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G16" i="1" s="1"/>
  <c r="J13" i="1"/>
  <c r="J16" i="1" s="1"/>
  <c r="K13" i="1"/>
  <c r="N13" i="1"/>
  <c r="O13" i="1"/>
  <c r="O16" i="1" s="1"/>
  <c r="R13" i="1"/>
  <c r="R16" i="1" s="1"/>
  <c r="S13" i="1"/>
  <c r="V13" i="1"/>
  <c r="W13" i="1"/>
  <c r="W16" i="1" s="1"/>
  <c r="Z13" i="1"/>
  <c r="Z16" i="1" s="1"/>
  <c r="AA13" i="1"/>
  <c r="AD13" i="1"/>
  <c r="AE13" i="1"/>
  <c r="AE16" i="1" s="1"/>
  <c r="F14" i="1"/>
  <c r="F15" i="1" s="1"/>
  <c r="F16" i="1" s="1"/>
  <c r="G14" i="1"/>
  <c r="J14" i="1"/>
  <c r="K14" i="1"/>
  <c r="K15" i="1" s="1"/>
  <c r="K16" i="1" s="1"/>
  <c r="N14" i="1"/>
  <c r="N15" i="1" s="1"/>
  <c r="N16" i="1" s="1"/>
  <c r="O14" i="1"/>
  <c r="R14" i="1"/>
  <c r="S14" i="1"/>
  <c r="S15" i="1" s="1"/>
  <c r="S16" i="1" s="1"/>
  <c r="V14" i="1"/>
  <c r="V15" i="1" s="1"/>
  <c r="V16" i="1" s="1"/>
  <c r="W14" i="1"/>
  <c r="Z14" i="1"/>
  <c r="AA14" i="1"/>
  <c r="AA15" i="1" s="1"/>
  <c r="AA16" i="1" s="1"/>
  <c r="AD14" i="1"/>
  <c r="AD15" i="1" s="1"/>
  <c r="AD16" i="1" s="1"/>
  <c r="AE14" i="1"/>
  <c r="G15" i="1"/>
  <c r="J15" i="1"/>
  <c r="O15" i="1"/>
  <c r="R15" i="1"/>
  <c r="W15" i="1"/>
  <c r="Z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<sst xmlns="http://schemas.openxmlformats.org/spreadsheetml/2006/main" count="86" uniqueCount="31">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</sst>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12.2506</v>
      </c>
      <c r="C5">
        <v>4.8262</v>
      </c>
      <c r="E5">
        <v>929</v>
      </c>
      <c r="F5">
        <v>13.321400000000001</v>
      </c>
      <c r="G5">
        <v>5.9433999999999996</v>
      </c>
      <c r="I5">
        <v>929</v>
      </c>
      <c r="J5">
        <v>19.049499999999998</v>
      </c>
      <c r="K5">
        <v>28.388200000000001</v>
      </c>
      <c r="M5">
        <v>929</v>
      </c>
      <c r="N5">
        <v>12.8675</v>
      </c>
      <c r="O5">
        <v>4.75</v>
      </c>
      <c r="Q5">
        <v>929</v>
      </c>
      <c r="R5">
        <v>16.5016</v>
      </c>
      <c r="S5">
        <v>13.247299999999999</v>
      </c>
      <c r="U5">
        <v>929</v>
      </c>
      <c r="V5">
        <v>17.368500000000001</v>
      </c>
      <c r="W5">
        <v>6.5408999999999997</v>
      </c>
      <c r="Y5">
        <v>929</v>
      </c>
      <c r="Z5">
        <v>14.3866</v>
      </c>
      <c r="AA5">
        <v>5.3864000000000001</v>
      </c>
      <c r="AC5">
        <v>929</v>
      </c>
      <c r="AD5">
        <v>15.2477</v>
      </c>
      <c r="AE5">
        <v>7.9991000000000003</v>
      </c>
    </row>
    <row r="6" spans="1:31" x14ac:dyDescent="0.25">
      <c r="A6">
        <v>0.5</v>
      </c>
      <c r="B6">
        <v>14.8956</v>
      </c>
      <c r="C6">
        <v>8.5219000000000005</v>
      </c>
      <c r="E6">
        <v>0.5</v>
      </c>
      <c r="F6">
        <v>15.5985</v>
      </c>
      <c r="G6">
        <v>8.1737000000000002</v>
      </c>
      <c r="I6">
        <v>0.5</v>
      </c>
      <c r="J6">
        <v>19.0839</v>
      </c>
      <c r="K6">
        <v>17.937799999999999</v>
      </c>
      <c r="M6">
        <v>0.5</v>
      </c>
      <c r="N6">
        <v>15.4191</v>
      </c>
      <c r="O6">
        <v>4.22</v>
      </c>
      <c r="Q6">
        <v>0.5</v>
      </c>
      <c r="R6">
        <v>17.850100000000001</v>
      </c>
      <c r="S6">
        <v>15.0036</v>
      </c>
      <c r="U6">
        <v>0.5</v>
      </c>
      <c r="V6">
        <v>17.7729</v>
      </c>
      <c r="W6">
        <v>6.6595000000000004</v>
      </c>
      <c r="Y6">
        <v>0.5</v>
      </c>
      <c r="Z6">
        <v>16.2148</v>
      </c>
      <c r="AA6">
        <v>10.8607</v>
      </c>
      <c r="AC6">
        <v>0.5</v>
      </c>
      <c r="AD6">
        <v>16.162400000000002</v>
      </c>
      <c r="AE6">
        <v>5.5457000000000001</v>
      </c>
    </row>
    <row r="7" spans="1:31" x14ac:dyDescent="0.25">
      <c r="A7">
        <v>1.5</v>
      </c>
      <c r="B7">
        <v>13.7201</v>
      </c>
      <c r="C7">
        <v>6.9108000000000001</v>
      </c>
      <c r="E7">
        <v>1.5</v>
      </c>
      <c r="F7">
        <v>14.087899999999999</v>
      </c>
      <c r="G7">
        <v>6.4401999999999999</v>
      </c>
      <c r="I7">
        <v>1.5</v>
      </c>
      <c r="J7">
        <v>17.4544</v>
      </c>
      <c r="K7">
        <v>18.685400000000001</v>
      </c>
      <c r="M7">
        <v>1.5</v>
      </c>
      <c r="N7">
        <v>15.597799999999999</v>
      </c>
      <c r="O7">
        <v>9.1967999999999996</v>
      </c>
      <c r="Q7">
        <v>1.5</v>
      </c>
      <c r="R7">
        <v>19.621300000000002</v>
      </c>
      <c r="S7">
        <v>11.7897</v>
      </c>
      <c r="U7">
        <v>1.5</v>
      </c>
      <c r="V7">
        <v>16.135100000000001</v>
      </c>
      <c r="W7">
        <v>10.8193</v>
      </c>
      <c r="Y7">
        <v>1.5</v>
      </c>
      <c r="Z7">
        <v>14.5709</v>
      </c>
      <c r="AA7">
        <v>15.9557</v>
      </c>
      <c r="AC7">
        <v>1.5</v>
      </c>
      <c r="AD7">
        <v>15.541399999999999</v>
      </c>
      <c r="AE7">
        <v>4.7914000000000003</v>
      </c>
    </row>
    <row r="8" spans="1:31" x14ac:dyDescent="0.25">
      <c r="A8">
        <v>2.5</v>
      </c>
      <c r="B8">
        <v>14.7906</v>
      </c>
      <c r="C8">
        <v>8.2186000000000003</v>
      </c>
      <c r="E8">
        <v>2.5</v>
      </c>
      <c r="F8">
        <v>14.2401</v>
      </c>
      <c r="G8">
        <v>6.2172999999999998</v>
      </c>
      <c r="I8">
        <v>2.5</v>
      </c>
      <c r="J8">
        <v>14.13</v>
      </c>
      <c r="K8">
        <v>14.804600000000001</v>
      </c>
      <c r="M8">
        <v>2.5</v>
      </c>
      <c r="N8">
        <v>15.6708</v>
      </c>
      <c r="O8">
        <v>13.6334</v>
      </c>
      <c r="Q8">
        <v>2.5</v>
      </c>
      <c r="R8">
        <v>18.2896</v>
      </c>
      <c r="S8">
        <v>11.0306</v>
      </c>
      <c r="U8">
        <v>2.5</v>
      </c>
      <c r="V8">
        <v>15.334099999999999</v>
      </c>
      <c r="W8">
        <v>8.5691000000000006</v>
      </c>
      <c r="Y8">
        <v>2.5</v>
      </c>
      <c r="Z8">
        <v>20.1495</v>
      </c>
      <c r="AA8">
        <v>15.906000000000001</v>
      </c>
      <c r="AC8">
        <v>2.5</v>
      </c>
      <c r="AD8">
        <v>14.4998</v>
      </c>
      <c r="AE8">
        <v>8.1897000000000002</v>
      </c>
    </row>
    <row r="9" spans="1:31" x14ac:dyDescent="0.25">
      <c r="A9">
        <v>3.5</v>
      </c>
      <c r="B9">
        <v>11.7498</v>
      </c>
      <c r="C9">
        <v>4.8327</v>
      </c>
      <c r="E9">
        <v>3.5</v>
      </c>
      <c r="F9">
        <v>15.656599999999999</v>
      </c>
      <c r="G9">
        <v>14.3985</v>
      </c>
      <c r="I9">
        <v>3.5</v>
      </c>
      <c r="J9">
        <v>17.3171</v>
      </c>
      <c r="K9">
        <v>12.020300000000001</v>
      </c>
      <c r="M9">
        <v>3.5</v>
      </c>
      <c r="N9">
        <v>15.2111</v>
      </c>
      <c r="O9">
        <v>10.4087</v>
      </c>
      <c r="Q9">
        <v>3.5</v>
      </c>
      <c r="R9">
        <v>22.840499999999999</v>
      </c>
      <c r="S9">
        <v>11.3757</v>
      </c>
      <c r="U9">
        <v>3.5</v>
      </c>
      <c r="V9">
        <v>13.2454</v>
      </c>
      <c r="W9">
        <v>9.0556000000000001</v>
      </c>
      <c r="Y9">
        <v>3.5</v>
      </c>
      <c r="Z9">
        <v>19.705100000000002</v>
      </c>
      <c r="AA9">
        <v>6.0909000000000004</v>
      </c>
      <c r="AC9">
        <v>3.5</v>
      </c>
      <c r="AD9">
        <v>14.5435</v>
      </c>
      <c r="AE9">
        <v>21.6342</v>
      </c>
    </row>
    <row r="10" spans="1:31" x14ac:dyDescent="0.25">
      <c r="A10">
        <v>4.5</v>
      </c>
      <c r="B10">
        <v>13.5677</v>
      </c>
      <c r="C10">
        <v>12.3422</v>
      </c>
      <c r="E10">
        <v>4.5</v>
      </c>
      <c r="F10">
        <v>39.408099999999997</v>
      </c>
      <c r="G10">
        <v>65.9619</v>
      </c>
      <c r="I10">
        <v>4.5</v>
      </c>
      <c r="J10">
        <v>11.5243</v>
      </c>
      <c r="K10">
        <v>8.0432000000000006</v>
      </c>
      <c r="M10">
        <v>4.5</v>
      </c>
      <c r="N10">
        <v>14.3658</v>
      </c>
      <c r="O10">
        <v>10.859500000000001</v>
      </c>
      <c r="Q10">
        <v>4.5</v>
      </c>
      <c r="R10">
        <v>19.6859</v>
      </c>
      <c r="S10">
        <v>5.6420000000000003</v>
      </c>
      <c r="U10">
        <v>4.5</v>
      </c>
      <c r="V10">
        <v>15.2593</v>
      </c>
      <c r="W10">
        <v>16.457599999999999</v>
      </c>
      <c r="Y10">
        <v>4.5</v>
      </c>
      <c r="Z10">
        <v>13.121600000000001</v>
      </c>
      <c r="AA10">
        <v>8.8635999999999999</v>
      </c>
      <c r="AC10">
        <v>4.5</v>
      </c>
      <c r="AD10">
        <v>23.111999999999998</v>
      </c>
      <c r="AE10">
        <v>8.6716999999999995</v>
      </c>
    </row>
    <row r="11" spans="1:31" x14ac:dyDescent="0.25">
      <c r="A11">
        <v>5.5</v>
      </c>
      <c r="B11">
        <v>6.7675000000000001</v>
      </c>
      <c r="C11">
        <v>10.046099999999999</v>
      </c>
      <c r="E11">
        <v>5.5</v>
      </c>
      <c r="F11">
        <v>16.6296</v>
      </c>
      <c r="G11">
        <v>40.782400000000003</v>
      </c>
      <c r="I11">
        <v>5.5</v>
      </c>
      <c r="J11">
        <v>13.024800000000001</v>
      </c>
      <c r="K11">
        <v>10.260400000000001</v>
      </c>
      <c r="M11">
        <v>5.5</v>
      </c>
      <c r="N11">
        <v>19.920100000000001</v>
      </c>
      <c r="O11">
        <v>15.3421</v>
      </c>
      <c r="Q11">
        <v>5.5</v>
      </c>
      <c r="R11">
        <v>17.7913</v>
      </c>
      <c r="S11">
        <v>7.5221999999999998</v>
      </c>
      <c r="U11">
        <v>5.5</v>
      </c>
      <c r="V11">
        <v>17.912500000000001</v>
      </c>
      <c r="W11">
        <v>24.728400000000001</v>
      </c>
      <c r="Y11">
        <v>5.5</v>
      </c>
      <c r="Z11">
        <v>14.705500000000001</v>
      </c>
      <c r="AA11">
        <v>8.9327000000000005</v>
      </c>
      <c r="AC11">
        <v>5.5</v>
      </c>
      <c r="AD11">
        <v>32.188800000000001</v>
      </c>
      <c r="AE11">
        <v>22.687999999999999</v>
      </c>
    </row>
    <row r="13" spans="1:31" x14ac:dyDescent="0.25">
      <c r="A13" t="s">
        <v>14</v>
      </c>
      <c r="B13">
        <f>AVERAGE(B6:B11)</f>
        <v>12.581883333333332</v>
      </c>
      <c r="C13">
        <f>AVERAGE(C6:C11)</f>
        <v>8.4787166666666653</v>
      </c>
      <c r="E13" t="s">
        <v>14</v>
      </c>
      <c r="F13">
        <f t="shared" ref="D13:AE13" si="0">AVERAGE(F6:F11)</f>
        <v>19.27013333333333</v>
      </c>
      <c r="G13">
        <f t="shared" si="0"/>
        <v>23.662333333333333</v>
      </c>
      <c r="I13" t="s">
        <v>14</v>
      </c>
      <c r="J13">
        <f t="shared" si="0"/>
        <v>15.422416666666665</v>
      </c>
      <c r="K13">
        <f t="shared" si="0"/>
        <v>13.625283333333334</v>
      </c>
      <c r="M13" t="s">
        <v>14</v>
      </c>
      <c r="N13">
        <f t="shared" si="0"/>
        <v>16.030783333333336</v>
      </c>
      <c r="O13">
        <f t="shared" si="0"/>
        <v>10.610083333333334</v>
      </c>
      <c r="Q13" t="s">
        <v>14</v>
      </c>
      <c r="R13">
        <f t="shared" si="0"/>
        <v>19.346450000000001</v>
      </c>
      <c r="S13">
        <f t="shared" si="0"/>
        <v>10.393966666666667</v>
      </c>
      <c r="U13" t="s">
        <v>14</v>
      </c>
      <c r="V13">
        <f t="shared" si="0"/>
        <v>15.943216666666666</v>
      </c>
      <c r="W13">
        <f t="shared" si="0"/>
        <v>12.714916666666667</v>
      </c>
      <c r="Y13" t="s">
        <v>14</v>
      </c>
      <c r="Z13">
        <f t="shared" si="0"/>
        <v>16.411233333333332</v>
      </c>
      <c r="AA13">
        <f t="shared" si="0"/>
        <v>11.101599999999999</v>
      </c>
      <c r="AC13" t="s">
        <v>14</v>
      </c>
      <c r="AD13">
        <f t="shared" si="0"/>
        <v>19.341316666666668</v>
      </c>
      <c r="AE13">
        <f t="shared" si="0"/>
        <v>11.920116666666667</v>
      </c>
    </row>
    <row r="14" spans="1:31" x14ac:dyDescent="0.25">
      <c r="A14" t="s">
        <v>15</v>
      </c>
      <c r="B14">
        <f>_xlfn.STDEV.P(B6:B11)</f>
        <v>2.7987646688117467</v>
      </c>
      <c r="C14">
        <f>_xlfn.STDEV.P(C6:C11)</f>
        <v>2.352463944758536</v>
      </c>
      <c r="E14" t="s">
        <v>15</v>
      </c>
      <c r="F14">
        <f t="shared" ref="D14:AE14" si="1">_xlfn.STDEV.P(F6:F11)</f>
        <v>9.0480698668586559</v>
      </c>
      <c r="G14">
        <f t="shared" si="1"/>
        <v>22.394186217161121</v>
      </c>
      <c r="I14" t="s">
        <v>15</v>
      </c>
      <c r="J14">
        <f t="shared" si="1"/>
        <v>2.6999833786011074</v>
      </c>
      <c r="K14">
        <f t="shared" si="1"/>
        <v>3.8869747055247093</v>
      </c>
      <c r="M14" t="s">
        <v>15</v>
      </c>
      <c r="N14">
        <f t="shared" si="1"/>
        <v>1.7917427953593654</v>
      </c>
      <c r="O14">
        <f t="shared" si="1"/>
        <v>3.5229183950321006</v>
      </c>
      <c r="Q14" t="s">
        <v>15</v>
      </c>
      <c r="R14">
        <f t="shared" si="1"/>
        <v>1.7403850625172959</v>
      </c>
      <c r="S14">
        <f t="shared" si="1"/>
        <v>3.0384789049054666</v>
      </c>
      <c r="U14" t="s">
        <v>15</v>
      </c>
      <c r="V14">
        <f t="shared" si="1"/>
        <v>1.6010213952522796</v>
      </c>
      <c r="W14">
        <f t="shared" si="1"/>
        <v>6.1802277221843154</v>
      </c>
      <c r="Y14" t="s">
        <v>15</v>
      </c>
      <c r="Z14">
        <f t="shared" si="1"/>
        <v>2.6451471853608179</v>
      </c>
      <c r="AA14">
        <f t="shared" si="1"/>
        <v>3.6860653068911673</v>
      </c>
      <c r="AC14" t="s">
        <v>15</v>
      </c>
      <c r="AD14">
        <f t="shared" si="1"/>
        <v>6.4585871397225025</v>
      </c>
      <c r="AE14">
        <f t="shared" si="1"/>
        <v>7.3737228836404061</v>
      </c>
    </row>
    <row r="15" spans="1:31" x14ac:dyDescent="0.25">
      <c r="A15" t="s">
        <v>16</v>
      </c>
      <c r="B15">
        <f>B14*2</f>
        <v>5.5975293376234934</v>
      </c>
      <c r="C15">
        <f>C14*2</f>
        <v>4.7049278895170721</v>
      </c>
      <c r="E15" t="s">
        <v>16</v>
      </c>
      <c r="F15">
        <f t="shared" ref="D15:AE15" si="2">F14*2</f>
        <v>18.096139733717312</v>
      </c>
      <c r="G15">
        <f t="shared" si="2"/>
        <v>44.788372434322241</v>
      </c>
      <c r="I15" t="s">
        <v>16</v>
      </c>
      <c r="J15">
        <f t="shared" si="2"/>
        <v>5.3999667572022148</v>
      </c>
      <c r="K15">
        <f t="shared" si="2"/>
        <v>7.7739494110494185</v>
      </c>
      <c r="M15" t="s">
        <v>16</v>
      </c>
      <c r="N15">
        <f t="shared" si="2"/>
        <v>3.5834855907187309</v>
      </c>
      <c r="O15">
        <f t="shared" si="2"/>
        <v>7.0458367900642012</v>
      </c>
      <c r="Q15" t="s">
        <v>16</v>
      </c>
      <c r="R15">
        <f t="shared" si="2"/>
        <v>3.4807701250345917</v>
      </c>
      <c r="S15">
        <f t="shared" si="2"/>
        <v>6.0769578098109331</v>
      </c>
      <c r="U15" t="s">
        <v>16</v>
      </c>
      <c r="V15">
        <f t="shared" si="2"/>
        <v>3.2020427905045592</v>
      </c>
      <c r="W15">
        <f t="shared" si="2"/>
        <v>12.360455444368631</v>
      </c>
      <c r="Y15" t="s">
        <v>16</v>
      </c>
      <c r="Z15">
        <f t="shared" si="2"/>
        <v>5.2902943707216359</v>
      </c>
      <c r="AA15">
        <f t="shared" si="2"/>
        <v>7.3721306137823346</v>
      </c>
      <c r="AC15" t="s">
        <v>16</v>
      </c>
      <c r="AD15">
        <f t="shared" si="2"/>
        <v>12.917174279445005</v>
      </c>
      <c r="AE15">
        <f t="shared" si="2"/>
        <v>14.747445767280812</v>
      </c>
    </row>
    <row r="16" spans="1:31" x14ac:dyDescent="0.25">
      <c r="A16" t="s">
        <v>17</v>
      </c>
      <c r="B16">
        <f>B13+B15</f>
        <v>18.179412670956825</v>
      </c>
      <c r="C16">
        <f>C13+C15</f>
        <v>13.183644556183737</v>
      </c>
      <c r="E16" t="s">
        <v>17</v>
      </c>
      <c r="F16">
        <f t="shared" ref="D16:AE16" si="3">F13+F15</f>
        <v>37.366273067050642</v>
      </c>
      <c r="G16">
        <f t="shared" si="3"/>
        <v>68.450705767655577</v>
      </c>
      <c r="I16" t="s">
        <v>17</v>
      </c>
      <c r="J16">
        <f t="shared" si="3"/>
        <v>20.822383423868878</v>
      </c>
      <c r="K16">
        <f t="shared" si="3"/>
        <v>21.399232744382751</v>
      </c>
      <c r="M16" t="s">
        <v>17</v>
      </c>
      <c r="N16">
        <f t="shared" si="3"/>
        <v>19.614268924052066</v>
      </c>
      <c r="O16">
        <f t="shared" si="3"/>
        <v>17.655920123397536</v>
      </c>
      <c r="Q16" t="s">
        <v>17</v>
      </c>
      <c r="R16">
        <f t="shared" si="3"/>
        <v>22.827220125034593</v>
      </c>
      <c r="S16">
        <f t="shared" si="3"/>
        <v>16.470924476477599</v>
      </c>
      <c r="U16" t="s">
        <v>17</v>
      </c>
      <c r="V16">
        <f t="shared" si="3"/>
        <v>19.145259457171225</v>
      </c>
      <c r="W16">
        <f t="shared" si="3"/>
        <v>25.0753721110353</v>
      </c>
      <c r="Y16" t="s">
        <v>17</v>
      </c>
      <c r="Z16">
        <f t="shared" si="3"/>
        <v>21.701527704054968</v>
      </c>
      <c r="AA16">
        <f t="shared" si="3"/>
        <v>18.473730613782333</v>
      </c>
      <c r="AC16" t="s">
        <v>17</v>
      </c>
      <c r="AD16">
        <f t="shared" si="3"/>
        <v>32.258490946111671</v>
      </c>
      <c r="AE16">
        <f t="shared" si="3"/>
        <v>26.667562433947481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15.124174999999999</v>
      </c>
      <c r="M27">
        <f>AVERAGE(C5,G5,K5,O5,S5,W5,AA5,AE5)</f>
        <v>9.6351875000000007</v>
      </c>
      <c r="P27">
        <f>L28-L27</f>
        <v>1.5004875000000002</v>
      </c>
      <c r="Q27">
        <f>M28-M27</f>
        <v>-1.9825000000002646E-2</v>
      </c>
      <c r="S27">
        <v>0.5</v>
      </c>
      <c r="T27">
        <f>P27/L27*100</f>
        <v>9.9211196643783897</v>
      </c>
      <c r="U27">
        <f>Q27/M27*100</f>
        <v>-0.20575624501342235</v>
      </c>
      <c r="Y27">
        <f>L27</f>
        <v>15.124174999999999</v>
      </c>
      <c r="Z27">
        <f>M27</f>
        <v>9.6351875000000007</v>
      </c>
      <c r="AB27">
        <f>T27</f>
        <v>9.9211196643783897</v>
      </c>
      <c r="AC27">
        <f>T28</f>
        <v>4.7403412086940291</v>
      </c>
      <c r="AD27">
        <f>T29</f>
        <v>5.0507713643884777</v>
      </c>
      <c r="AE27">
        <f>T30</f>
        <v>7.6662859296457624</v>
      </c>
      <c r="AF27">
        <f>T31</f>
        <v>24.010648514712386</v>
      </c>
      <c r="AG27">
        <f>T32</f>
        <v>14.832792532485225</v>
      </c>
      <c r="AH27">
        <f>U27</f>
        <v>-0.20575624501342235</v>
      </c>
      <c r="AI27">
        <f>U28</f>
        <v>9.7400803046126345</v>
      </c>
      <c r="AJ27">
        <f>U29</f>
        <v>12.308790046898404</v>
      </c>
      <c r="AK27">
        <f>U30</f>
        <v>16.521603757062316</v>
      </c>
      <c r="AL27">
        <f>U31</f>
        <v>77.528589869164406</v>
      </c>
      <c r="AM27">
        <f>U32</f>
        <v>82.018123674292781</v>
      </c>
    </row>
    <row r="28" spans="11:39" x14ac:dyDescent="0.25">
      <c r="K28">
        <v>0.5</v>
      </c>
      <c r="L28">
        <f>AVERAGE(B6,F6,J6,N6,R6,V6,Z6,AD6)</f>
        <v>16.624662499999999</v>
      </c>
      <c r="M28">
        <f>AVERAGE(C6,G6,K6,O6,S6,W6,AA6,AE6)</f>
        <v>9.615362499999998</v>
      </c>
      <c r="P28">
        <f>L29-L27</f>
        <v>0.71693750000000023</v>
      </c>
      <c r="Q28">
        <f>M29-M27</f>
        <v>0.93847499999999862</v>
      </c>
      <c r="S28">
        <v>1.5</v>
      </c>
      <c r="T28">
        <f>P28/L27*100</f>
        <v>4.7403412086940291</v>
      </c>
      <c r="U28">
        <f>Q28/M27*100</f>
        <v>9.7400803046126345</v>
      </c>
    </row>
    <row r="29" spans="11:39" x14ac:dyDescent="0.25">
      <c r="K29">
        <v>1.5</v>
      </c>
      <c r="L29">
        <f>AVERAGE(B7,F7,J7,N7,R7,V7,Z7,AD7)</f>
        <v>15.841112499999999</v>
      </c>
      <c r="M29">
        <f>AVERAGE(C7,G7,K7,O7,S7,W7,AA7,AE7)</f>
        <v>10.573662499999999</v>
      </c>
      <c r="P29">
        <f>L30-L27</f>
        <v>0.76388750000000094</v>
      </c>
      <c r="Q29">
        <f>M30-M27</f>
        <v>1.1859749999999991</v>
      </c>
      <c r="S29">
        <v>2.5</v>
      </c>
      <c r="T29">
        <f>P29/L27*100</f>
        <v>5.0507713643884777</v>
      </c>
      <c r="U29">
        <f>Q29/M27*100</f>
        <v>12.308790046898404</v>
      </c>
    </row>
    <row r="30" spans="11:39" x14ac:dyDescent="0.25">
      <c r="K30">
        <v>2.5</v>
      </c>
      <c r="L30">
        <f>AVERAGE(B8,F8,J8,N8,R8,V8,Z8,AD8)</f>
        <v>15.8880625</v>
      </c>
      <c r="M30">
        <f>AVERAGE(C8,G8,K8,O8,S8,W8,AA8,AE8)</f>
        <v>10.8211625</v>
      </c>
      <c r="P30">
        <f>L31-L27</f>
        <v>1.1594625000000018</v>
      </c>
      <c r="Q30">
        <f>M31-M27</f>
        <v>1.5918874999999986</v>
      </c>
      <c r="S30">
        <v>3.5</v>
      </c>
      <c r="T30">
        <f>P30/L27*100</f>
        <v>7.6662859296457624</v>
      </c>
      <c r="U30">
        <f>Q30/M27*100</f>
        <v>16.521603757062316</v>
      </c>
    </row>
    <row r="31" spans="11:39" x14ac:dyDescent="0.25">
      <c r="K31">
        <v>3.5</v>
      </c>
      <c r="L31">
        <f>AVERAGE(B9,F9,J9,N9,R9,V9,Z9,AD9)</f>
        <v>16.283637500000001</v>
      </c>
      <c r="M31">
        <f>AVERAGE(C9,G9,K9,O9,S9,W9,AA9,AE9)</f>
        <v>11.227074999999999</v>
      </c>
      <c r="P31">
        <f>L32-L27</f>
        <v>3.6314125000000015</v>
      </c>
      <c r="Q31">
        <f>M32-M27</f>
        <v>7.4700249999999961</v>
      </c>
      <c r="S31">
        <v>4.5</v>
      </c>
      <c r="T31">
        <f>P31/L27*100</f>
        <v>24.010648514712386</v>
      </c>
      <c r="U31">
        <f>Q31/M27*100</f>
        <v>77.528589869164406</v>
      </c>
    </row>
    <row r="32" spans="11:39" x14ac:dyDescent="0.25">
      <c r="K32">
        <v>4.5</v>
      </c>
      <c r="L32">
        <f>AVERAGE(B10,F10,J10,N10,R10,V10,Z10,AD10)</f>
        <v>18.755587500000001</v>
      </c>
      <c r="M32">
        <f>AVERAGE(C10,G10,K10,O10,S10,W10,AA10,AE10)</f>
        <v>17.105212499999997</v>
      </c>
      <c r="P32">
        <f>L33-L27</f>
        <v>2.2433374999999973</v>
      </c>
      <c r="Q32">
        <f>M33-M27</f>
        <v>7.9025999999999996</v>
      </c>
      <c r="S32">
        <v>5.5</v>
      </c>
      <c r="T32">
        <f>P32/L27*100</f>
        <v>14.832792532485225</v>
      </c>
      <c r="U32">
        <f>Q32/M27*100</f>
        <v>82.018123674292781</v>
      </c>
    </row>
    <row r="33" spans="1:13" x14ac:dyDescent="0.25">
      <c r="K33">
        <v>5.5</v>
      </c>
      <c r="L33">
        <f>AVERAGE(B11,F11,J11,N11,R11,V11,Z11,AD11)</f>
        <v>17.367512499999997</v>
      </c>
      <c r="M33">
        <f>AVERAGE(C11,G11,K11,O11,S11,W11,AA11,AE11)</f>
        <v>17.5377875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12.2506</v>
      </c>
      <c r="C42">
        <f>C5</f>
        <v>4.8262</v>
      </c>
    </row>
    <row r="43" spans="1:13" x14ac:dyDescent="0.25">
      <c r="A43" s="1">
        <v>2</v>
      </c>
      <c r="B43">
        <f>F5</f>
        <v>13.321400000000001</v>
      </c>
      <c r="C43">
        <f>G5</f>
        <v>5.9433999999999996</v>
      </c>
    </row>
    <row r="44" spans="1:13" x14ac:dyDescent="0.25">
      <c r="A44" s="1">
        <v>3</v>
      </c>
      <c r="B44">
        <f>J5</f>
        <v>19.049499999999998</v>
      </c>
      <c r="C44">
        <f>K5</f>
        <v>28.388200000000001</v>
      </c>
    </row>
    <row r="45" spans="1:13" x14ac:dyDescent="0.25">
      <c r="A45" s="1">
        <v>4</v>
      </c>
      <c r="B45">
        <f>N5</f>
        <v>12.8675</v>
      </c>
      <c r="C45">
        <f>O5</f>
        <v>4.75</v>
      </c>
    </row>
    <row r="46" spans="1:13" x14ac:dyDescent="0.25">
      <c r="A46" s="1">
        <v>5</v>
      </c>
      <c r="B46">
        <f>R5</f>
        <v>16.5016</v>
      </c>
      <c r="C46">
        <f>S5</f>
        <v>13.247299999999999</v>
      </c>
    </row>
    <row r="47" spans="1:13" x14ac:dyDescent="0.25">
      <c r="A47" s="1">
        <v>6</v>
      </c>
      <c r="B47">
        <f>V5</f>
        <v>17.368500000000001</v>
      </c>
      <c r="C47">
        <f>W5</f>
        <v>6.5408999999999997</v>
      </c>
    </row>
    <row r="48" spans="1:13" x14ac:dyDescent="0.25">
      <c r="A48" s="1">
        <v>7</v>
      </c>
      <c r="B48">
        <f>Z5</f>
        <v>14.3866</v>
      </c>
      <c r="C48">
        <f>AA5</f>
        <v>5.3864000000000001</v>
      </c>
    </row>
    <row r="49" spans="1:3" x14ac:dyDescent="0.25">
      <c r="A49" s="1">
        <v>8</v>
      </c>
      <c r="B49">
        <f>AD5</f>
        <v>15.2477</v>
      </c>
      <c r="C49">
        <f>AE5</f>
        <v>7.9991000000000003</v>
      </c>
    </row>
    <row r="51" spans="1:3" x14ac:dyDescent="0.25">
      <c r="A51" t="s">
        <v>28</v>
      </c>
      <c r="B51">
        <f>AVERAGE(B42:B49)</f>
        <v>15.124174999999999</v>
      </c>
      <c r="C51">
        <f>AVERAGE(C42:C49)</f>
        <v>9.6351875000000007</v>
      </c>
    </row>
    <row r="52" spans="1:3" x14ac:dyDescent="0.25">
      <c r="A52" t="s">
        <v>15</v>
      </c>
      <c r="B52">
        <f>_xlfn.STDEV.P(B42:B49)</f>
        <v>2.2220980805029757</v>
      </c>
      <c r="C52">
        <f>_xlfn.STDEV.P(C42:C49)</f>
        <v>7.5469127779903324</v>
      </c>
    </row>
    <row r="53" spans="1:3" x14ac:dyDescent="0.25">
      <c r="A53" t="s">
        <v>29</v>
      </c>
      <c r="B53">
        <f>1.5*B52</f>
        <v>3.3331471207544636</v>
      </c>
      <c r="C53">
        <f>1.5*C52</f>
        <v>11.320369166985499</v>
      </c>
    </row>
    <row r="54" spans="1:3" x14ac:dyDescent="0.25">
      <c r="A54" t="s">
        <v>16</v>
      </c>
      <c r="B54">
        <f>2*B52</f>
        <v>4.4441961610059515</v>
      </c>
      <c r="C54">
        <f>2*C52</f>
        <v>15.093825555980665</v>
      </c>
    </row>
    <row r="55" spans="1:3" x14ac:dyDescent="0.25">
      <c r="A55" t="s">
        <v>30</v>
      </c>
      <c r="B55">
        <f>B51+B53</f>
        <v>18.457322120754462</v>
      </c>
      <c r="C55">
        <f>C51+C53</f>
        <v>20.955556666985501</v>
      </c>
    </row>
    <row r="56" spans="1:3" x14ac:dyDescent="0.25">
      <c r="A56" t="s">
        <v>17</v>
      </c>
      <c r="B56">
        <f>B51+B54</f>
        <v>19.568371161005949</v>
      </c>
      <c r="C56">
        <f>C51+C54</f>
        <v>24.729013055980666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2015-05-18T02:15:32Z</dcterms:created>
  <dcterms:modified xsi:type="dcterms:W3CDTF">2015-05-27T06:36:26Z</dcterms:modified>
</cp:coreProperties>
</file>