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<sst xmlns="http://schemas.openxmlformats.org/spreadsheetml/2006/main" count="86" uniqueCount="31">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</sst>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3.5537999999999998</v>
      </c>
      <c r="C5">
        <v>8.6585999999999999</v>
      </c>
      <c r="E5">
        <v>828</v>
      </c>
      <c r="F5">
        <v>2.4636999999999998</v>
      </c>
      <c r="G5">
        <v>16.523399999999999</v>
      </c>
      <c r="I5">
        <v>828</v>
      </c>
      <c r="J5">
        <v>2.8730000000000002</v>
      </c>
      <c r="K5">
        <v>23.3109</v>
      </c>
      <c r="M5">
        <v>828</v>
      </c>
      <c r="N5">
        <v>7.0297000000000001</v>
      </c>
      <c r="O5">
        <v>5.2587000000000002</v>
      </c>
      <c r="Q5">
        <v>828</v>
      </c>
      <c r="R5">
        <v>2.6680000000000001</v>
      </c>
      <c r="S5">
        <v>31.951499999999999</v>
      </c>
      <c r="U5">
        <v>828</v>
      </c>
      <c r="V5">
        <v>2.9639000000000002</v>
      </c>
      <c r="W5">
        <v>11.865500000000001</v>
      </c>
      <c r="Y5">
        <v>828</v>
      </c>
      <c r="Z5">
        <v>3.6972</v>
      </c>
      <c r="AA5">
        <v>5.5487000000000002</v>
      </c>
      <c r="AC5">
        <v>828</v>
      </c>
      <c r="AD5">
        <v>3.1951999999999998</v>
      </c>
      <c r="AE5">
        <v>27.3949</v>
      </c>
    </row>
    <row r="6" spans="1:31" x14ac:dyDescent="0.25">
      <c r="A6">
        <v>0.5</v>
      </c>
      <c r="B6">
        <v>3.3605999999999998</v>
      </c>
      <c r="C6">
        <v>8.1719000000000008</v>
      </c>
      <c r="E6">
        <v>0.5</v>
      </c>
      <c r="F6">
        <v>2.6539000000000001</v>
      </c>
      <c r="G6">
        <v>8.6501000000000001</v>
      </c>
      <c r="I6">
        <v>0.5</v>
      </c>
      <c r="J6">
        <v>2.601</v>
      </c>
      <c r="K6">
        <v>17.6006</v>
      </c>
      <c r="M6">
        <v>0.5</v>
      </c>
      <c r="N6">
        <v>8.0924999999999994</v>
      </c>
      <c r="O6">
        <v>5.6948999999999996</v>
      </c>
      <c r="Q6">
        <v>0.5</v>
      </c>
      <c r="R6">
        <v>3.0949</v>
      </c>
      <c r="S6">
        <v>25.5748</v>
      </c>
      <c r="U6">
        <v>0.5</v>
      </c>
      <c r="V6">
        <v>3.7296</v>
      </c>
      <c r="W6">
        <v>6.4233000000000002</v>
      </c>
      <c r="Y6">
        <v>0.5</v>
      </c>
      <c r="Z6">
        <v>2.8443000000000001</v>
      </c>
      <c r="AA6">
        <v>4.8291000000000004</v>
      </c>
      <c r="AC6">
        <v>0.5</v>
      </c>
      <c r="AD6">
        <v>3.0651999999999999</v>
      </c>
      <c r="AE6">
        <v>16.008900000000001</v>
      </c>
    </row>
    <row r="7" spans="1:31" x14ac:dyDescent="0.25">
      <c r="A7">
        <v>1.5</v>
      </c>
      <c r="B7">
        <v>2.7334999999999998</v>
      </c>
      <c r="C7">
        <v>15.2258</v>
      </c>
      <c r="E7">
        <v>1.5</v>
      </c>
      <c r="F7">
        <v>2.5644</v>
      </c>
      <c r="G7">
        <v>7.3489000000000004</v>
      </c>
      <c r="I7">
        <v>1.5</v>
      </c>
      <c r="J7">
        <v>3.0878999999999999</v>
      </c>
      <c r="K7">
        <v>8.5487000000000002</v>
      </c>
      <c r="M7">
        <v>1.5</v>
      </c>
      <c r="N7">
        <v>3.7025999999999999</v>
      </c>
      <c r="O7">
        <v>5.9238999999999997</v>
      </c>
      <c r="Q7">
        <v>1.5</v>
      </c>
      <c r="R7">
        <v>3.0766</v>
      </c>
      <c r="S7">
        <v>31.332000000000001</v>
      </c>
      <c r="U7">
        <v>1.5</v>
      </c>
      <c r="V7">
        <v>3.2578999999999998</v>
      </c>
      <c r="W7">
        <v>10.4932</v>
      </c>
      <c r="Y7">
        <v>1.5</v>
      </c>
      <c r="Z7">
        <v>4.1978</v>
      </c>
      <c r="AA7">
        <v>38.284599999999998</v>
      </c>
      <c r="AC7">
        <v>1.5</v>
      </c>
      <c r="AD7">
        <v>4.9913999999999996</v>
      </c>
      <c r="AE7">
        <v>8.6087000000000007</v>
      </c>
    </row>
    <row r="8" spans="1:31" x14ac:dyDescent="0.25">
      <c r="A8">
        <v>2.5</v>
      </c>
      <c r="B8">
        <v>2.7890999999999999</v>
      </c>
      <c r="C8">
        <v>25.515799999999999</v>
      </c>
      <c r="E8">
        <v>2.5</v>
      </c>
      <c r="F8">
        <v>3.8513999999999999</v>
      </c>
      <c r="G8">
        <v>69.511600000000001</v>
      </c>
      <c r="I8">
        <v>2.5</v>
      </c>
      <c r="J8">
        <v>4.5324</v>
      </c>
      <c r="K8">
        <v>15.7111</v>
      </c>
      <c r="M8">
        <v>2.5</v>
      </c>
      <c r="N8">
        <v>3.5129000000000001</v>
      </c>
      <c r="O8">
        <v>6.2473999999999998</v>
      </c>
      <c r="Q8">
        <v>2.5</v>
      </c>
      <c r="R8">
        <v>4.0758000000000001</v>
      </c>
      <c r="S8">
        <v>31.3749</v>
      </c>
      <c r="U8">
        <v>2.5</v>
      </c>
      <c r="V8">
        <v>5.2739000000000003</v>
      </c>
      <c r="W8">
        <v>7.8052000000000001</v>
      </c>
      <c r="Y8">
        <v>2.5</v>
      </c>
      <c r="Z8">
        <v>2.5306999999999999</v>
      </c>
      <c r="AA8">
        <v>26.554600000000001</v>
      </c>
      <c r="AC8">
        <v>2.5</v>
      </c>
      <c r="AD8">
        <v>2.6400999999999999</v>
      </c>
      <c r="AE8">
        <v>47.669600000000003</v>
      </c>
    </row>
    <row r="9" spans="1:31" x14ac:dyDescent="0.25">
      <c r="A9">
        <v>3.5</v>
      </c>
      <c r="B9">
        <v>3.2138</v>
      </c>
      <c r="C9">
        <v>45.031799999999997</v>
      </c>
      <c r="E9">
        <v>3.5</v>
      </c>
      <c r="F9">
        <v>4.0724</v>
      </c>
      <c r="G9">
        <v>76.082400000000007</v>
      </c>
      <c r="I9">
        <v>3.5</v>
      </c>
      <c r="J9">
        <v>2.6663999999999999</v>
      </c>
      <c r="K9">
        <v>11.0914</v>
      </c>
      <c r="M9">
        <v>3.5</v>
      </c>
      <c r="N9">
        <v>4.6475999999999997</v>
      </c>
      <c r="O9">
        <v>22.444099999999999</v>
      </c>
      <c r="Q9">
        <v>3.5</v>
      </c>
      <c r="R9">
        <v>3.1154999999999999</v>
      </c>
      <c r="S9">
        <v>40.963200000000001</v>
      </c>
      <c r="U9">
        <v>3.5</v>
      </c>
      <c r="V9">
        <v>5.5439999999999996</v>
      </c>
      <c r="W9">
        <v>8.1856000000000009</v>
      </c>
      <c r="Y9">
        <v>3.5</v>
      </c>
      <c r="Z9">
        <v>2.8517999999999999</v>
      </c>
      <c r="AA9">
        <v>16.835699999999999</v>
      </c>
      <c r="AC9">
        <v>3.5</v>
      </c>
      <c r="AD9">
        <v>2.6465000000000001</v>
      </c>
      <c r="AE9">
        <v>48.016399999999997</v>
      </c>
    </row>
    <row r="10" spans="1:31" x14ac:dyDescent="0.25">
      <c r="A10">
        <v>4.5</v>
      </c>
      <c r="B10">
        <v>4.9546999999999999</v>
      </c>
      <c r="C10">
        <v>80.473600000000005</v>
      </c>
      <c r="E10">
        <v>4.5</v>
      </c>
      <c r="F10">
        <v>3.2097000000000002</v>
      </c>
      <c r="G10">
        <v>65.494900000000001</v>
      </c>
      <c r="I10">
        <v>4.5</v>
      </c>
      <c r="J10">
        <v>2.9613999999999998</v>
      </c>
      <c r="K10">
        <v>9.9018999999999995</v>
      </c>
      <c r="M10">
        <v>4.5</v>
      </c>
      <c r="N10">
        <v>9.4292999999999996</v>
      </c>
      <c r="O10">
        <v>42.051699999999997</v>
      </c>
      <c r="Q10">
        <v>4.5</v>
      </c>
      <c r="R10">
        <v>3.3035999999999999</v>
      </c>
      <c r="S10">
        <v>47.572099999999999</v>
      </c>
      <c r="U10">
        <v>4.5</v>
      </c>
      <c r="V10">
        <v>4.3616000000000001</v>
      </c>
      <c r="W10">
        <v>7.9743000000000004</v>
      </c>
      <c r="Y10">
        <v>4.5</v>
      </c>
      <c r="Z10">
        <v>3.0579000000000001</v>
      </c>
      <c r="AA10">
        <v>12.782999999999999</v>
      </c>
      <c r="AC10">
        <v>4.5</v>
      </c>
      <c r="AD10">
        <v>2.8931</v>
      </c>
      <c r="AE10">
        <v>28.106200000000001</v>
      </c>
    </row>
    <row r="11" spans="1:31" x14ac:dyDescent="0.25">
      <c r="A11">
        <v>5.5</v>
      </c>
      <c r="B11">
        <v>11.2216</v>
      </c>
      <c r="C11">
        <v>54.506</v>
      </c>
      <c r="E11">
        <v>5.5</v>
      </c>
      <c r="F11">
        <v>2.9278</v>
      </c>
      <c r="G11">
        <v>61.361800000000002</v>
      </c>
      <c r="I11">
        <v>5.5</v>
      </c>
      <c r="J11">
        <v>11.6197</v>
      </c>
      <c r="K11">
        <v>10.1723</v>
      </c>
      <c r="M11">
        <v>5.5</v>
      </c>
      <c r="N11">
        <v>9.5114999999999998</v>
      </c>
      <c r="O11">
        <v>41.7545</v>
      </c>
      <c r="Q11">
        <v>5.5</v>
      </c>
      <c r="R11">
        <v>2.8956</v>
      </c>
      <c r="S11">
        <v>35.2059</v>
      </c>
      <c r="U11">
        <v>5.5</v>
      </c>
      <c r="V11">
        <v>2.8218999999999999</v>
      </c>
      <c r="W11">
        <v>6.3651</v>
      </c>
      <c r="Y11">
        <v>5.5</v>
      </c>
      <c r="Z11">
        <v>2.863</v>
      </c>
      <c r="AA11">
        <v>9.1430000000000007</v>
      </c>
      <c r="AC11">
        <v>5.5</v>
      </c>
      <c r="AD11">
        <v>2.5613999999999999</v>
      </c>
      <c r="AE11">
        <v>29.182300000000001</v>
      </c>
    </row>
    <row r="13" spans="1:31" x14ac:dyDescent="0.25">
      <c r="A13" t="s">
        <v>14</v>
      </c>
      <c r="B13">
        <f>AVERAGE(B6:B11)</f>
        <v>4.7122166666666665</v>
      </c>
      <c r="C13">
        <f>AVERAGE(C6:C11)</f>
        <v>38.154150000000001</v>
      </c>
      <c r="E13" t="s">
        <v>14</v>
      </c>
      <c r="F13">
        <f t="shared" ref="D13:AE13" si="0">AVERAGE(F6:F11)</f>
        <v>3.2132666666666672</v>
      </c>
      <c r="G13">
        <f t="shared" si="0"/>
        <v>48.074950000000001</v>
      </c>
      <c r="I13" t="s">
        <v>14</v>
      </c>
      <c r="J13">
        <f t="shared" si="0"/>
        <v>4.5781333333333327</v>
      </c>
      <c r="K13">
        <f t="shared" si="0"/>
        <v>12.170999999999999</v>
      </c>
      <c r="M13" t="s">
        <v>14</v>
      </c>
      <c r="N13">
        <f t="shared" si="0"/>
        <v>6.482733333333333</v>
      </c>
      <c r="O13">
        <f t="shared" si="0"/>
        <v>20.686083333333332</v>
      </c>
      <c r="Q13" t="s">
        <v>14</v>
      </c>
      <c r="R13">
        <f t="shared" si="0"/>
        <v>3.2603333333333331</v>
      </c>
      <c r="S13">
        <f t="shared" si="0"/>
        <v>35.337150000000001</v>
      </c>
      <c r="U13" t="s">
        <v>14</v>
      </c>
      <c r="V13">
        <f t="shared" si="0"/>
        <v>4.1648166666666659</v>
      </c>
      <c r="W13">
        <f t="shared" si="0"/>
        <v>7.8744499999999995</v>
      </c>
      <c r="Y13" t="s">
        <v>14</v>
      </c>
      <c r="Z13">
        <f t="shared" si="0"/>
        <v>3.0575833333333331</v>
      </c>
      <c r="AA13">
        <f t="shared" si="0"/>
        <v>18.071666666666665</v>
      </c>
      <c r="AC13" t="s">
        <v>14</v>
      </c>
      <c r="AD13">
        <f t="shared" si="0"/>
        <v>3.1329499999999997</v>
      </c>
      <c r="AE13">
        <f t="shared" si="0"/>
        <v>29.598683333333337</v>
      </c>
    </row>
    <row r="14" spans="1:31" x14ac:dyDescent="0.25">
      <c r="A14" t="s">
        <v>15</v>
      </c>
      <c r="B14">
        <f>_xlfn.STDEV.P(B6:B11)</f>
        <v>3.0032395572207626</v>
      </c>
      <c r="C14">
        <f>_xlfn.STDEV.P(C6:C11)</f>
        <v>24.799171208446328</v>
      </c>
      <c r="E14" t="s">
        <v>15</v>
      </c>
      <c r="F14">
        <f t="shared" ref="D14:AE14" si="1">_xlfn.STDEV.P(F6:F11)</f>
        <v>0.57165653926889148</v>
      </c>
      <c r="G14">
        <f t="shared" si="1"/>
        <v>28.684700352205756</v>
      </c>
      <c r="I14" t="s">
        <v>15</v>
      </c>
      <c r="J14">
        <f t="shared" si="1"/>
        <v>3.2141394720135534</v>
      </c>
      <c r="K14">
        <f t="shared" si="1"/>
        <v>3.3026018561128487</v>
      </c>
      <c r="M14" t="s">
        <v>15</v>
      </c>
      <c r="N14">
        <f t="shared" si="1"/>
        <v>2.5937038218646986</v>
      </c>
      <c r="O14">
        <f t="shared" si="1"/>
        <v>16.096539948533106</v>
      </c>
      <c r="Q14" t="s">
        <v>15</v>
      </c>
      <c r="R14">
        <f t="shared" si="1"/>
        <v>0.38340385872979199</v>
      </c>
      <c r="S14">
        <f t="shared" si="1"/>
        <v>7.1694699452493253</v>
      </c>
      <c r="U14" t="s">
        <v>15</v>
      </c>
      <c r="V14">
        <f t="shared" si="1"/>
        <v>0.99885540731490297</v>
      </c>
      <c r="W14">
        <f t="shared" si="1"/>
        <v>1.3755850400829499</v>
      </c>
      <c r="Y14" t="s">
        <v>15</v>
      </c>
      <c r="Z14">
        <f t="shared" si="1"/>
        <v>0.53282258278175965</v>
      </c>
      <c r="AA14">
        <f t="shared" si="1"/>
        <v>11.292380181294327</v>
      </c>
      <c r="AC14" t="s">
        <v>15</v>
      </c>
      <c r="AD14">
        <f t="shared" si="1"/>
        <v>0.8487401069624716</v>
      </c>
      <c r="AE14">
        <f t="shared" si="1"/>
        <v>14.68237497448518</v>
      </c>
    </row>
    <row r="15" spans="1:31" x14ac:dyDescent="0.25">
      <c r="A15" t="s">
        <v>16</v>
      </c>
      <c r="B15">
        <f>B14*2</f>
        <v>6.0064791144415253</v>
      </c>
      <c r="C15">
        <f>C14*2</f>
        <v>49.598342416892656</v>
      </c>
      <c r="E15" t="s">
        <v>16</v>
      </c>
      <c r="F15">
        <f t="shared" ref="D15:AE15" si="2">F14*2</f>
        <v>1.143313078537783</v>
      </c>
      <c r="G15">
        <f t="shared" si="2"/>
        <v>57.369400704411511</v>
      </c>
      <c r="I15" t="s">
        <v>16</v>
      </c>
      <c r="J15">
        <f t="shared" si="2"/>
        <v>6.4282789440271069</v>
      </c>
      <c r="K15">
        <f t="shared" si="2"/>
        <v>6.6052037122256975</v>
      </c>
      <c r="M15" t="s">
        <v>16</v>
      </c>
      <c r="N15">
        <f t="shared" si="2"/>
        <v>5.1874076437293972</v>
      </c>
      <c r="O15">
        <f t="shared" si="2"/>
        <v>32.193079897066212</v>
      </c>
      <c r="Q15" t="s">
        <v>16</v>
      </c>
      <c r="R15">
        <f t="shared" si="2"/>
        <v>0.76680771745958398</v>
      </c>
      <c r="S15">
        <f t="shared" si="2"/>
        <v>14.338939890498651</v>
      </c>
      <c r="U15" t="s">
        <v>16</v>
      </c>
      <c r="V15">
        <f t="shared" si="2"/>
        <v>1.9977108146298059</v>
      </c>
      <c r="W15">
        <f t="shared" si="2"/>
        <v>2.7511700801658998</v>
      </c>
      <c r="Y15" t="s">
        <v>16</v>
      </c>
      <c r="Z15">
        <f t="shared" si="2"/>
        <v>1.0656451655635193</v>
      </c>
      <c r="AA15">
        <f t="shared" si="2"/>
        <v>22.584760362588653</v>
      </c>
      <c r="AC15" t="s">
        <v>16</v>
      </c>
      <c r="AD15">
        <f t="shared" si="2"/>
        <v>1.6974802139249432</v>
      </c>
      <c r="AE15">
        <f t="shared" si="2"/>
        <v>29.36474994897036</v>
      </c>
    </row>
    <row r="16" spans="1:31" x14ac:dyDescent="0.25">
      <c r="A16" t="s">
        <v>17</v>
      </c>
      <c r="B16">
        <f>B13+B15</f>
        <v>10.718695781108192</v>
      </c>
      <c r="C16">
        <f>C13+C15</f>
        <v>87.752492416892665</v>
      </c>
      <c r="E16" t="s">
        <v>17</v>
      </c>
      <c r="F16">
        <f t="shared" ref="D16:AE16" si="3">F13+F15</f>
        <v>4.3565797452044501</v>
      </c>
      <c r="G16">
        <f t="shared" si="3"/>
        <v>105.44435070441151</v>
      </c>
      <c r="I16" t="s">
        <v>17</v>
      </c>
      <c r="J16">
        <f t="shared" si="3"/>
        <v>11.00641227736044</v>
      </c>
      <c r="K16">
        <f t="shared" si="3"/>
        <v>18.776203712225698</v>
      </c>
      <c r="M16" t="s">
        <v>17</v>
      </c>
      <c r="N16">
        <f t="shared" si="3"/>
        <v>11.670140977062729</v>
      </c>
      <c r="O16">
        <f t="shared" si="3"/>
        <v>52.879163230399541</v>
      </c>
      <c r="Q16" t="s">
        <v>17</v>
      </c>
      <c r="R16">
        <f t="shared" si="3"/>
        <v>4.0271410507929168</v>
      </c>
      <c r="S16">
        <f t="shared" si="3"/>
        <v>49.676089890498652</v>
      </c>
      <c r="U16" t="s">
        <v>17</v>
      </c>
      <c r="V16">
        <f t="shared" si="3"/>
        <v>6.1625274812964719</v>
      </c>
      <c r="W16">
        <f t="shared" si="3"/>
        <v>10.625620080165898</v>
      </c>
      <c r="Y16" t="s">
        <v>17</v>
      </c>
      <c r="Z16">
        <f t="shared" si="3"/>
        <v>4.1232284988968519</v>
      </c>
      <c r="AA16">
        <f t="shared" si="3"/>
        <v>40.656427029255319</v>
      </c>
      <c r="AC16" t="s">
        <v>17</v>
      </c>
      <c r="AD16">
        <f t="shared" si="3"/>
        <v>4.8304302139249433</v>
      </c>
      <c r="AE16">
        <f t="shared" si="3"/>
        <v>58.963433282303697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3.5555624999999997</v>
      </c>
      <c r="M27">
        <f>AVERAGE(C5,G5,K5,O5,S5,W5,AA5,AE5)</f>
        <v>16.314024999999997</v>
      </c>
      <c r="P27">
        <f>L28-L27</f>
        <v>0.12468750000000028</v>
      </c>
      <c r="Q27">
        <f>M28-M27</f>
        <v>-4.694824999999998</v>
      </c>
      <c r="S27">
        <v>0.5</v>
      </c>
      <c r="T27">
        <f>P27/L27*100</f>
        <v>3.5068290882244453</v>
      </c>
      <c r="U27">
        <f>Q27/M27*100</f>
        <v>-28.777846055771022</v>
      </c>
      <c r="Y27">
        <f>L27</f>
        <v>3.5555624999999997</v>
      </c>
      <c r="Z27">
        <f>M27</f>
        <v>16.314024999999997</v>
      </c>
      <c r="AB27">
        <f>T27</f>
        <v>3.5068290882244453</v>
      </c>
      <c r="AC27">
        <f>T28</f>
        <v>-2.9264005343739559</v>
      </c>
      <c r="AD27">
        <f>T29</f>
        <v>2.6781978941447413</v>
      </c>
      <c r="AE27">
        <f>T30</f>
        <v>1.1021462848705543</v>
      </c>
      <c r="AF27">
        <f>T31</f>
        <v>20.133241927261853</v>
      </c>
      <c r="AG27">
        <f>T32</f>
        <v>63.203782805111722</v>
      </c>
      <c r="AH27">
        <f>U27</f>
        <v>-28.777846055771022</v>
      </c>
      <c r="AI27">
        <f>U28</f>
        <v>-3.63674813542334</v>
      </c>
      <c r="AJ27">
        <f>U29</f>
        <v>76.527711585583617</v>
      </c>
      <c r="AK27">
        <f>U30</f>
        <v>105.84328514882138</v>
      </c>
      <c r="AL27">
        <f>U31</f>
        <v>125.54037093850236</v>
      </c>
      <c r="AM27">
        <f>U32</f>
        <v>89.78371370645813</v>
      </c>
    </row>
    <row r="28" spans="11:39" x14ac:dyDescent="0.25">
      <c r="K28">
        <v>0.5</v>
      </c>
      <c r="L28">
        <f>AVERAGE(B6,F6,J6,N6,R6,V6,Z6,AD6)</f>
        <v>3.68025</v>
      </c>
      <c r="M28">
        <f>AVERAGE(C6,G6,K6,O6,S6,W6,AA6,AE6)</f>
        <v>11.619199999999999</v>
      </c>
      <c r="P28">
        <f>L29-L27</f>
        <v>-0.10404999999999998</v>
      </c>
      <c r="Q28">
        <f>M29-M27</f>
        <v>-0.5932999999999975</v>
      </c>
      <c r="S28">
        <v>1.5</v>
      </c>
      <c r="T28">
        <f>P28/L27*100</f>
        <v>-2.9264005343739559</v>
      </c>
      <c r="U28">
        <f>Q28/M27*100</f>
        <v>-3.63674813542334</v>
      </c>
    </row>
    <row r="29" spans="11:39" x14ac:dyDescent="0.25">
      <c r="K29">
        <v>1.5</v>
      </c>
      <c r="L29">
        <f>AVERAGE(B7,F7,J7,N7,R7,V7,Z7,AD7)</f>
        <v>3.4515124999999998</v>
      </c>
      <c r="M29">
        <f>AVERAGE(C7,G7,K7,O7,S7,W7,AA7,AE7)</f>
        <v>15.720725</v>
      </c>
      <c r="P29">
        <f>L30-L27</f>
        <v>9.5225000000000115E-2</v>
      </c>
      <c r="Q29">
        <f>M30-M27</f>
        <v>12.484750000000005</v>
      </c>
      <c r="S29">
        <v>2.5</v>
      </c>
      <c r="T29">
        <f>P29/L27*100</f>
        <v>2.6781978941447413</v>
      </c>
      <c r="U29">
        <f>Q29/M27*100</f>
        <v>76.527711585583617</v>
      </c>
    </row>
    <row r="30" spans="11:39" x14ac:dyDescent="0.25">
      <c r="K30">
        <v>2.5</v>
      </c>
      <c r="L30">
        <f>AVERAGE(B8,F8,J8,N8,R8,V8,Z8,AD8)</f>
        <v>3.6507874999999999</v>
      </c>
      <c r="M30">
        <f>AVERAGE(C8,G8,K8,O8,S8,W8,AA8,AE8)</f>
        <v>28.798775000000003</v>
      </c>
      <c r="P30">
        <f>L31-L27</f>
        <v>3.9187500000000597E-2</v>
      </c>
      <c r="Q30">
        <f>M31-M27</f>
        <v>17.267300000000002</v>
      </c>
      <c r="S30">
        <v>3.5</v>
      </c>
      <c r="T30">
        <f>P30/L27*100</f>
        <v>1.1021462848705543</v>
      </c>
      <c r="U30">
        <f>Q30/M27*100</f>
        <v>105.84328514882138</v>
      </c>
    </row>
    <row r="31" spans="11:39" x14ac:dyDescent="0.25">
      <c r="K31">
        <v>3.5</v>
      </c>
      <c r="L31">
        <f>AVERAGE(B9,F9,J9,N9,R9,V9,Z9,AD9)</f>
        <v>3.5947500000000003</v>
      </c>
      <c r="M31">
        <f>AVERAGE(C9,G9,K9,O9,S9,W9,AA9,AE9)</f>
        <v>33.581325</v>
      </c>
      <c r="P31">
        <f>L32-L27</f>
        <v>0.71584999999999965</v>
      </c>
      <c r="Q31">
        <f>M32-M27</f>
        <v>20.480687500000005</v>
      </c>
      <c r="S31">
        <v>4.5</v>
      </c>
      <c r="T31">
        <f>P31/L27*100</f>
        <v>20.133241927261853</v>
      </c>
      <c r="U31">
        <f>Q31/M27*100</f>
        <v>125.54037093850236</v>
      </c>
    </row>
    <row r="32" spans="11:39" x14ac:dyDescent="0.25">
      <c r="K32">
        <v>4.5</v>
      </c>
      <c r="L32">
        <f>AVERAGE(B10,F10,J10,N10,R10,V10,Z10,AD10)</f>
        <v>4.2714124999999994</v>
      </c>
      <c r="M32">
        <f>AVERAGE(C10,G10,K10,O10,S10,W10,AA10,AE10)</f>
        <v>36.794712500000003</v>
      </c>
      <c r="P32">
        <f>L33-L27</f>
        <v>2.2472500000000002</v>
      </c>
      <c r="Q32">
        <f>M33-M27</f>
        <v>14.647337500000003</v>
      </c>
      <c r="S32">
        <v>5.5</v>
      </c>
      <c r="T32">
        <f>P32/L27*100</f>
        <v>63.203782805111722</v>
      </c>
      <c r="U32">
        <f>Q32/M27*100</f>
        <v>89.78371370645813</v>
      </c>
    </row>
    <row r="33" spans="1:13" x14ac:dyDescent="0.25">
      <c r="K33">
        <v>5.5</v>
      </c>
      <c r="L33">
        <f>AVERAGE(B11,F11,J11,N11,R11,V11,Z11,AD11)</f>
        <v>5.8028124999999999</v>
      </c>
      <c r="M33">
        <f>AVERAGE(C11,G11,K11,O11,S11,W11,AA11,AE11)</f>
        <v>30.9613625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3.5537999999999998</v>
      </c>
      <c r="C42">
        <f>C5</f>
        <v>8.6585999999999999</v>
      </c>
    </row>
    <row r="43" spans="1:13" x14ac:dyDescent="0.25">
      <c r="A43" s="1">
        <v>2</v>
      </c>
      <c r="B43">
        <f>F5</f>
        <v>2.4636999999999998</v>
      </c>
      <c r="C43">
        <f>G5</f>
        <v>16.523399999999999</v>
      </c>
    </row>
    <row r="44" spans="1:13" x14ac:dyDescent="0.25">
      <c r="A44" s="1">
        <v>3</v>
      </c>
      <c r="B44">
        <f>J5</f>
        <v>2.8730000000000002</v>
      </c>
      <c r="C44">
        <f>K5</f>
        <v>23.3109</v>
      </c>
    </row>
    <row r="45" spans="1:13" x14ac:dyDescent="0.25">
      <c r="A45" s="1">
        <v>4</v>
      </c>
      <c r="B45">
        <f>N5</f>
        <v>7.0297000000000001</v>
      </c>
      <c r="C45">
        <f>O5</f>
        <v>5.2587000000000002</v>
      </c>
    </row>
    <row r="46" spans="1:13" x14ac:dyDescent="0.25">
      <c r="A46" s="1">
        <v>5</v>
      </c>
      <c r="B46">
        <f>R5</f>
        <v>2.6680000000000001</v>
      </c>
      <c r="C46">
        <f>S5</f>
        <v>31.951499999999999</v>
      </c>
    </row>
    <row r="47" spans="1:13" x14ac:dyDescent="0.25">
      <c r="A47" s="1">
        <v>6</v>
      </c>
      <c r="B47">
        <f>V5</f>
        <v>2.9639000000000002</v>
      </c>
      <c r="C47">
        <f>W5</f>
        <v>11.865500000000001</v>
      </c>
    </row>
    <row r="48" spans="1:13" x14ac:dyDescent="0.25">
      <c r="A48" s="1">
        <v>7</v>
      </c>
      <c r="B48">
        <f>Z5</f>
        <v>3.6972</v>
      </c>
      <c r="C48">
        <f>AA5</f>
        <v>5.5487000000000002</v>
      </c>
    </row>
    <row r="49" spans="1:3" x14ac:dyDescent="0.25">
      <c r="A49" s="1">
        <v>8</v>
      </c>
      <c r="B49">
        <f>AD5</f>
        <v>3.1951999999999998</v>
      </c>
      <c r="C49">
        <f>AE5</f>
        <v>27.3949</v>
      </c>
    </row>
    <row r="51" spans="1:3" x14ac:dyDescent="0.25">
      <c r="A51" t="s">
        <v>28</v>
      </c>
      <c r="B51">
        <f>AVERAGE(B42:B49)</f>
        <v>3.5555624999999997</v>
      </c>
      <c r="C51">
        <f>AVERAGE(C42:C49)</f>
        <v>16.314024999999997</v>
      </c>
    </row>
    <row r="52" spans="1:3" x14ac:dyDescent="0.25">
      <c r="A52" t="s">
        <v>15</v>
      </c>
      <c r="B52">
        <f>_xlfn.STDEV.P(B42:B49)</f>
        <v>1.3700111212481998</v>
      </c>
      <c r="C52">
        <f>_xlfn.STDEV.P(C42:C49)</f>
        <v>9.5709446543627603</v>
      </c>
    </row>
    <row r="53" spans="1:3" x14ac:dyDescent="0.25">
      <c r="A53" t="s">
        <v>29</v>
      </c>
      <c r="B53">
        <f>1.5*B52</f>
        <v>2.0550166818722997</v>
      </c>
      <c r="C53">
        <f>1.5*C52</f>
        <v>14.35641698154414</v>
      </c>
    </row>
    <row r="54" spans="1:3" x14ac:dyDescent="0.25">
      <c r="A54" t="s">
        <v>16</v>
      </c>
      <c r="B54">
        <f>2*B52</f>
        <v>2.7400222424963996</v>
      </c>
      <c r="C54">
        <f>2*C52</f>
        <v>19.141889308725521</v>
      </c>
    </row>
    <row r="55" spans="1:3" x14ac:dyDescent="0.25">
      <c r="A55" t="s">
        <v>30</v>
      </c>
      <c r="B55">
        <f>B51+B53</f>
        <v>5.6105791818722999</v>
      </c>
      <c r="C55">
        <f>C51+C53</f>
        <v>30.670441981544137</v>
      </c>
    </row>
    <row r="56" spans="1:3" x14ac:dyDescent="0.25">
      <c r="A56" t="s">
        <v>17</v>
      </c>
      <c r="B56">
        <f>B51+B54</f>
        <v>6.2955847424963993</v>
      </c>
      <c r="C56">
        <f>C51+C54</f>
        <v>35.455914308725518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2015-05-19T01:14:41Z</dcterms:created>
  <dcterms:modified xsi:type="dcterms:W3CDTF">2015-05-27T06:41:48Z</dcterms:modified>
</cp:coreProperties>
</file>