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<sst xmlns="http://schemas.openxmlformats.org/spreadsheetml/2006/main" count="86" uniqueCount="31">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</sst>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3.6034000000000002</v>
      </c>
      <c r="C5">
        <v>38.375</v>
      </c>
      <c r="E5">
        <v>727</v>
      </c>
      <c r="F5">
        <v>5.2732000000000001</v>
      </c>
      <c r="G5">
        <v>8.6083999999999996</v>
      </c>
      <c r="I5">
        <v>727</v>
      </c>
      <c r="J5">
        <v>3.3580999999999999</v>
      </c>
      <c r="K5">
        <v>33.263500000000001</v>
      </c>
      <c r="M5">
        <v>727</v>
      </c>
      <c r="N5">
        <v>8.3289000000000009</v>
      </c>
      <c r="O5">
        <v>31.0702</v>
      </c>
      <c r="Q5">
        <v>727</v>
      </c>
      <c r="R5">
        <v>2.5085000000000002</v>
      </c>
      <c r="S5">
        <v>23.983699999999999</v>
      </c>
      <c r="U5">
        <v>727</v>
      </c>
      <c r="V5">
        <v>3.4066999999999998</v>
      </c>
      <c r="W5">
        <v>26.3109</v>
      </c>
      <c r="Y5">
        <v>727</v>
      </c>
      <c r="Z5">
        <v>3.8542999999999998</v>
      </c>
      <c r="AA5">
        <v>8.8317999999999994</v>
      </c>
      <c r="AC5">
        <v>727</v>
      </c>
      <c r="AD5">
        <v>3.0931000000000002</v>
      </c>
      <c r="AE5">
        <v>6.6024000000000003</v>
      </c>
    </row>
    <row r="6" spans="1:31" x14ac:dyDescent="0.25">
      <c r="A6">
        <v>0.5</v>
      </c>
      <c r="B6">
        <v>9.4044000000000008</v>
      </c>
      <c r="C6">
        <v>49.226399999999998</v>
      </c>
      <c r="E6">
        <v>0.5</v>
      </c>
      <c r="F6">
        <v>6.5605000000000002</v>
      </c>
      <c r="G6">
        <v>13.2364</v>
      </c>
      <c r="I6">
        <v>0.5</v>
      </c>
      <c r="J6">
        <v>3.3936000000000002</v>
      </c>
      <c r="K6">
        <v>38.546999999999997</v>
      </c>
      <c r="M6">
        <v>0.5</v>
      </c>
      <c r="N6">
        <v>5.7112999999999996</v>
      </c>
      <c r="O6">
        <v>29.758700000000001</v>
      </c>
      <c r="Q6">
        <v>0.5</v>
      </c>
      <c r="R6">
        <v>3.4135</v>
      </c>
      <c r="S6">
        <v>23.7773</v>
      </c>
      <c r="U6">
        <v>0.5</v>
      </c>
      <c r="V6">
        <v>3.3712</v>
      </c>
      <c r="W6">
        <v>22.655799999999999</v>
      </c>
      <c r="Y6">
        <v>0.5</v>
      </c>
      <c r="Z6">
        <v>4.7493999999999996</v>
      </c>
      <c r="AA6">
        <v>8.9648000000000003</v>
      </c>
      <c r="AC6">
        <v>0.5</v>
      </c>
      <c r="AD6">
        <v>4.2502000000000004</v>
      </c>
      <c r="AE6">
        <v>6.6826999999999996</v>
      </c>
    </row>
    <row r="7" spans="1:31" x14ac:dyDescent="0.25">
      <c r="A7">
        <v>1.5</v>
      </c>
      <c r="B7">
        <v>13.2479</v>
      </c>
      <c r="C7">
        <v>51.214500000000001</v>
      </c>
      <c r="E7">
        <v>1.5</v>
      </c>
      <c r="F7">
        <v>18.4407</v>
      </c>
      <c r="G7">
        <v>16.368200000000002</v>
      </c>
      <c r="I7">
        <v>1.5</v>
      </c>
      <c r="J7">
        <v>4.1128</v>
      </c>
      <c r="K7">
        <v>30.401</v>
      </c>
      <c r="M7">
        <v>1.5</v>
      </c>
      <c r="N7">
        <v>6.6917999999999997</v>
      </c>
      <c r="O7">
        <v>32.926400000000001</v>
      </c>
      <c r="Q7">
        <v>1.5</v>
      </c>
      <c r="R7">
        <v>4.0183</v>
      </c>
      <c r="S7">
        <v>20.4588</v>
      </c>
      <c r="U7">
        <v>1.5</v>
      </c>
      <c r="V7">
        <v>6.4344000000000001</v>
      </c>
      <c r="W7">
        <v>14.4716</v>
      </c>
      <c r="Y7">
        <v>1.5</v>
      </c>
      <c r="Z7">
        <v>4.4801000000000002</v>
      </c>
      <c r="AA7">
        <v>10.733599999999999</v>
      </c>
      <c r="AC7">
        <v>1.5</v>
      </c>
      <c r="AD7">
        <v>9.2022999999999993</v>
      </c>
      <c r="AE7">
        <v>8.9426000000000005</v>
      </c>
    </row>
    <row r="8" spans="1:31" x14ac:dyDescent="0.25">
      <c r="A8">
        <v>2.5</v>
      </c>
      <c r="B8">
        <v>7.2439</v>
      </c>
      <c r="C8">
        <v>31.992599999999999</v>
      </c>
      <c r="E8">
        <v>2.5</v>
      </c>
      <c r="F8">
        <v>7.2537000000000003</v>
      </c>
      <c r="G8">
        <v>12.4277</v>
      </c>
      <c r="I8">
        <v>2.5</v>
      </c>
      <c r="J8">
        <v>2.8668</v>
      </c>
      <c r="K8">
        <v>29.228000000000002</v>
      </c>
      <c r="M8">
        <v>2.5</v>
      </c>
      <c r="N8">
        <v>3.7058</v>
      </c>
      <c r="O8">
        <v>31.869599999999998</v>
      </c>
      <c r="Q8">
        <v>2.5</v>
      </c>
      <c r="R8">
        <v>7.2614000000000001</v>
      </c>
      <c r="S8">
        <v>22.144500000000001</v>
      </c>
      <c r="U8">
        <v>2.5</v>
      </c>
      <c r="V8">
        <v>3.1676000000000002</v>
      </c>
      <c r="W8">
        <v>14.9674</v>
      </c>
      <c r="Y8">
        <v>2.5</v>
      </c>
      <c r="Z8">
        <v>3.7355</v>
      </c>
      <c r="AA8">
        <v>11.284800000000001</v>
      </c>
      <c r="AC8">
        <v>2.5</v>
      </c>
      <c r="AD8">
        <v>6.53</v>
      </c>
      <c r="AE8">
        <v>13.474500000000001</v>
      </c>
    </row>
    <row r="9" spans="1:31" x14ac:dyDescent="0.25">
      <c r="A9">
        <v>3.5</v>
      </c>
      <c r="B9">
        <v>6.0754999999999999</v>
      </c>
      <c r="C9">
        <v>16.1511</v>
      </c>
      <c r="E9">
        <v>3.5</v>
      </c>
      <c r="F9">
        <v>9.7676999999999996</v>
      </c>
      <c r="G9">
        <v>21.8935</v>
      </c>
      <c r="I9">
        <v>3.5</v>
      </c>
      <c r="J9">
        <v>3.7517999999999998</v>
      </c>
      <c r="K9">
        <v>32.873100000000001</v>
      </c>
      <c r="M9">
        <v>3.5</v>
      </c>
      <c r="N9">
        <v>2.7042999999999999</v>
      </c>
      <c r="O9">
        <v>29.672499999999999</v>
      </c>
      <c r="Q9">
        <v>3.5</v>
      </c>
      <c r="R9">
        <v>5.0671999999999997</v>
      </c>
      <c r="S9">
        <v>21.794799999999999</v>
      </c>
      <c r="U9">
        <v>3.5</v>
      </c>
      <c r="V9">
        <v>3.7309000000000001</v>
      </c>
      <c r="W9">
        <v>23.546399999999998</v>
      </c>
      <c r="Y9">
        <v>3.5</v>
      </c>
      <c r="Z9">
        <v>3.7097000000000002</v>
      </c>
      <c r="AA9">
        <v>12.053800000000001</v>
      </c>
      <c r="AC9">
        <v>3.5</v>
      </c>
      <c r="AD9">
        <v>4.8160999999999996</v>
      </c>
      <c r="AE9">
        <v>14.794499999999999</v>
      </c>
    </row>
    <row r="10" spans="1:31" x14ac:dyDescent="0.25">
      <c r="A10">
        <v>4.5</v>
      </c>
      <c r="B10">
        <v>8.2525999999999993</v>
      </c>
      <c r="C10">
        <v>20.2164</v>
      </c>
      <c r="E10">
        <v>4.5</v>
      </c>
      <c r="F10">
        <v>3.2385999999999999</v>
      </c>
      <c r="G10">
        <v>20.847899999999999</v>
      </c>
      <c r="I10">
        <v>4.5</v>
      </c>
      <c r="J10">
        <v>2.3956</v>
      </c>
      <c r="K10">
        <v>32.865200000000002</v>
      </c>
      <c r="M10">
        <v>4.5</v>
      </c>
      <c r="N10">
        <v>4.7244999999999999</v>
      </c>
      <c r="O10">
        <v>23.626200000000001</v>
      </c>
      <c r="Q10">
        <v>4.5</v>
      </c>
      <c r="R10">
        <v>20.0686</v>
      </c>
      <c r="S10">
        <v>25.2715</v>
      </c>
      <c r="U10">
        <v>4.5</v>
      </c>
      <c r="V10">
        <v>5.3745000000000003</v>
      </c>
      <c r="W10">
        <v>34.107799999999997</v>
      </c>
      <c r="Y10">
        <v>4.5</v>
      </c>
      <c r="Z10">
        <v>3.8201999999999998</v>
      </c>
      <c r="AA10">
        <v>12.5937</v>
      </c>
      <c r="AC10">
        <v>4.5</v>
      </c>
      <c r="AD10">
        <v>14.7446</v>
      </c>
      <c r="AE10">
        <v>20.6004</v>
      </c>
    </row>
    <row r="11" spans="1:31" x14ac:dyDescent="0.25">
      <c r="A11">
        <v>5.5</v>
      </c>
      <c r="B11">
        <v>6.2611999999999997</v>
      </c>
      <c r="C11">
        <v>13.809900000000001</v>
      </c>
      <c r="E11">
        <v>5.5</v>
      </c>
      <c r="F11">
        <v>9.0455000000000005</v>
      </c>
      <c r="G11">
        <v>17.435300000000002</v>
      </c>
      <c r="I11">
        <v>5.5</v>
      </c>
      <c r="J11">
        <v>2.6339999999999999</v>
      </c>
      <c r="K11">
        <v>49.183599999999998</v>
      </c>
      <c r="M11">
        <v>5.5</v>
      </c>
      <c r="N11">
        <v>6.1982999999999997</v>
      </c>
      <c r="O11">
        <v>16.186399999999999</v>
      </c>
      <c r="Q11">
        <v>5.5</v>
      </c>
      <c r="R11">
        <v>12.2506</v>
      </c>
      <c r="S11">
        <v>53.929299999999998</v>
      </c>
      <c r="U11">
        <v>5.5</v>
      </c>
      <c r="V11">
        <v>9.7459000000000007</v>
      </c>
      <c r="W11">
        <v>30.750399999999999</v>
      </c>
      <c r="Y11">
        <v>5.5</v>
      </c>
      <c r="Z11">
        <v>6.6322000000000001</v>
      </c>
      <c r="AA11">
        <v>16.0212</v>
      </c>
      <c r="AC11">
        <v>5.5</v>
      </c>
      <c r="AD11">
        <v>4.2024999999999997</v>
      </c>
      <c r="AE11">
        <v>24.1312</v>
      </c>
    </row>
    <row r="13" spans="1:31" x14ac:dyDescent="0.25">
      <c r="A13" t="s">
        <v>14</v>
      </c>
      <c r="B13">
        <f>AVERAGE(B6:B11)</f>
        <v>8.4142500000000009</v>
      </c>
      <c r="C13">
        <f>AVERAGE(C6:C11)</f>
        <v>30.435150000000004</v>
      </c>
      <c r="E13" t="s">
        <v>14</v>
      </c>
      <c r="F13">
        <f t="shared" ref="D13:AE13" si="0">AVERAGE(F6:F11)</f>
        <v>9.0511166666666654</v>
      </c>
      <c r="G13">
        <f t="shared" si="0"/>
        <v>17.034833333333331</v>
      </c>
      <c r="I13" t="s">
        <v>14</v>
      </c>
      <c r="J13">
        <f t="shared" si="0"/>
        <v>3.1924333333333337</v>
      </c>
      <c r="K13">
        <f t="shared" si="0"/>
        <v>35.516316666666661</v>
      </c>
      <c r="M13" t="s">
        <v>14</v>
      </c>
      <c r="N13">
        <f t="shared" si="0"/>
        <v>4.9559999999999995</v>
      </c>
      <c r="O13">
        <f t="shared" si="0"/>
        <v>27.339966666666665</v>
      </c>
      <c r="Q13" t="s">
        <v>14</v>
      </c>
      <c r="R13">
        <f t="shared" si="0"/>
        <v>8.6799333333333326</v>
      </c>
      <c r="S13">
        <f t="shared" si="0"/>
        <v>27.896033333333332</v>
      </c>
      <c r="U13" t="s">
        <v>14</v>
      </c>
      <c r="V13">
        <f t="shared" si="0"/>
        <v>5.3040833333333337</v>
      </c>
      <c r="W13">
        <f t="shared" si="0"/>
        <v>23.416566666666665</v>
      </c>
      <c r="Y13" t="s">
        <v>14</v>
      </c>
      <c r="Z13">
        <f t="shared" si="0"/>
        <v>4.521183333333334</v>
      </c>
      <c r="AA13">
        <f t="shared" si="0"/>
        <v>11.941983333333333</v>
      </c>
      <c r="AC13" t="s">
        <v>14</v>
      </c>
      <c r="AD13">
        <f t="shared" si="0"/>
        <v>7.2909499999999996</v>
      </c>
      <c r="AE13">
        <f t="shared" si="0"/>
        <v>14.770983333333334</v>
      </c>
    </row>
    <row r="14" spans="1:31" x14ac:dyDescent="0.25">
      <c r="A14" t="s">
        <v>15</v>
      </c>
      <c r="B14">
        <f>_xlfn.STDEV.P(B6:B11)</f>
        <v>2.4442379540121122</v>
      </c>
      <c r="C14">
        <f>_xlfn.STDEV.P(C6:C11)</f>
        <v>15.122687079434661</v>
      </c>
      <c r="E14" t="s">
        <v>15</v>
      </c>
      <c r="F14">
        <f t="shared" ref="D14:AE14" si="1">_xlfn.STDEV.P(F6:F11)</f>
        <v>4.6885858999690875</v>
      </c>
      <c r="G14">
        <f t="shared" si="1"/>
        <v>3.5214737935825848</v>
      </c>
      <c r="I14" t="s">
        <v>15</v>
      </c>
      <c r="J14">
        <f t="shared" si="1"/>
        <v>0.61281619230855244</v>
      </c>
      <c r="K14">
        <f t="shared" si="1"/>
        <v>6.778693091940541</v>
      </c>
      <c r="M14" t="s">
        <v>15</v>
      </c>
      <c r="N14">
        <f t="shared" si="1"/>
        <v>1.403182941268412</v>
      </c>
      <c r="O14">
        <f t="shared" si="1"/>
        <v>5.7909543032407358</v>
      </c>
      <c r="Q14" t="s">
        <v>15</v>
      </c>
      <c r="R14">
        <f t="shared" si="1"/>
        <v>5.8734091921888849</v>
      </c>
      <c r="S14">
        <f t="shared" si="1"/>
        <v>11.741668935556918</v>
      </c>
      <c r="U14" t="s">
        <v>15</v>
      </c>
      <c r="V14">
        <f t="shared" si="1"/>
        <v>2.3017317534244142</v>
      </c>
      <c r="W14">
        <f t="shared" si="1"/>
        <v>7.303926457658851</v>
      </c>
      <c r="Y14" t="s">
        <v>15</v>
      </c>
      <c r="Z14">
        <f t="shared" si="1"/>
        <v>1.0228508516505315</v>
      </c>
      <c r="AA14">
        <f t="shared" si="1"/>
        <v>2.1537930498051407</v>
      </c>
      <c r="AC14" t="s">
        <v>15</v>
      </c>
      <c r="AD14">
        <f t="shared" si="1"/>
        <v>3.7571879674165882</v>
      </c>
      <c r="AE14">
        <f t="shared" si="1"/>
        <v>6.0919011311239215</v>
      </c>
    </row>
    <row r="15" spans="1:31" x14ac:dyDescent="0.25">
      <c r="A15" t="s">
        <v>16</v>
      </c>
      <c r="B15">
        <f>B14*2</f>
        <v>4.8884759080242244</v>
      </c>
      <c r="C15">
        <f>C14*2</f>
        <v>30.245374158869321</v>
      </c>
      <c r="E15" t="s">
        <v>16</v>
      </c>
      <c r="F15">
        <f t="shared" ref="D15:AE15" si="2">F14*2</f>
        <v>9.377171799938175</v>
      </c>
      <c r="G15">
        <f t="shared" si="2"/>
        <v>7.0429475871651697</v>
      </c>
      <c r="I15" t="s">
        <v>16</v>
      </c>
      <c r="J15">
        <f t="shared" si="2"/>
        <v>1.2256323846171049</v>
      </c>
      <c r="K15">
        <f t="shared" si="2"/>
        <v>13.557386183881082</v>
      </c>
      <c r="M15" t="s">
        <v>16</v>
      </c>
      <c r="N15">
        <f t="shared" si="2"/>
        <v>2.8063658825368241</v>
      </c>
      <c r="O15">
        <f t="shared" si="2"/>
        <v>11.581908606481472</v>
      </c>
      <c r="Q15" t="s">
        <v>16</v>
      </c>
      <c r="R15">
        <f t="shared" si="2"/>
        <v>11.74681838437777</v>
      </c>
      <c r="S15">
        <f t="shared" si="2"/>
        <v>23.483337871113836</v>
      </c>
      <c r="U15" t="s">
        <v>16</v>
      </c>
      <c r="V15">
        <f t="shared" si="2"/>
        <v>4.6034635068488283</v>
      </c>
      <c r="W15">
        <f t="shared" si="2"/>
        <v>14.607852915317702</v>
      </c>
      <c r="Y15" t="s">
        <v>16</v>
      </c>
      <c r="Z15">
        <f t="shared" si="2"/>
        <v>2.0457017033010629</v>
      </c>
      <c r="AA15">
        <f t="shared" si="2"/>
        <v>4.3075860996102815</v>
      </c>
      <c r="AC15" t="s">
        <v>16</v>
      </c>
      <c r="AD15">
        <f t="shared" si="2"/>
        <v>7.5143759348331765</v>
      </c>
      <c r="AE15">
        <f t="shared" si="2"/>
        <v>12.183802262247843</v>
      </c>
    </row>
    <row r="16" spans="1:31" x14ac:dyDescent="0.25">
      <c r="A16" t="s">
        <v>17</v>
      </c>
      <c r="B16">
        <f>B13+B15</f>
        <v>13.302725908024225</v>
      </c>
      <c r="C16">
        <f>C13+C15</f>
        <v>60.680524158869325</v>
      </c>
      <c r="E16" t="s">
        <v>17</v>
      </c>
      <c r="F16">
        <f t="shared" ref="D16:AE16" si="3">F13+F15</f>
        <v>18.42828846660484</v>
      </c>
      <c r="G16">
        <f t="shared" si="3"/>
        <v>24.077780920498501</v>
      </c>
      <c r="I16" t="s">
        <v>17</v>
      </c>
      <c r="J16">
        <f t="shared" si="3"/>
        <v>4.418065717950439</v>
      </c>
      <c r="K16">
        <f t="shared" si="3"/>
        <v>49.073702850547747</v>
      </c>
      <c r="M16" t="s">
        <v>17</v>
      </c>
      <c r="N16">
        <f t="shared" si="3"/>
        <v>7.7623658825368231</v>
      </c>
      <c r="O16">
        <f t="shared" si="3"/>
        <v>38.921875273148139</v>
      </c>
      <c r="Q16" t="s">
        <v>17</v>
      </c>
      <c r="R16">
        <f t="shared" si="3"/>
        <v>20.426751717711102</v>
      </c>
      <c r="S16">
        <f t="shared" si="3"/>
        <v>51.379371204447168</v>
      </c>
      <c r="U16" t="s">
        <v>17</v>
      </c>
      <c r="V16">
        <f t="shared" si="3"/>
        <v>9.907546840182162</v>
      </c>
      <c r="W16">
        <f t="shared" si="3"/>
        <v>38.024419581984368</v>
      </c>
      <c r="Y16" t="s">
        <v>17</v>
      </c>
      <c r="Z16">
        <f t="shared" si="3"/>
        <v>6.5668850366343969</v>
      </c>
      <c r="AA16">
        <f t="shared" si="3"/>
        <v>16.249569432943616</v>
      </c>
      <c r="AC16" t="s">
        <v>17</v>
      </c>
      <c r="AD16">
        <f t="shared" si="3"/>
        <v>14.805325934833176</v>
      </c>
      <c r="AE16">
        <f t="shared" si="3"/>
        <v>26.954785595581178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4.1782750000000002</v>
      </c>
      <c r="M27">
        <f>AVERAGE(C5,G5,K5,O5,S5,W5,AA5,AE5)</f>
        <v>22.130737499999999</v>
      </c>
      <c r="P27">
        <f>L28-L27</f>
        <v>0.92848750000000013</v>
      </c>
      <c r="Q27">
        <f>M28-M27</f>
        <v>1.9754000000000005</v>
      </c>
      <c r="S27">
        <v>0.5</v>
      </c>
      <c r="T27">
        <f>P27/L27*100</f>
        <v>22.221790092801459</v>
      </c>
      <c r="U27">
        <f>Q27/M27*100</f>
        <v>8.9260468612941644</v>
      </c>
      <c r="Y27">
        <f>L27</f>
        <v>4.1782750000000002</v>
      </c>
      <c r="Z27">
        <f>M27</f>
        <v>22.130737499999999</v>
      </c>
      <c r="AB27">
        <f>T27</f>
        <v>22.221790092801459</v>
      </c>
      <c r="AC27">
        <f>T28</f>
        <v>99.329567824042201</v>
      </c>
      <c r="AD27">
        <f>T29</f>
        <v>24.946000442766461</v>
      </c>
      <c r="AE27">
        <f>T30</f>
        <v>18.539349372647791</v>
      </c>
      <c r="AF27">
        <f>T31</f>
        <v>87.335682787753314</v>
      </c>
      <c r="AG27">
        <f>T32</f>
        <v>70.435765956046453</v>
      </c>
      <c r="AH27">
        <f>U27</f>
        <v>8.9260468612941644</v>
      </c>
      <c r="AI27">
        <f>U28</f>
        <v>4.7845219798933485</v>
      </c>
      <c r="AJ27">
        <f>U29</f>
        <v>-5.4544047617030413</v>
      </c>
      <c r="AK27">
        <f>U30</f>
        <v>-2.4096576085636539</v>
      </c>
      <c r="AL27">
        <f>U31</f>
        <v>7.3897221003141178</v>
      </c>
      <c r="AM27">
        <f>U32</f>
        <v>25.079033177272109</v>
      </c>
    </row>
    <row r="28" spans="11:39" x14ac:dyDescent="0.25">
      <c r="K28">
        <v>0.5</v>
      </c>
      <c r="L28">
        <f>AVERAGE(B6,F6,J6,N6,R6,V6,Z6,AD6)</f>
        <v>5.1067625000000003</v>
      </c>
      <c r="M28">
        <f>AVERAGE(C6,G6,K6,O6,S6,W6,AA6,AE6)</f>
        <v>24.106137499999999</v>
      </c>
      <c r="P28">
        <f>L29-L27</f>
        <v>4.1502624999999993</v>
      </c>
      <c r="Q28">
        <f>M29-M27</f>
        <v>1.0588499999999996</v>
      </c>
      <c r="S28">
        <v>1.5</v>
      </c>
      <c r="T28">
        <f>P28/L27*100</f>
        <v>99.329567824042201</v>
      </c>
      <c r="U28">
        <f>Q28/M27*100</f>
        <v>4.7845219798933485</v>
      </c>
    </row>
    <row r="29" spans="11:39" x14ac:dyDescent="0.25">
      <c r="K29">
        <v>1.5</v>
      </c>
      <c r="L29">
        <f>AVERAGE(B7,F7,J7,N7,R7,V7,Z7,AD7)</f>
        <v>8.3285374999999995</v>
      </c>
      <c r="M29">
        <f>AVERAGE(C7,G7,K7,O7,S7,W7,AA7,AE7)</f>
        <v>23.189587499999998</v>
      </c>
      <c r="P29">
        <f>L30-L27</f>
        <v>1.0423125000000004</v>
      </c>
      <c r="Q29">
        <f>M30-M27</f>
        <v>-1.2071000000000005</v>
      </c>
      <c r="S29">
        <v>2.5</v>
      </c>
      <c r="T29">
        <f>P29/L27*100</f>
        <v>24.946000442766461</v>
      </c>
      <c r="U29">
        <f>Q29/M27*100</f>
        <v>-5.4544047617030413</v>
      </c>
    </row>
    <row r="30" spans="11:39" x14ac:dyDescent="0.25">
      <c r="K30">
        <v>2.5</v>
      </c>
      <c r="L30">
        <f>AVERAGE(B8,F8,J8,N8,R8,V8,Z8,AD8)</f>
        <v>5.2205875000000006</v>
      </c>
      <c r="M30">
        <f>AVERAGE(C8,G8,K8,O8,S8,W8,AA8,AE8)</f>
        <v>20.923637499999998</v>
      </c>
      <c r="P30">
        <f>L31-L27</f>
        <v>0.77462499999999945</v>
      </c>
      <c r="Q30">
        <f>M31-M27</f>
        <v>-0.53327499999999972</v>
      </c>
      <c r="S30">
        <v>3.5</v>
      </c>
      <c r="T30">
        <f>P30/L27*100</f>
        <v>18.539349372647791</v>
      </c>
      <c r="U30">
        <f>Q30/M27*100</f>
        <v>-2.4096576085636539</v>
      </c>
    </row>
    <row r="31" spans="11:39" x14ac:dyDescent="0.25">
      <c r="K31">
        <v>3.5</v>
      </c>
      <c r="L31">
        <f>AVERAGE(B9,F9,J9,N9,R9,V9,Z9,AD9)</f>
        <v>4.9528999999999996</v>
      </c>
      <c r="M31">
        <f>AVERAGE(C9,G9,K9,O9,S9,W9,AA9,AE9)</f>
        <v>21.597462499999999</v>
      </c>
      <c r="P31">
        <f>L32-L27</f>
        <v>3.6491249999999997</v>
      </c>
      <c r="Q31">
        <f>M32-M27</f>
        <v>1.6354000000000042</v>
      </c>
      <c r="S31">
        <v>4.5</v>
      </c>
      <c r="T31">
        <f>P31/L27*100</f>
        <v>87.335682787753314</v>
      </c>
      <c r="U31">
        <f>Q31/M27*100</f>
        <v>7.3897221003141178</v>
      </c>
    </row>
    <row r="32" spans="11:39" x14ac:dyDescent="0.25">
      <c r="K32">
        <v>4.5</v>
      </c>
      <c r="L32">
        <f>AVERAGE(B10,F10,J10,N10,R10,V10,Z10,AD10)</f>
        <v>7.8273999999999999</v>
      </c>
      <c r="M32">
        <f>AVERAGE(C10,G10,K10,O10,S10,W10,AA10,AE10)</f>
        <v>23.766137500000003</v>
      </c>
      <c r="P32">
        <f>L33-L27</f>
        <v>2.9429999999999996</v>
      </c>
      <c r="Q32">
        <f>M33-M27</f>
        <v>5.5501749999999994</v>
      </c>
      <c r="S32">
        <v>5.5</v>
      </c>
      <c r="T32">
        <f>P32/L27*100</f>
        <v>70.435765956046453</v>
      </c>
      <c r="U32">
        <f>Q32/M27*100</f>
        <v>25.079033177272109</v>
      </c>
    </row>
    <row r="33" spans="1:13" x14ac:dyDescent="0.25">
      <c r="K33">
        <v>5.5</v>
      </c>
      <c r="L33">
        <f>AVERAGE(B11,F11,J11,N11,R11,V11,Z11,AD11)</f>
        <v>7.1212749999999998</v>
      </c>
      <c r="M33">
        <f>AVERAGE(C11,G11,K11,O11,S11,W11,AA11,AE11)</f>
        <v>27.680912499999998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3.6034000000000002</v>
      </c>
      <c r="C42">
        <f>C5</f>
        <v>38.375</v>
      </c>
    </row>
    <row r="43" spans="1:13" x14ac:dyDescent="0.25">
      <c r="A43" s="1">
        <v>2</v>
      </c>
      <c r="B43">
        <f>F5</f>
        <v>5.2732000000000001</v>
      </c>
      <c r="C43">
        <f>G5</f>
        <v>8.6083999999999996</v>
      </c>
    </row>
    <row r="44" spans="1:13" x14ac:dyDescent="0.25">
      <c r="A44" s="1">
        <v>3</v>
      </c>
      <c r="B44">
        <f>J5</f>
        <v>3.3580999999999999</v>
      </c>
      <c r="C44">
        <f>K5</f>
        <v>33.263500000000001</v>
      </c>
    </row>
    <row r="45" spans="1:13" x14ac:dyDescent="0.25">
      <c r="A45" s="1">
        <v>4</v>
      </c>
      <c r="B45">
        <f>N5</f>
        <v>8.3289000000000009</v>
      </c>
      <c r="C45">
        <f>O5</f>
        <v>31.0702</v>
      </c>
    </row>
    <row r="46" spans="1:13" x14ac:dyDescent="0.25">
      <c r="A46" s="1">
        <v>5</v>
      </c>
      <c r="B46">
        <f>R5</f>
        <v>2.5085000000000002</v>
      </c>
      <c r="C46">
        <f>S5</f>
        <v>23.983699999999999</v>
      </c>
    </row>
    <row r="47" spans="1:13" x14ac:dyDescent="0.25">
      <c r="A47" s="1">
        <v>6</v>
      </c>
      <c r="B47">
        <f>V5</f>
        <v>3.4066999999999998</v>
      </c>
      <c r="C47">
        <f>W5</f>
        <v>26.3109</v>
      </c>
    </row>
    <row r="48" spans="1:13" x14ac:dyDescent="0.25">
      <c r="A48" s="1">
        <v>7</v>
      </c>
      <c r="B48">
        <f>Z5</f>
        <v>3.8542999999999998</v>
      </c>
      <c r="C48">
        <f>AA5</f>
        <v>8.8317999999999994</v>
      </c>
    </row>
    <row r="49" spans="1:3" x14ac:dyDescent="0.25">
      <c r="A49" s="1">
        <v>8</v>
      </c>
      <c r="B49">
        <f>AD5</f>
        <v>3.0931000000000002</v>
      </c>
      <c r="C49">
        <f>AE5</f>
        <v>6.6024000000000003</v>
      </c>
    </row>
    <row r="51" spans="1:3" x14ac:dyDescent="0.25">
      <c r="A51" t="s">
        <v>28</v>
      </c>
      <c r="B51">
        <f>AVERAGE(B42:B49)</f>
        <v>4.1782750000000002</v>
      </c>
      <c r="C51">
        <f>AVERAGE(C42:C49)</f>
        <v>22.130737499999999</v>
      </c>
    </row>
    <row r="52" spans="1:3" x14ac:dyDescent="0.25">
      <c r="A52" t="s">
        <v>15</v>
      </c>
      <c r="B52">
        <f>_xlfn.STDEV.P(B42:B49)</f>
        <v>1.7355027389419462</v>
      </c>
      <c r="C52">
        <f>_xlfn.STDEV.P(C42:C49)</f>
        <v>11.669834505032355</v>
      </c>
    </row>
    <row r="53" spans="1:3" x14ac:dyDescent="0.25">
      <c r="A53" t="s">
        <v>29</v>
      </c>
      <c r="B53">
        <f>1.5*B52</f>
        <v>2.6032541084129193</v>
      </c>
      <c r="C53">
        <f>1.5*C52</f>
        <v>17.504751757548533</v>
      </c>
    </row>
    <row r="54" spans="1:3" x14ac:dyDescent="0.25">
      <c r="A54" t="s">
        <v>16</v>
      </c>
      <c r="B54">
        <f>2*B52</f>
        <v>3.4710054778838924</v>
      </c>
      <c r="C54">
        <f>2*C52</f>
        <v>23.339669010064711</v>
      </c>
    </row>
    <row r="55" spans="1:3" x14ac:dyDescent="0.25">
      <c r="A55" t="s">
        <v>30</v>
      </c>
      <c r="B55">
        <f>B51+B53</f>
        <v>6.7815291084129194</v>
      </c>
      <c r="C55">
        <f>C51+C53</f>
        <v>39.635489257548528</v>
      </c>
    </row>
    <row r="56" spans="1:3" x14ac:dyDescent="0.25">
      <c r="A56" t="s">
        <v>17</v>
      </c>
      <c r="B56">
        <f>B51+B54</f>
        <v>7.6492804778838925</v>
      </c>
      <c r="C56">
        <f>C51+C54</f>
        <v>45.470406510064706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2015-05-18T04:07:51Z</dcterms:created>
  <dcterms:modified xsi:type="dcterms:W3CDTF">2015-05-27T06:42:46Z</dcterms:modified>
</cp:coreProperties>
</file>