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<sst xmlns="http://schemas.openxmlformats.org/spreadsheetml/2006/main" count="86" uniqueCount="31">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</sst>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3.0545</v>
      </c>
      <c r="C5">
        <v>31.641300000000001</v>
      </c>
      <c r="E5">
        <v>828</v>
      </c>
      <c r="F5">
        <v>2.3673000000000002</v>
      </c>
      <c r="G5">
        <v>15.235099999999999</v>
      </c>
      <c r="I5">
        <v>828</v>
      </c>
      <c r="J5">
        <v>2.0821000000000001</v>
      </c>
      <c r="K5">
        <v>44.868000000000002</v>
      </c>
      <c r="M5">
        <v>828</v>
      </c>
      <c r="N5">
        <v>2.9984000000000002</v>
      </c>
      <c r="O5">
        <v>37.696399999999997</v>
      </c>
      <c r="Q5">
        <v>828</v>
      </c>
      <c r="R5">
        <v>4.1147</v>
      </c>
      <c r="S5">
        <v>16.852399999999999</v>
      </c>
      <c r="U5">
        <v>828</v>
      </c>
      <c r="V5">
        <v>1.8798999999999999</v>
      </c>
      <c r="W5">
        <v>9.6707999999999998</v>
      </c>
      <c r="Y5">
        <v>828</v>
      </c>
      <c r="Z5">
        <v>15.189500000000001</v>
      </c>
      <c r="AA5">
        <v>43.904800000000002</v>
      </c>
      <c r="AC5">
        <v>828</v>
      </c>
      <c r="AD5">
        <v>8.7896999999999998</v>
      </c>
      <c r="AE5">
        <v>5.6638999999999999</v>
      </c>
    </row>
    <row r="6" spans="1:31" x14ac:dyDescent="0.25">
      <c r="A6">
        <v>0.5</v>
      </c>
      <c r="B6">
        <v>3.1019999999999999</v>
      </c>
      <c r="C6">
        <v>36.166499999999999</v>
      </c>
      <c r="E6">
        <v>0.5</v>
      </c>
      <c r="F6">
        <v>2.3172999999999999</v>
      </c>
      <c r="G6">
        <v>14.367100000000001</v>
      </c>
      <c r="I6">
        <v>0.5</v>
      </c>
      <c r="J6">
        <v>2.2223000000000002</v>
      </c>
      <c r="K6">
        <v>36.936999999999998</v>
      </c>
      <c r="M6">
        <v>0.5</v>
      </c>
      <c r="N6">
        <v>2.6667000000000001</v>
      </c>
      <c r="O6">
        <v>44.902500000000003</v>
      </c>
      <c r="Q6">
        <v>0.5</v>
      </c>
      <c r="R6">
        <v>2.6945000000000001</v>
      </c>
      <c r="S6">
        <v>13.2087</v>
      </c>
      <c r="U6">
        <v>0.5</v>
      </c>
      <c r="V6">
        <v>2.1781999999999999</v>
      </c>
      <c r="W6">
        <v>17.443000000000001</v>
      </c>
      <c r="Y6">
        <v>0.5</v>
      </c>
      <c r="Z6">
        <v>18.0154</v>
      </c>
      <c r="AA6">
        <v>14.334199999999999</v>
      </c>
      <c r="AC6">
        <v>0.5</v>
      </c>
      <c r="AD6">
        <v>8.2736999999999998</v>
      </c>
      <c r="AE6">
        <v>4.5250000000000004</v>
      </c>
    </row>
    <row r="7" spans="1:31" x14ac:dyDescent="0.25">
      <c r="A7">
        <v>1.5</v>
      </c>
      <c r="B7">
        <v>2.8298999999999999</v>
      </c>
      <c r="C7">
        <v>25.534300000000002</v>
      </c>
      <c r="E7">
        <v>1.5</v>
      </c>
      <c r="F7">
        <v>2.3147000000000002</v>
      </c>
      <c r="G7">
        <v>13.0252</v>
      </c>
      <c r="I7">
        <v>1.5</v>
      </c>
      <c r="J7">
        <v>2.1581000000000001</v>
      </c>
      <c r="K7">
        <v>29.769300000000001</v>
      </c>
      <c r="M7">
        <v>1.5</v>
      </c>
      <c r="N7">
        <v>2.3908</v>
      </c>
      <c r="O7">
        <v>36.488799999999998</v>
      </c>
      <c r="Q7">
        <v>1.5</v>
      </c>
      <c r="R7">
        <v>2.6227</v>
      </c>
      <c r="S7">
        <v>9.0378000000000007</v>
      </c>
      <c r="U7">
        <v>1.5</v>
      </c>
      <c r="V7">
        <v>2.4384000000000001</v>
      </c>
      <c r="W7">
        <v>27.297999999999998</v>
      </c>
      <c r="Y7">
        <v>1.5</v>
      </c>
      <c r="Z7">
        <v>13.8611</v>
      </c>
      <c r="AA7">
        <v>19.9604</v>
      </c>
      <c r="AC7">
        <v>1.5</v>
      </c>
      <c r="AD7">
        <v>7.8815999999999997</v>
      </c>
      <c r="AE7">
        <v>5.4558</v>
      </c>
    </row>
    <row r="8" spans="1:31" x14ac:dyDescent="0.25">
      <c r="A8">
        <v>2.5</v>
      </c>
      <c r="B8">
        <v>2.8742000000000001</v>
      </c>
      <c r="C8">
        <v>33.098500000000001</v>
      </c>
      <c r="E8">
        <v>2.5</v>
      </c>
      <c r="F8">
        <v>2.1263000000000001</v>
      </c>
      <c r="G8">
        <v>10.1638</v>
      </c>
      <c r="I8">
        <v>2.5</v>
      </c>
      <c r="J8">
        <v>2.8386999999999998</v>
      </c>
      <c r="K8">
        <v>40.507300000000001</v>
      </c>
      <c r="M8">
        <v>2.5</v>
      </c>
      <c r="N8">
        <v>2.6555</v>
      </c>
      <c r="O8">
        <v>34.383499999999998</v>
      </c>
      <c r="Q8">
        <v>2.5</v>
      </c>
      <c r="R8">
        <v>3.2437</v>
      </c>
      <c r="S8">
        <v>12.5335</v>
      </c>
      <c r="U8">
        <v>2.5</v>
      </c>
      <c r="V8">
        <v>3.7747000000000002</v>
      </c>
      <c r="W8">
        <v>27.136199999999999</v>
      </c>
      <c r="Y8">
        <v>2.5</v>
      </c>
      <c r="Z8">
        <v>9.3414000000000001</v>
      </c>
      <c r="AA8">
        <v>5.7591999999999999</v>
      </c>
      <c r="AC8">
        <v>2.5</v>
      </c>
      <c r="AD8">
        <v>9.9210999999999991</v>
      </c>
      <c r="AE8">
        <v>66.265100000000004</v>
      </c>
    </row>
    <row r="9" spans="1:31" x14ac:dyDescent="0.25">
      <c r="A9">
        <v>3.5</v>
      </c>
      <c r="B9">
        <v>2.7349999999999999</v>
      </c>
      <c r="C9">
        <v>52.106900000000003</v>
      </c>
      <c r="E9">
        <v>3.5</v>
      </c>
      <c r="F9">
        <v>2.7094</v>
      </c>
      <c r="G9">
        <v>56.755400000000002</v>
      </c>
      <c r="I9">
        <v>3.5</v>
      </c>
      <c r="J9">
        <v>4.1186999999999996</v>
      </c>
      <c r="K9">
        <v>74.690899999999999</v>
      </c>
      <c r="M9">
        <v>3.5</v>
      </c>
      <c r="N9">
        <v>5.0763999999999996</v>
      </c>
      <c r="O9">
        <v>13.2227</v>
      </c>
      <c r="Q9">
        <v>3.5</v>
      </c>
      <c r="R9">
        <v>10.1477</v>
      </c>
      <c r="S9">
        <v>20.398900000000001</v>
      </c>
      <c r="U9">
        <v>3.5</v>
      </c>
      <c r="V9">
        <v>2.2138</v>
      </c>
      <c r="W9">
        <v>34.844799999999999</v>
      </c>
      <c r="Y9">
        <v>3.5</v>
      </c>
      <c r="Z9">
        <v>7.07</v>
      </c>
      <c r="AA9">
        <v>6.3470000000000004</v>
      </c>
      <c r="AC9">
        <v>3.5</v>
      </c>
      <c r="AD9">
        <v>4.55</v>
      </c>
      <c r="AE9">
        <v>83.204599999999999</v>
      </c>
    </row>
    <row r="10" spans="1:31" x14ac:dyDescent="0.25">
      <c r="A10">
        <v>4.5</v>
      </c>
      <c r="B10">
        <v>3.2395999999999998</v>
      </c>
      <c r="C10">
        <v>68.787800000000004</v>
      </c>
      <c r="E10">
        <v>4.5</v>
      </c>
      <c r="F10">
        <v>5.0171000000000001</v>
      </c>
      <c r="G10">
        <v>106.7509</v>
      </c>
      <c r="I10">
        <v>4.5</v>
      </c>
      <c r="J10">
        <v>2.3906999999999998</v>
      </c>
      <c r="K10">
        <v>55.468899999999998</v>
      </c>
      <c r="M10">
        <v>4.5</v>
      </c>
      <c r="N10">
        <v>2.7709000000000001</v>
      </c>
      <c r="O10">
        <v>71.465900000000005</v>
      </c>
      <c r="Q10">
        <v>4.5</v>
      </c>
      <c r="R10">
        <v>8.2970000000000006</v>
      </c>
      <c r="S10">
        <v>24.251999999999999</v>
      </c>
      <c r="U10">
        <v>4.5</v>
      </c>
      <c r="V10">
        <v>2.113</v>
      </c>
      <c r="W10">
        <v>38.362099999999998</v>
      </c>
      <c r="Y10">
        <v>4.5</v>
      </c>
      <c r="Z10">
        <v>6.5910000000000002</v>
      </c>
      <c r="AA10">
        <v>6.0888</v>
      </c>
      <c r="AC10">
        <v>4.5</v>
      </c>
      <c r="AD10">
        <v>3.9055</v>
      </c>
      <c r="AE10">
        <v>90.507300000000001</v>
      </c>
    </row>
    <row r="11" spans="1:31" x14ac:dyDescent="0.25">
      <c r="A11">
        <v>5.5</v>
      </c>
      <c r="B11">
        <v>3.6046999999999998</v>
      </c>
      <c r="C11">
        <v>87.724999999999994</v>
      </c>
      <c r="E11">
        <v>5.5</v>
      </c>
      <c r="F11">
        <v>5.6325000000000003</v>
      </c>
      <c r="G11">
        <v>97.435599999999994</v>
      </c>
      <c r="I11">
        <v>5.5</v>
      </c>
      <c r="J11">
        <v>3.6659999999999999</v>
      </c>
      <c r="K11">
        <v>89.862399999999994</v>
      </c>
      <c r="M11">
        <v>5.5</v>
      </c>
      <c r="N11">
        <v>15.485799999999999</v>
      </c>
      <c r="O11">
        <v>76.6768</v>
      </c>
      <c r="Q11">
        <v>5.5</v>
      </c>
      <c r="R11">
        <v>4.0976999999999997</v>
      </c>
      <c r="S11">
        <v>21.927399999999999</v>
      </c>
      <c r="U11">
        <v>5.5</v>
      </c>
      <c r="V11">
        <v>2.2338</v>
      </c>
      <c r="W11">
        <v>44.161299999999997</v>
      </c>
      <c r="Y11">
        <v>5.5</v>
      </c>
      <c r="Z11">
        <v>6.3331</v>
      </c>
      <c r="AA11">
        <v>5.0694999999999997</v>
      </c>
      <c r="AC11">
        <v>5.5</v>
      </c>
      <c r="AD11">
        <v>4.6013999999999999</v>
      </c>
      <c r="AE11">
        <v>76.517200000000003</v>
      </c>
    </row>
    <row r="13" spans="1:31" x14ac:dyDescent="0.25">
      <c r="A13" t="s">
        <v>14</v>
      </c>
      <c r="B13">
        <f>AVERAGE(B6:B11)</f>
        <v>3.0642333333333336</v>
      </c>
      <c r="C13">
        <f>AVERAGE(C6:C11)</f>
        <v>50.569833333333328</v>
      </c>
      <c r="E13" t="s">
        <v>14</v>
      </c>
      <c r="F13">
        <f t="shared" ref="D13:AE13" si="0">AVERAGE(F6:F11)</f>
        <v>3.3528833333333332</v>
      </c>
      <c r="G13">
        <f t="shared" si="0"/>
        <v>49.749666666666663</v>
      </c>
      <c r="I13" t="s">
        <v>14</v>
      </c>
      <c r="J13">
        <f t="shared" si="0"/>
        <v>2.899083333333333</v>
      </c>
      <c r="K13">
        <f t="shared" si="0"/>
        <v>54.539299999999997</v>
      </c>
      <c r="M13" t="s">
        <v>14</v>
      </c>
      <c r="N13">
        <f t="shared" si="0"/>
        <v>5.1743500000000004</v>
      </c>
      <c r="O13">
        <f t="shared" si="0"/>
        <v>46.190033333333332</v>
      </c>
      <c r="Q13" t="s">
        <v>14</v>
      </c>
      <c r="R13">
        <f t="shared" si="0"/>
        <v>5.1838833333333332</v>
      </c>
      <c r="S13">
        <f t="shared" si="0"/>
        <v>16.893049999999999</v>
      </c>
      <c r="U13" t="s">
        <v>14</v>
      </c>
      <c r="V13">
        <f t="shared" si="0"/>
        <v>2.4919833333333332</v>
      </c>
      <c r="W13">
        <f t="shared" si="0"/>
        <v>31.540900000000004</v>
      </c>
      <c r="Y13" t="s">
        <v>14</v>
      </c>
      <c r="Z13">
        <f t="shared" si="0"/>
        <v>10.202</v>
      </c>
      <c r="AA13">
        <f t="shared" si="0"/>
        <v>9.5931833333333341</v>
      </c>
      <c r="AC13" t="s">
        <v>14</v>
      </c>
      <c r="AD13">
        <f t="shared" si="0"/>
        <v>6.5222166666666661</v>
      </c>
      <c r="AE13">
        <f t="shared" si="0"/>
        <v>54.412500000000001</v>
      </c>
    </row>
    <row r="14" spans="1:31" x14ac:dyDescent="0.25">
      <c r="A14" t="s">
        <v>15</v>
      </c>
      <c r="B14">
        <f>_xlfn.STDEV.P(B6:B11)</f>
        <v>0.2954384801537463</v>
      </c>
      <c r="C14">
        <f>_xlfn.STDEV.P(C6:C11)</f>
        <v>21.810718780274591</v>
      </c>
      <c r="E14" t="s">
        <v>15</v>
      </c>
      <c r="F14">
        <f t="shared" ref="D14:AE14" si="1">_xlfn.STDEV.P(F6:F11)</f>
        <v>1.416280587097376</v>
      </c>
      <c r="G14">
        <f t="shared" si="1"/>
        <v>40.290243762300015</v>
      </c>
      <c r="I14" t="s">
        <v>15</v>
      </c>
      <c r="J14">
        <f t="shared" si="1"/>
        <v>0.74663888285361313</v>
      </c>
      <c r="K14">
        <f t="shared" si="1"/>
        <v>21.505671428796024</v>
      </c>
      <c r="M14" t="s">
        <v>15</v>
      </c>
      <c r="N14">
        <f t="shared" si="1"/>
        <v>4.6991707008613046</v>
      </c>
      <c r="O14">
        <f t="shared" si="1"/>
        <v>21.948133346115991</v>
      </c>
      <c r="Q14" t="s">
        <v>15</v>
      </c>
      <c r="R14">
        <f t="shared" si="1"/>
        <v>2.9448193585892875</v>
      </c>
      <c r="S14">
        <f t="shared" si="1"/>
        <v>5.5688848814192609</v>
      </c>
      <c r="U14" t="s">
        <v>15</v>
      </c>
      <c r="V14">
        <f t="shared" si="1"/>
        <v>0.58228947101553874</v>
      </c>
      <c r="W14">
        <f t="shared" si="1"/>
        <v>8.6878592272971957</v>
      </c>
      <c r="Y14" t="s">
        <v>15</v>
      </c>
      <c r="Z14">
        <f t="shared" si="1"/>
        <v>4.3396619864531711</v>
      </c>
      <c r="AA14">
        <f t="shared" si="1"/>
        <v>5.5966949819861416</v>
      </c>
      <c r="AC14" t="s">
        <v>15</v>
      </c>
      <c r="AD14">
        <f t="shared" si="1"/>
        <v>2.2691557236239985</v>
      </c>
      <c r="AE14">
        <f t="shared" si="1"/>
        <v>35.698838985416124</v>
      </c>
    </row>
    <row r="15" spans="1:31" x14ac:dyDescent="0.25">
      <c r="A15" t="s">
        <v>16</v>
      </c>
      <c r="B15">
        <f>B14*2</f>
        <v>0.59087696030749259</v>
      </c>
      <c r="C15">
        <f>C14*2</f>
        <v>43.621437560549182</v>
      </c>
      <c r="E15" t="s">
        <v>16</v>
      </c>
      <c r="F15">
        <f t="shared" ref="D15:AE15" si="2">F14*2</f>
        <v>2.8325611741947521</v>
      </c>
      <c r="G15">
        <f t="shared" si="2"/>
        <v>80.580487524600031</v>
      </c>
      <c r="I15" t="s">
        <v>16</v>
      </c>
      <c r="J15">
        <f t="shared" si="2"/>
        <v>1.4932777657072263</v>
      </c>
      <c r="K15">
        <f t="shared" si="2"/>
        <v>43.011342857592048</v>
      </c>
      <c r="M15" t="s">
        <v>16</v>
      </c>
      <c r="N15">
        <f t="shared" si="2"/>
        <v>9.3983414017226092</v>
      </c>
      <c r="O15">
        <f t="shared" si="2"/>
        <v>43.896266692231983</v>
      </c>
      <c r="Q15" t="s">
        <v>16</v>
      </c>
      <c r="R15">
        <f t="shared" si="2"/>
        <v>5.8896387171785749</v>
      </c>
      <c r="S15">
        <f t="shared" si="2"/>
        <v>11.137769762838522</v>
      </c>
      <c r="U15" t="s">
        <v>16</v>
      </c>
      <c r="V15">
        <f t="shared" si="2"/>
        <v>1.1645789420310775</v>
      </c>
      <c r="W15">
        <f t="shared" si="2"/>
        <v>17.375718454594391</v>
      </c>
      <c r="Y15" t="s">
        <v>16</v>
      </c>
      <c r="Z15">
        <f t="shared" si="2"/>
        <v>8.6793239729063423</v>
      </c>
      <c r="AA15">
        <f t="shared" si="2"/>
        <v>11.193389963972283</v>
      </c>
      <c r="AC15" t="s">
        <v>16</v>
      </c>
      <c r="AD15">
        <f t="shared" si="2"/>
        <v>4.5383114472479971</v>
      </c>
      <c r="AE15">
        <f t="shared" si="2"/>
        <v>71.397677970832248</v>
      </c>
    </row>
    <row r="16" spans="1:31" x14ac:dyDescent="0.25">
      <c r="A16" t="s">
        <v>17</v>
      </c>
      <c r="B16">
        <f>B13+B15</f>
        <v>3.655110293640826</v>
      </c>
      <c r="C16">
        <f>C13+C15</f>
        <v>94.191270893882518</v>
      </c>
      <c r="E16" t="s">
        <v>17</v>
      </c>
      <c r="F16">
        <f t="shared" ref="D16:AE16" si="3">F13+F15</f>
        <v>6.1854445075280857</v>
      </c>
      <c r="G16">
        <f t="shared" si="3"/>
        <v>130.3301541912667</v>
      </c>
      <c r="I16" t="s">
        <v>17</v>
      </c>
      <c r="J16">
        <f t="shared" si="3"/>
        <v>4.392361099040559</v>
      </c>
      <c r="K16">
        <f t="shared" si="3"/>
        <v>97.550642857592038</v>
      </c>
      <c r="M16" t="s">
        <v>17</v>
      </c>
      <c r="N16">
        <f t="shared" si="3"/>
        <v>14.57269140172261</v>
      </c>
      <c r="O16">
        <f t="shared" si="3"/>
        <v>90.086300025565322</v>
      </c>
      <c r="Q16" t="s">
        <v>17</v>
      </c>
      <c r="R16">
        <f t="shared" si="3"/>
        <v>11.073522050511908</v>
      </c>
      <c r="S16">
        <f t="shared" si="3"/>
        <v>28.030819762838519</v>
      </c>
      <c r="U16" t="s">
        <v>17</v>
      </c>
      <c r="V16">
        <f t="shared" si="3"/>
        <v>3.6565622753644105</v>
      </c>
      <c r="W16">
        <f t="shared" si="3"/>
        <v>48.916618454594399</v>
      </c>
      <c r="Y16" t="s">
        <v>17</v>
      </c>
      <c r="Z16">
        <f t="shared" si="3"/>
        <v>18.881323972906344</v>
      </c>
      <c r="AA16">
        <f t="shared" si="3"/>
        <v>20.786573297305615</v>
      </c>
      <c r="AC16" t="s">
        <v>17</v>
      </c>
      <c r="AD16">
        <f t="shared" si="3"/>
        <v>11.060528113914664</v>
      </c>
      <c r="AE16">
        <f t="shared" si="3"/>
        <v>125.81017797083226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5.0595125000000003</v>
      </c>
      <c r="M27">
        <f>AVERAGE(C5,G5,K5,O5,S5,W5,AA5,AE5)</f>
        <v>25.691587500000001</v>
      </c>
      <c r="P27">
        <f>L28-L27</f>
        <v>0.12424999999999908</v>
      </c>
      <c r="Q27">
        <f>M28-M27</f>
        <v>-2.9560874999999989</v>
      </c>
      <c r="S27">
        <v>0.5</v>
      </c>
      <c r="T27">
        <f>P27/L27*100</f>
        <v>2.4557701952510067</v>
      </c>
      <c r="U27">
        <f>Q27/M27*100</f>
        <v>-11.506052321601375</v>
      </c>
      <c r="Y27">
        <f>L27</f>
        <v>5.0595125000000003</v>
      </c>
      <c r="Z27">
        <f>M27</f>
        <v>25.691587500000001</v>
      </c>
      <c r="AB27">
        <f>T27</f>
        <v>2.4557701952510067</v>
      </c>
      <c r="AC27">
        <f>T28</f>
        <v>-9.8299984435259304</v>
      </c>
      <c r="AD27">
        <f>T29</f>
        <v>-9.1424322007308145</v>
      </c>
      <c r="AE27">
        <f>T30</f>
        <v>-4.5831984800907382</v>
      </c>
      <c r="AF27">
        <f>T31</f>
        <v>-15.197363382341674</v>
      </c>
      <c r="AG27">
        <f>T32</f>
        <v>12.794958012259084</v>
      </c>
      <c r="AH27">
        <f>U27</f>
        <v>-11.506052321601375</v>
      </c>
      <c r="AI27">
        <f>U28</f>
        <v>-18.957129449474461</v>
      </c>
      <c r="AJ27">
        <f>U29</f>
        <v>11.829942388729387</v>
      </c>
      <c r="AK27">
        <f>U30</f>
        <v>66.188251309888869</v>
      </c>
      <c r="AL27">
        <f>U31</f>
        <v>124.62785727040027</v>
      </c>
      <c r="AM27">
        <f>U32</f>
        <v>142.96630171257419</v>
      </c>
    </row>
    <row r="28" spans="11:39" x14ac:dyDescent="0.25">
      <c r="K28">
        <v>0.5</v>
      </c>
      <c r="L28">
        <f>AVERAGE(B6,F6,J6,N6,R6,V6,Z6,AD6)</f>
        <v>5.1837624999999994</v>
      </c>
      <c r="M28">
        <f>AVERAGE(C6,G6,K6,O6,S6,W6,AA6,AE6)</f>
        <v>22.735500000000002</v>
      </c>
      <c r="P28">
        <f>L29-L27</f>
        <v>-0.49734999999999996</v>
      </c>
      <c r="Q28">
        <f>M29-M27</f>
        <v>-4.8703874999999996</v>
      </c>
      <c r="S28">
        <v>1.5</v>
      </c>
      <c r="T28">
        <f>P28/L27*100</f>
        <v>-9.8299984435259304</v>
      </c>
      <c r="U28">
        <f>Q28/M27*100</f>
        <v>-18.957129449474461</v>
      </c>
    </row>
    <row r="29" spans="11:39" x14ac:dyDescent="0.25">
      <c r="K29">
        <v>1.5</v>
      </c>
      <c r="L29">
        <f>AVERAGE(B7,F7,J7,N7,R7,V7,Z7,AD7)</f>
        <v>4.5621625000000003</v>
      </c>
      <c r="M29">
        <f>AVERAGE(C7,G7,K7,O7,S7,W7,AA7,AE7)</f>
        <v>20.821200000000001</v>
      </c>
      <c r="P29">
        <f>L30-L27</f>
        <v>-0.46256250000000065</v>
      </c>
      <c r="Q29">
        <f>M30-M27</f>
        <v>3.0393000000000008</v>
      </c>
      <c r="S29">
        <v>2.5</v>
      </c>
      <c r="T29">
        <f>P29/L27*100</f>
        <v>-9.1424322007308145</v>
      </c>
      <c r="U29">
        <f>Q29/M27*100</f>
        <v>11.829942388729387</v>
      </c>
    </row>
    <row r="30" spans="11:39" x14ac:dyDescent="0.25">
      <c r="K30">
        <v>2.5</v>
      </c>
      <c r="L30">
        <f>AVERAGE(B8,F8,J8,N8,R8,V8,Z8,AD8)</f>
        <v>4.5969499999999996</v>
      </c>
      <c r="M30">
        <f>AVERAGE(C8,G8,K8,O8,S8,W8,AA8,AE8)</f>
        <v>28.730887500000001</v>
      </c>
      <c r="P30">
        <f>L31-L27</f>
        <v>-0.23188750000000091</v>
      </c>
      <c r="Q30">
        <f>M31-M27</f>
        <v>17.004812499999996</v>
      </c>
      <c r="S30">
        <v>3.5</v>
      </c>
      <c r="T30">
        <f>P30/L27*100</f>
        <v>-4.5831984800907382</v>
      </c>
      <c r="U30">
        <f>Q30/M27*100</f>
        <v>66.188251309888869</v>
      </c>
    </row>
    <row r="31" spans="11:39" x14ac:dyDescent="0.25">
      <c r="K31">
        <v>3.5</v>
      </c>
      <c r="L31">
        <f>AVERAGE(B9,F9,J9,N9,R9,V9,Z9,AD9)</f>
        <v>4.8276249999999994</v>
      </c>
      <c r="M31">
        <f>AVERAGE(C9,G9,K9,O9,S9,W9,AA9,AE9)</f>
        <v>42.696399999999997</v>
      </c>
      <c r="P31">
        <f>L32-L27</f>
        <v>-0.76891249999999989</v>
      </c>
      <c r="Q31">
        <f>M32-M27</f>
        <v>32.018874999999994</v>
      </c>
      <c r="S31">
        <v>4.5</v>
      </c>
      <c r="T31">
        <f>P31/L27*100</f>
        <v>-15.197363382341674</v>
      </c>
      <c r="U31">
        <f>Q31/M27*100</f>
        <v>124.62785727040027</v>
      </c>
    </row>
    <row r="32" spans="11:39" x14ac:dyDescent="0.25">
      <c r="K32">
        <v>4.5</v>
      </c>
      <c r="L32">
        <f>AVERAGE(B10,F10,J10,N10,R10,V10,Z10,AD10)</f>
        <v>4.2906000000000004</v>
      </c>
      <c r="M32">
        <f>AVERAGE(C10,G10,K10,O10,S10,W10,AA10,AE10)</f>
        <v>57.710462499999998</v>
      </c>
      <c r="P32">
        <f>L33-L27</f>
        <v>0.64736249999999984</v>
      </c>
      <c r="Q32">
        <f>M33-M27</f>
        <v>36.730312499999997</v>
      </c>
      <c r="S32">
        <v>5.5</v>
      </c>
      <c r="T32">
        <f>P32/L27*100</f>
        <v>12.794958012259084</v>
      </c>
      <c r="U32">
        <f>Q32/M27*100</f>
        <v>142.96630171257419</v>
      </c>
    </row>
    <row r="33" spans="1:13" x14ac:dyDescent="0.25">
      <c r="K33">
        <v>5.5</v>
      </c>
      <c r="L33">
        <f>AVERAGE(B11,F11,J11,N11,R11,V11,Z11,AD11)</f>
        <v>5.7068750000000001</v>
      </c>
      <c r="M33">
        <f>AVERAGE(C11,G11,K11,O11,S11,W11,AA11,AE11)</f>
        <v>62.421899999999994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3.0545</v>
      </c>
      <c r="C42">
        <f>C5</f>
        <v>31.641300000000001</v>
      </c>
    </row>
    <row r="43" spans="1:13" x14ac:dyDescent="0.25">
      <c r="A43" s="1">
        <v>2</v>
      </c>
      <c r="B43">
        <f>F5</f>
        <v>2.3673000000000002</v>
      </c>
      <c r="C43">
        <f>G5</f>
        <v>15.235099999999999</v>
      </c>
    </row>
    <row r="44" spans="1:13" x14ac:dyDescent="0.25">
      <c r="A44" s="1">
        <v>3</v>
      </c>
      <c r="B44">
        <f>J5</f>
        <v>2.0821000000000001</v>
      </c>
      <c r="C44">
        <f>K5</f>
        <v>44.868000000000002</v>
      </c>
    </row>
    <row r="45" spans="1:13" x14ac:dyDescent="0.25">
      <c r="A45" s="1">
        <v>4</v>
      </c>
      <c r="B45">
        <f>N5</f>
        <v>2.9984000000000002</v>
      </c>
      <c r="C45">
        <f>O5</f>
        <v>37.696399999999997</v>
      </c>
    </row>
    <row r="46" spans="1:13" x14ac:dyDescent="0.25">
      <c r="A46" s="1">
        <v>5</v>
      </c>
      <c r="B46">
        <f>R5</f>
        <v>4.1147</v>
      </c>
      <c r="C46">
        <f>S5</f>
        <v>16.852399999999999</v>
      </c>
    </row>
    <row r="47" spans="1:13" x14ac:dyDescent="0.25">
      <c r="A47" s="1">
        <v>6</v>
      </c>
      <c r="B47">
        <f>V5</f>
        <v>1.8798999999999999</v>
      </c>
      <c r="C47">
        <f>W5</f>
        <v>9.6707999999999998</v>
      </c>
    </row>
    <row r="48" spans="1:13" x14ac:dyDescent="0.25">
      <c r="A48" s="1">
        <v>7</v>
      </c>
      <c r="B48">
        <f>Z5</f>
        <v>15.189500000000001</v>
      </c>
      <c r="C48">
        <f>AA5</f>
        <v>43.904800000000002</v>
      </c>
    </row>
    <row r="49" spans="1:3" x14ac:dyDescent="0.25">
      <c r="A49" s="1">
        <v>8</v>
      </c>
      <c r="B49">
        <f>AD5</f>
        <v>8.7896999999999998</v>
      </c>
      <c r="C49">
        <f>AE5</f>
        <v>5.6638999999999999</v>
      </c>
    </row>
    <row r="51" spans="1:3" x14ac:dyDescent="0.25">
      <c r="A51" t="s">
        <v>28</v>
      </c>
      <c r="B51">
        <f>AVERAGE(B42:B49)</f>
        <v>5.0595125000000003</v>
      </c>
      <c r="C51">
        <f>AVERAGE(C42:C49)</f>
        <v>25.691587500000001</v>
      </c>
    </row>
    <row r="52" spans="1:3" x14ac:dyDescent="0.25">
      <c r="A52" t="s">
        <v>15</v>
      </c>
      <c r="B52">
        <f>_xlfn.STDEV.P(B42:B49)</f>
        <v>4.3576772059313615</v>
      </c>
      <c r="C52">
        <f>_xlfn.STDEV.P(C42:C49)</f>
        <v>14.680828370483518</v>
      </c>
    </row>
    <row r="53" spans="1:3" x14ac:dyDescent="0.25">
      <c r="A53" t="s">
        <v>29</v>
      </c>
      <c r="B53">
        <f>1.5*B52</f>
        <v>6.5365158088970423</v>
      </c>
      <c r="C53">
        <f>1.5*C52</f>
        <v>22.021242555725276</v>
      </c>
    </row>
    <row r="54" spans="1:3" x14ac:dyDescent="0.25">
      <c r="A54" t="s">
        <v>16</v>
      </c>
      <c r="B54">
        <f>2*B52</f>
        <v>8.7153544118627231</v>
      </c>
      <c r="C54">
        <f>2*C52</f>
        <v>29.361656740967035</v>
      </c>
    </row>
    <row r="55" spans="1:3" x14ac:dyDescent="0.25">
      <c r="A55" t="s">
        <v>30</v>
      </c>
      <c r="B55">
        <f>B51+B53</f>
        <v>11.596028308897044</v>
      </c>
      <c r="C55">
        <f>C51+C53</f>
        <v>47.712830055725277</v>
      </c>
    </row>
    <row r="56" spans="1:3" x14ac:dyDescent="0.25">
      <c r="A56" t="s">
        <v>17</v>
      </c>
      <c r="B56">
        <f>B51+B54</f>
        <v>13.774866911862723</v>
      </c>
      <c r="C56">
        <f>C51+C54</f>
        <v>55.053244240967032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2015-05-18T04:18:29Z</dcterms:created>
  <dcterms:modified xsi:type="dcterms:W3CDTF">2015-05-27T06:45:42Z</dcterms:modified>
</cp:coreProperties>
</file>