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6" i="1" l="1"/>
  <c r="B56" i="1"/>
  <c r="C55" i="1"/>
  <c r="B55" i="1"/>
  <c r="C54" i="1"/>
  <c r="B54" i="1"/>
  <c r="C53" i="1"/>
  <c r="B53" i="1"/>
  <c r="C52" i="1"/>
  <c r="B52" i="1"/>
  <c r="C51" i="1"/>
  <c r="B51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Z27" i="1"/>
  <c r="Y27" i="1"/>
  <c r="U32" i="1"/>
  <c r="U31" i="1"/>
  <c r="U30" i="1"/>
  <c r="U29" i="1"/>
  <c r="U28" i="1"/>
  <c r="U27" i="1"/>
  <c r="T32" i="1"/>
  <c r="T31" i="1"/>
  <c r="T30" i="1"/>
  <c r="T29" i="1"/>
  <c r="T28" i="1"/>
  <c r="T27" i="1"/>
  <c r="Q32" i="1"/>
  <c r="Q31" i="1"/>
  <c r="Q30" i="1"/>
  <c r="Q29" i="1"/>
  <c r="Q28" i="1"/>
  <c r="Q27" i="1"/>
  <c r="P32" i="1"/>
  <c r="P31" i="1"/>
  <c r="P30" i="1"/>
  <c r="P29" i="1"/>
  <c r="P28" i="1"/>
  <c r="P27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L27" i="1"/>
  <c r="F13" i="1"/>
  <c r="F16" i="1" s="1"/>
  <c r="G13" i="1"/>
  <c r="G16" i="1" s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E14" i="1"/>
  <c r="F15" i="1"/>
  <c r="G15" i="1"/>
  <c r="N15" i="1"/>
  <c r="O15" i="1"/>
  <c r="V15" i="1"/>
  <c r="W15" i="1"/>
  <c r="AD15" i="1"/>
  <c r="AE15" i="1"/>
  <c r="C16" i="1"/>
  <c r="B16" i="1"/>
  <c r="C15" i="1"/>
  <c r="B15" i="1"/>
  <c r="C14" i="1"/>
  <c r="B14" i="1"/>
  <c r="C13" i="1"/>
  <c r="B13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<sst xmlns="http://schemas.openxmlformats.org/spreadsheetml/2006/main" count="86" uniqueCount="31">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</sst>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topLeftCell="A22" workbookViewId="0">
      <selection activeCell="C42" sqref="C42:C4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929</v>
      </c>
      <c r="B5">
        <v>4.4035000000000002</v>
      </c>
      <c r="C5">
        <v>4.6006999999999998</v>
      </c>
      <c r="E5">
        <v>929</v>
      </c>
      <c r="F5">
        <v>2.6246</v>
      </c>
      <c r="G5">
        <v>53.345500000000001</v>
      </c>
      <c r="I5">
        <v>929</v>
      </c>
      <c r="J5">
        <v>4.4409000000000001</v>
      </c>
      <c r="K5">
        <v>6.6314000000000002</v>
      </c>
      <c r="M5">
        <v>929</v>
      </c>
      <c r="N5">
        <v>2.6661999999999999</v>
      </c>
      <c r="O5">
        <v>6.6185</v>
      </c>
      <c r="Q5">
        <v>929</v>
      </c>
      <c r="R5">
        <v>2.3260000000000001</v>
      </c>
      <c r="S5">
        <v>7.8844000000000003</v>
      </c>
      <c r="U5">
        <v>929</v>
      </c>
      <c r="V5">
        <v>2.1253000000000002</v>
      </c>
      <c r="W5">
        <v>6.1374000000000004</v>
      </c>
      <c r="Y5">
        <v>929</v>
      </c>
      <c r="Z5">
        <v>2.6654</v>
      </c>
      <c r="AA5">
        <v>42.239400000000003</v>
      </c>
      <c r="AC5">
        <v>929</v>
      </c>
      <c r="AD5">
        <v>2.5398999999999998</v>
      </c>
      <c r="AE5">
        <v>18.3017</v>
      </c>
    </row>
    <row r="6" spans="1:31" x14ac:dyDescent="0.25">
      <c r="A6">
        <v>0.5</v>
      </c>
      <c r="B6">
        <v>5.399</v>
      </c>
      <c r="C6">
        <v>4.4485999999999999</v>
      </c>
      <c r="E6">
        <v>0.5</v>
      </c>
      <c r="F6">
        <v>2.5156999999999998</v>
      </c>
      <c r="G6">
        <v>39.490299999999998</v>
      </c>
      <c r="I6">
        <v>0.5</v>
      </c>
      <c r="J6">
        <v>4.0979999999999999</v>
      </c>
      <c r="K6">
        <v>8.6280999999999999</v>
      </c>
      <c r="M6">
        <v>0.5</v>
      </c>
      <c r="N6">
        <v>2.4977</v>
      </c>
      <c r="O6">
        <v>5.9958</v>
      </c>
      <c r="Q6">
        <v>0.5</v>
      </c>
      <c r="R6">
        <v>2.9420999999999999</v>
      </c>
      <c r="S6">
        <v>4.8723000000000001</v>
      </c>
      <c r="U6">
        <v>0.5</v>
      </c>
      <c r="V6">
        <v>2.4683000000000002</v>
      </c>
      <c r="W6">
        <v>5.9147999999999996</v>
      </c>
      <c r="Y6">
        <v>0.5</v>
      </c>
      <c r="Z6">
        <v>2.6676000000000002</v>
      </c>
      <c r="AA6">
        <v>29.311299999999999</v>
      </c>
      <c r="AC6">
        <v>0.5</v>
      </c>
      <c r="AD6">
        <v>2.9506000000000001</v>
      </c>
      <c r="AE6">
        <v>14.655799999999999</v>
      </c>
    </row>
    <row r="7" spans="1:31" x14ac:dyDescent="0.25">
      <c r="A7">
        <v>1.5</v>
      </c>
      <c r="B7">
        <v>5.6153000000000004</v>
      </c>
      <c r="C7">
        <v>9.6681000000000008</v>
      </c>
      <c r="E7">
        <v>1.5</v>
      </c>
      <c r="F7">
        <v>2.7566000000000002</v>
      </c>
      <c r="G7">
        <v>25.504899999999999</v>
      </c>
      <c r="I7">
        <v>1.5</v>
      </c>
      <c r="J7">
        <v>24.351700000000001</v>
      </c>
      <c r="K7">
        <v>38.695799999999998</v>
      </c>
      <c r="M7">
        <v>1.5</v>
      </c>
      <c r="N7">
        <v>2.4874999999999998</v>
      </c>
      <c r="O7">
        <v>17.529399999999999</v>
      </c>
      <c r="Q7">
        <v>1.5</v>
      </c>
      <c r="R7">
        <v>2.2724000000000002</v>
      </c>
      <c r="S7">
        <v>20.7317</v>
      </c>
      <c r="U7">
        <v>1.5</v>
      </c>
      <c r="V7">
        <v>3.1082000000000001</v>
      </c>
      <c r="W7">
        <v>24.184000000000001</v>
      </c>
      <c r="Y7">
        <v>1.5</v>
      </c>
      <c r="Z7">
        <v>2.3424999999999998</v>
      </c>
      <c r="AA7">
        <v>66.971299999999999</v>
      </c>
      <c r="AC7">
        <v>1.5</v>
      </c>
      <c r="AD7">
        <v>2.7079</v>
      </c>
      <c r="AE7">
        <v>10.0806</v>
      </c>
    </row>
    <row r="8" spans="1:31" x14ac:dyDescent="0.25">
      <c r="A8">
        <v>2.5</v>
      </c>
      <c r="B8">
        <v>10.5707</v>
      </c>
      <c r="C8">
        <v>6.7504</v>
      </c>
      <c r="E8">
        <v>2.5</v>
      </c>
      <c r="F8">
        <v>2.3946999999999998</v>
      </c>
      <c r="G8">
        <v>8.9056999999999995</v>
      </c>
      <c r="I8">
        <v>2.5</v>
      </c>
      <c r="J8">
        <v>4.7416999999999998</v>
      </c>
      <c r="K8">
        <v>21.821100000000001</v>
      </c>
      <c r="M8">
        <v>2.5</v>
      </c>
      <c r="N8">
        <v>2.2709999999999999</v>
      </c>
      <c r="O8">
        <v>15.281000000000001</v>
      </c>
      <c r="Q8">
        <v>2.5</v>
      </c>
      <c r="R8">
        <v>3.5091999999999999</v>
      </c>
      <c r="S8">
        <v>26.972899999999999</v>
      </c>
      <c r="U8">
        <v>2.5</v>
      </c>
      <c r="V8">
        <v>2.4603999999999999</v>
      </c>
      <c r="W8">
        <v>43.445</v>
      </c>
      <c r="Y8">
        <v>2.5</v>
      </c>
      <c r="Z8">
        <v>2.4773000000000001</v>
      </c>
      <c r="AA8">
        <v>63.0122</v>
      </c>
      <c r="AC8">
        <v>2.5</v>
      </c>
      <c r="AD8">
        <v>3.0145</v>
      </c>
      <c r="AE8">
        <v>8.7464999999999993</v>
      </c>
    </row>
    <row r="9" spans="1:31" x14ac:dyDescent="0.25">
      <c r="A9">
        <v>3.5</v>
      </c>
      <c r="B9">
        <v>27.85</v>
      </c>
      <c r="C9">
        <v>14.8804</v>
      </c>
      <c r="E9">
        <v>3.5</v>
      </c>
      <c r="F9">
        <v>8.9359999999999999</v>
      </c>
      <c r="G9">
        <v>11.8317</v>
      </c>
      <c r="I9">
        <v>3.5</v>
      </c>
      <c r="J9">
        <v>4.0129000000000001</v>
      </c>
      <c r="K9">
        <v>28.1326</v>
      </c>
      <c r="M9">
        <v>3.5</v>
      </c>
      <c r="N9">
        <v>2.7162000000000002</v>
      </c>
      <c r="O9">
        <v>36.939100000000003</v>
      </c>
      <c r="Q9">
        <v>3.5</v>
      </c>
      <c r="R9">
        <v>2.3742999999999999</v>
      </c>
      <c r="S9">
        <v>31.830100000000002</v>
      </c>
      <c r="U9">
        <v>3.5</v>
      </c>
      <c r="V9">
        <v>2.8856000000000002</v>
      </c>
      <c r="W9">
        <v>41.460999999999999</v>
      </c>
      <c r="Y9">
        <v>3.5</v>
      </c>
      <c r="Z9">
        <v>3.3351000000000002</v>
      </c>
      <c r="AA9">
        <v>78.750600000000006</v>
      </c>
      <c r="AC9">
        <v>3.5</v>
      </c>
      <c r="AD9">
        <v>4.4153000000000002</v>
      </c>
      <c r="AE9">
        <v>18.877400000000002</v>
      </c>
    </row>
    <row r="10" spans="1:31" x14ac:dyDescent="0.25">
      <c r="A10">
        <v>4.5</v>
      </c>
      <c r="B10">
        <v>3.0556999999999999</v>
      </c>
      <c r="C10">
        <v>94.7273</v>
      </c>
      <c r="E10">
        <v>4.5</v>
      </c>
      <c r="F10">
        <v>6.8463000000000003</v>
      </c>
      <c r="G10">
        <v>29.198399999999999</v>
      </c>
      <c r="I10">
        <v>4.5</v>
      </c>
      <c r="J10">
        <v>2.8290000000000002</v>
      </c>
      <c r="K10">
        <v>58.954000000000001</v>
      </c>
      <c r="M10">
        <v>4.5</v>
      </c>
      <c r="N10">
        <v>2.2050999999999998</v>
      </c>
      <c r="O10">
        <v>46.2684</v>
      </c>
      <c r="Q10">
        <v>4.5</v>
      </c>
      <c r="R10">
        <v>2.2448999999999999</v>
      </c>
      <c r="S10">
        <v>50.2166</v>
      </c>
      <c r="U10">
        <v>4.5</v>
      </c>
      <c r="V10">
        <v>2.9963000000000002</v>
      </c>
      <c r="W10">
        <v>30.457799999999999</v>
      </c>
      <c r="Y10">
        <v>4.5</v>
      </c>
      <c r="Z10">
        <v>2.5605000000000002</v>
      </c>
      <c r="AA10">
        <v>72.479100000000003</v>
      </c>
      <c r="AC10">
        <v>4.5</v>
      </c>
      <c r="AD10">
        <v>5.7248999999999999</v>
      </c>
      <c r="AE10">
        <v>26.264900000000001</v>
      </c>
    </row>
    <row r="11" spans="1:31" x14ac:dyDescent="0.25">
      <c r="A11">
        <v>5.5</v>
      </c>
      <c r="B11">
        <v>3.6566000000000001</v>
      </c>
      <c r="C11">
        <v>92.548299999999998</v>
      </c>
      <c r="E11">
        <v>5.5</v>
      </c>
      <c r="F11">
        <v>3.5097</v>
      </c>
      <c r="G11">
        <v>92.9011</v>
      </c>
      <c r="I11">
        <v>5.5</v>
      </c>
      <c r="J11">
        <v>2.5023</v>
      </c>
      <c r="K11">
        <v>61.549500000000002</v>
      </c>
      <c r="M11">
        <v>5.5</v>
      </c>
      <c r="N11">
        <v>2.2509000000000001</v>
      </c>
      <c r="O11">
        <v>34.771599999999999</v>
      </c>
      <c r="Q11">
        <v>5.5</v>
      </c>
      <c r="R11">
        <v>2.7519</v>
      </c>
      <c r="S11">
        <v>71.197999999999993</v>
      </c>
      <c r="U11">
        <v>5.5</v>
      </c>
      <c r="V11">
        <v>2.6101999999999999</v>
      </c>
      <c r="W11">
        <v>27.2912</v>
      </c>
      <c r="Y11">
        <v>5.5</v>
      </c>
      <c r="Z11">
        <v>2.7808000000000002</v>
      </c>
      <c r="AA11">
        <v>83.656199999999998</v>
      </c>
      <c r="AC11">
        <v>5.5</v>
      </c>
      <c r="AD11">
        <v>5.9960000000000004</v>
      </c>
      <c r="AE11">
        <v>29.0931</v>
      </c>
    </row>
    <row r="13" spans="1:31" x14ac:dyDescent="0.25">
      <c r="A13" t="s">
        <v>14</v>
      </c>
      <c r="B13">
        <f>AVERAGE(B6:B11)</f>
        <v>9.3578833333333336</v>
      </c>
      <c r="C13">
        <f>AVERAGE(C6:C11)</f>
        <v>37.170516666666664</v>
      </c>
      <c r="E13" t="s">
        <v>14</v>
      </c>
      <c r="F13">
        <f t="shared" ref="D13:AE13" si="0">AVERAGE(F6:F11)</f>
        <v>4.4931666666666663</v>
      </c>
      <c r="G13">
        <f t="shared" si="0"/>
        <v>34.638683333333326</v>
      </c>
      <c r="I13" t="s">
        <v>14</v>
      </c>
      <c r="J13">
        <f t="shared" si="0"/>
        <v>7.089266666666667</v>
      </c>
      <c r="K13">
        <f t="shared" si="0"/>
        <v>36.296849999999999</v>
      </c>
      <c r="M13" t="s">
        <v>14</v>
      </c>
      <c r="N13">
        <f t="shared" si="0"/>
        <v>2.4047333333333332</v>
      </c>
      <c r="O13">
        <f t="shared" si="0"/>
        <v>26.130883333333333</v>
      </c>
      <c r="Q13" t="s">
        <v>14</v>
      </c>
      <c r="R13">
        <f t="shared" si="0"/>
        <v>2.6824666666666666</v>
      </c>
      <c r="S13">
        <f t="shared" si="0"/>
        <v>34.303599999999996</v>
      </c>
      <c r="U13" t="s">
        <v>14</v>
      </c>
      <c r="V13">
        <f t="shared" si="0"/>
        <v>2.7548333333333335</v>
      </c>
      <c r="W13">
        <f t="shared" si="0"/>
        <v>28.792300000000001</v>
      </c>
      <c r="Y13" t="s">
        <v>14</v>
      </c>
      <c r="Z13">
        <f t="shared" si="0"/>
        <v>2.6939666666666664</v>
      </c>
      <c r="AA13">
        <f t="shared" si="0"/>
        <v>65.696783333333343</v>
      </c>
      <c r="AC13" t="s">
        <v>14</v>
      </c>
      <c r="AD13">
        <f t="shared" si="0"/>
        <v>4.1348666666666674</v>
      </c>
      <c r="AE13">
        <f t="shared" si="0"/>
        <v>17.953050000000001</v>
      </c>
    </row>
    <row r="14" spans="1:31" x14ac:dyDescent="0.25">
      <c r="A14" t="s">
        <v>15</v>
      </c>
      <c r="B14">
        <f>_xlfn.STDEV.P(B6:B11)</f>
        <v>8.615210741747541</v>
      </c>
      <c r="C14">
        <f>_xlfn.STDEV.P(C6:C11)</f>
        <v>40.060000304685332</v>
      </c>
      <c r="E14" t="s">
        <v>15</v>
      </c>
      <c r="F14">
        <f t="shared" ref="D14:AE14" si="1">_xlfn.STDEV.P(F6:F11)</f>
        <v>2.5024258814642697</v>
      </c>
      <c r="G14">
        <f t="shared" si="1"/>
        <v>28.028006769563945</v>
      </c>
      <c r="I14" t="s">
        <v>15</v>
      </c>
      <c r="J14">
        <f t="shared" si="1"/>
        <v>7.7578403057093723</v>
      </c>
      <c r="K14">
        <f t="shared" si="1"/>
        <v>19.142273384384108</v>
      </c>
      <c r="M14" t="s">
        <v>15</v>
      </c>
      <c r="N14">
        <f t="shared" si="1"/>
        <v>0.17977178742938388</v>
      </c>
      <c r="O14">
        <f t="shared" si="1"/>
        <v>14.107481314585851</v>
      </c>
      <c r="Q14" t="s">
        <v>15</v>
      </c>
      <c r="R14">
        <f t="shared" si="1"/>
        <v>0.44912960515002942</v>
      </c>
      <c r="S14">
        <f t="shared" si="1"/>
        <v>21.309917778661962</v>
      </c>
      <c r="U14" t="s">
        <v>15</v>
      </c>
      <c r="V14">
        <f t="shared" si="1"/>
        <v>0.25494614246062952</v>
      </c>
      <c r="W14">
        <f t="shared" si="1"/>
        <v>12.415321203926489</v>
      </c>
      <c r="Y14" t="s">
        <v>15</v>
      </c>
      <c r="Z14">
        <f t="shared" si="1"/>
        <v>0.31821737678651352</v>
      </c>
      <c r="AA14">
        <f t="shared" si="1"/>
        <v>17.661999574172068</v>
      </c>
      <c r="AC14" t="s">
        <v>15</v>
      </c>
      <c r="AD14">
        <f t="shared" si="1"/>
        <v>1.3394407423332393</v>
      </c>
      <c r="AE14">
        <f t="shared" si="1"/>
        <v>7.6556066253759427</v>
      </c>
    </row>
    <row r="15" spans="1:31" x14ac:dyDescent="0.25">
      <c r="A15" t="s">
        <v>16</v>
      </c>
      <c r="B15">
        <f>B14*2</f>
        <v>17.230421483495082</v>
      </c>
      <c r="C15">
        <f>C14*2</f>
        <v>80.120000609370663</v>
      </c>
      <c r="E15" t="s">
        <v>16</v>
      </c>
      <c r="F15">
        <f t="shared" ref="D15:AE15" si="2">F14*2</f>
        <v>5.0048517629285394</v>
      </c>
      <c r="G15">
        <f t="shared" si="2"/>
        <v>56.056013539127889</v>
      </c>
      <c r="I15" t="s">
        <v>16</v>
      </c>
      <c r="J15">
        <f t="shared" si="2"/>
        <v>15.515680611418745</v>
      </c>
      <c r="K15">
        <f t="shared" si="2"/>
        <v>38.284546768768216</v>
      </c>
      <c r="M15" t="s">
        <v>16</v>
      </c>
      <c r="N15">
        <f t="shared" si="2"/>
        <v>0.35954357485876776</v>
      </c>
      <c r="O15">
        <f t="shared" si="2"/>
        <v>28.214962629171701</v>
      </c>
      <c r="Q15" t="s">
        <v>16</v>
      </c>
      <c r="R15">
        <f t="shared" si="2"/>
        <v>0.89825921030005884</v>
      </c>
      <c r="S15">
        <f t="shared" si="2"/>
        <v>42.619835557323924</v>
      </c>
      <c r="U15" t="s">
        <v>16</v>
      </c>
      <c r="V15">
        <f t="shared" si="2"/>
        <v>0.50989228492125904</v>
      </c>
      <c r="W15">
        <f t="shared" si="2"/>
        <v>24.830642407852977</v>
      </c>
      <c r="Y15" t="s">
        <v>16</v>
      </c>
      <c r="Z15">
        <f t="shared" si="2"/>
        <v>0.63643475357302703</v>
      </c>
      <c r="AA15">
        <f t="shared" si="2"/>
        <v>35.323999148344136</v>
      </c>
      <c r="AC15" t="s">
        <v>16</v>
      </c>
      <c r="AD15">
        <f t="shared" si="2"/>
        <v>2.6788814846664786</v>
      </c>
      <c r="AE15">
        <f t="shared" si="2"/>
        <v>15.311213250751885</v>
      </c>
    </row>
    <row r="16" spans="1:31" x14ac:dyDescent="0.25">
      <c r="A16" t="s">
        <v>17</v>
      </c>
      <c r="B16">
        <f>B13+B15</f>
        <v>26.588304816828416</v>
      </c>
      <c r="C16">
        <f>C13+C15</f>
        <v>117.29051727603732</v>
      </c>
      <c r="E16" t="s">
        <v>17</v>
      </c>
      <c r="F16">
        <f t="shared" ref="D16:AE16" si="3">F13+F15</f>
        <v>9.4980184295952057</v>
      </c>
      <c r="G16">
        <f t="shared" si="3"/>
        <v>90.694696872461208</v>
      </c>
      <c r="I16" t="s">
        <v>17</v>
      </c>
      <c r="J16">
        <f t="shared" si="3"/>
        <v>22.604947278085412</v>
      </c>
      <c r="K16">
        <f t="shared" si="3"/>
        <v>74.581396768768215</v>
      </c>
      <c r="M16" t="s">
        <v>17</v>
      </c>
      <c r="N16">
        <f t="shared" si="3"/>
        <v>2.7642769081921008</v>
      </c>
      <c r="O16">
        <f t="shared" si="3"/>
        <v>54.345845962505038</v>
      </c>
      <c r="Q16" t="s">
        <v>17</v>
      </c>
      <c r="R16">
        <f t="shared" si="3"/>
        <v>3.5807258769667252</v>
      </c>
      <c r="S16">
        <f t="shared" si="3"/>
        <v>76.923435557323927</v>
      </c>
      <c r="U16" t="s">
        <v>17</v>
      </c>
      <c r="V16">
        <f t="shared" si="3"/>
        <v>3.2647256182545927</v>
      </c>
      <c r="W16">
        <f t="shared" si="3"/>
        <v>53.622942407852975</v>
      </c>
      <c r="Y16" t="s">
        <v>17</v>
      </c>
      <c r="Z16">
        <f t="shared" si="3"/>
        <v>3.3304014202396934</v>
      </c>
      <c r="AA16">
        <f t="shared" si="3"/>
        <v>101.02078248167749</v>
      </c>
      <c r="AC16" t="s">
        <v>17</v>
      </c>
      <c r="AD16">
        <f t="shared" si="3"/>
        <v>6.8137481513331455</v>
      </c>
      <c r="AE16">
        <f t="shared" si="3"/>
        <v>33.264263250751888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>AVERAGE(B5,F5,J5,N5,R5,V5,Z5,AD5)</f>
        <v>2.9739749999999998</v>
      </c>
      <c r="M27">
        <f>AVERAGE(C5,G5,K5,O5,S5,W5,AA5,AE5)</f>
        <v>18.219875000000002</v>
      </c>
      <c r="P27">
        <f>L28-L27</f>
        <v>0.21840000000000037</v>
      </c>
      <c r="Q27">
        <f>M28-M27</f>
        <v>-4.0552500000000027</v>
      </c>
      <c r="S27">
        <v>0.5</v>
      </c>
      <c r="T27">
        <f>P27/L27*100</f>
        <v>7.3437066552341692</v>
      </c>
      <c r="U27">
        <f>Q27/M27*100</f>
        <v>-22.257287714652279</v>
      </c>
      <c r="Y27">
        <f>L27</f>
        <v>2.9739749999999998</v>
      </c>
      <c r="Z27">
        <f>M27</f>
        <v>18.219875000000002</v>
      </c>
      <c r="AB27">
        <f>T27</f>
        <v>7.3437066552341692</v>
      </c>
      <c r="AC27">
        <f>T28</f>
        <v>91.839625417160576</v>
      </c>
      <c r="AD27">
        <f>T29</f>
        <v>32.144268193243072</v>
      </c>
      <c r="AE27">
        <f>T30</f>
        <v>137.58353718508062</v>
      </c>
      <c r="AF27">
        <f>T31</f>
        <v>19.632394354357412</v>
      </c>
      <c r="AG27">
        <f>T32</f>
        <v>9.5268117586731584</v>
      </c>
      <c r="AH27">
        <f>U27</f>
        <v>-22.257287714652279</v>
      </c>
      <c r="AI27">
        <f>U28</f>
        <v>46.38259044038444</v>
      </c>
      <c r="AJ27">
        <f>U29</f>
        <v>33.737745182115667</v>
      </c>
      <c r="AK27">
        <f>U30</f>
        <v>80.230997742849524</v>
      </c>
      <c r="AL27">
        <f>U31</f>
        <v>180.30276003540089</v>
      </c>
      <c r="AM27">
        <f>U32</f>
        <v>238.23571786304782</v>
      </c>
    </row>
    <row r="28" spans="11:39" x14ac:dyDescent="0.25">
      <c r="K28">
        <v>0.5</v>
      </c>
      <c r="L28">
        <f>AVERAGE(B6,F6,J6,N6,R6,V6,Z6,AD6)</f>
        <v>3.1923750000000002</v>
      </c>
      <c r="M28">
        <f>AVERAGE(C6,G6,K6,O6,S6,W6,AA6,AE6)</f>
        <v>14.164624999999999</v>
      </c>
      <c r="P28">
        <f>L29-L27</f>
        <v>2.731287500000001</v>
      </c>
      <c r="Q28">
        <f>M29-M27</f>
        <v>8.4508499999999955</v>
      </c>
      <c r="S28">
        <v>1.5</v>
      </c>
      <c r="T28">
        <f>P28/L27*100</f>
        <v>91.839625417160576</v>
      </c>
      <c r="U28">
        <f>Q28/M27*100</f>
        <v>46.38259044038444</v>
      </c>
    </row>
    <row r="29" spans="11:39" x14ac:dyDescent="0.25">
      <c r="K29">
        <v>1.5</v>
      </c>
      <c r="L29">
        <f>AVERAGE(B7,F7,J7,N7,R7,V7,Z7,AD7)</f>
        <v>5.7052625000000008</v>
      </c>
      <c r="M29">
        <f>AVERAGE(C7,G7,K7,O7,S7,W7,AA7,AE7)</f>
        <v>26.670724999999997</v>
      </c>
      <c r="P29">
        <f>L30-L27</f>
        <v>0.95596250000000049</v>
      </c>
      <c r="Q29">
        <f>M30-M27</f>
        <v>6.1469749999999976</v>
      </c>
      <c r="S29">
        <v>2.5</v>
      </c>
      <c r="T29">
        <f>P29/L27*100</f>
        <v>32.144268193243072</v>
      </c>
      <c r="U29">
        <f>Q29/M27*100</f>
        <v>33.737745182115667</v>
      </c>
    </row>
    <row r="30" spans="11:39" x14ac:dyDescent="0.25">
      <c r="K30">
        <v>2.5</v>
      </c>
      <c r="L30">
        <f>AVERAGE(B8,F8,J8,N8,R8,V8,Z8,AD8)</f>
        <v>3.9299375000000003</v>
      </c>
      <c r="M30">
        <f>AVERAGE(C8,G8,K8,O8,S8,W8,AA8,AE8)</f>
        <v>24.366849999999999</v>
      </c>
      <c r="P30">
        <f>L31-L27</f>
        <v>4.0917000000000012</v>
      </c>
      <c r="Q30">
        <f>M31-M27</f>
        <v>14.617987500000005</v>
      </c>
      <c r="S30">
        <v>3.5</v>
      </c>
      <c r="T30">
        <f>P30/L27*100</f>
        <v>137.58353718508062</v>
      </c>
      <c r="U30">
        <f>Q30/M27*100</f>
        <v>80.230997742849524</v>
      </c>
    </row>
    <row r="31" spans="11:39" x14ac:dyDescent="0.25">
      <c r="K31">
        <v>3.5</v>
      </c>
      <c r="L31">
        <f>AVERAGE(B9,F9,J9,N9,R9,V9,Z9,AD9)</f>
        <v>7.0656750000000006</v>
      </c>
      <c r="M31">
        <f>AVERAGE(C9,G9,K9,O9,S9,W9,AA9,AE9)</f>
        <v>32.837862500000007</v>
      </c>
      <c r="P31">
        <f>L32-L27</f>
        <v>0.58386250000000084</v>
      </c>
      <c r="Q31">
        <f>M32-M27</f>
        <v>32.850937500000001</v>
      </c>
      <c r="S31">
        <v>4.5</v>
      </c>
      <c r="T31">
        <f>P31/L27*100</f>
        <v>19.632394354357412</v>
      </c>
      <c r="U31">
        <f>Q31/M27*100</f>
        <v>180.30276003540089</v>
      </c>
    </row>
    <row r="32" spans="11:39" x14ac:dyDescent="0.25">
      <c r="K32">
        <v>4.5</v>
      </c>
      <c r="L32">
        <f>AVERAGE(B10,F10,J10,N10,R10,V10,Z10,AD10)</f>
        <v>3.5578375000000007</v>
      </c>
      <c r="M32">
        <f>AVERAGE(C10,G10,K10,O10,S10,W10,AA10,AE10)</f>
        <v>51.070812500000002</v>
      </c>
      <c r="P32">
        <f>L33-L27</f>
        <v>0.28332500000000005</v>
      </c>
      <c r="Q32">
        <f>M33-M27</f>
        <v>43.406249999999993</v>
      </c>
      <c r="S32">
        <v>5.5</v>
      </c>
      <c r="T32">
        <f>P32/L27*100</f>
        <v>9.5268117586731584</v>
      </c>
      <c r="U32">
        <f>Q32/M27*100</f>
        <v>238.23571786304782</v>
      </c>
    </row>
    <row r="33" spans="1:13" x14ac:dyDescent="0.25">
      <c r="K33">
        <v>5.5</v>
      </c>
      <c r="L33">
        <f>AVERAGE(B11,F11,J11,N11,R11,V11,Z11,AD11)</f>
        <v>3.2572999999999999</v>
      </c>
      <c r="M33">
        <f>AVERAGE(C11,G11,K11,O11,S11,W11,AA11,AE11)</f>
        <v>61.626124999999995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4.4035000000000002</v>
      </c>
      <c r="C42">
        <f>C5</f>
        <v>4.6006999999999998</v>
      </c>
    </row>
    <row r="43" spans="1:13" x14ac:dyDescent="0.25">
      <c r="A43" s="1">
        <v>2</v>
      </c>
      <c r="B43">
        <f>F5</f>
        <v>2.6246</v>
      </c>
      <c r="C43">
        <f>G5</f>
        <v>53.345500000000001</v>
      </c>
    </row>
    <row r="44" spans="1:13" x14ac:dyDescent="0.25">
      <c r="A44" s="1">
        <v>3</v>
      </c>
      <c r="B44">
        <f>J5</f>
        <v>4.4409000000000001</v>
      </c>
      <c r="C44">
        <f>K5</f>
        <v>6.6314000000000002</v>
      </c>
    </row>
    <row r="45" spans="1:13" x14ac:dyDescent="0.25">
      <c r="A45" s="1">
        <v>4</v>
      </c>
      <c r="B45">
        <f>N5</f>
        <v>2.6661999999999999</v>
      </c>
      <c r="C45">
        <f>O5</f>
        <v>6.6185</v>
      </c>
    </row>
    <row r="46" spans="1:13" x14ac:dyDescent="0.25">
      <c r="A46" s="1">
        <v>5</v>
      </c>
      <c r="B46">
        <f>R5</f>
        <v>2.3260000000000001</v>
      </c>
      <c r="C46">
        <f>S5</f>
        <v>7.8844000000000003</v>
      </c>
    </row>
    <row r="47" spans="1:13" x14ac:dyDescent="0.25">
      <c r="A47" s="1">
        <v>6</v>
      </c>
      <c r="B47">
        <f>V5</f>
        <v>2.1253000000000002</v>
      </c>
      <c r="C47">
        <f>W5</f>
        <v>6.1374000000000004</v>
      </c>
    </row>
    <row r="48" spans="1:13" x14ac:dyDescent="0.25">
      <c r="A48" s="1">
        <v>7</v>
      </c>
      <c r="B48">
        <f>Z5</f>
        <v>2.6654</v>
      </c>
      <c r="C48">
        <f>AA5</f>
        <v>42.239400000000003</v>
      </c>
    </row>
    <row r="49" spans="1:3" x14ac:dyDescent="0.25">
      <c r="A49" s="1">
        <v>8</v>
      </c>
      <c r="B49">
        <f>AD5</f>
        <v>2.5398999999999998</v>
      </c>
      <c r="C49">
        <f>AE5</f>
        <v>18.3017</v>
      </c>
    </row>
    <row r="51" spans="1:3" x14ac:dyDescent="0.25">
      <c r="A51" t="s">
        <v>28</v>
      </c>
      <c r="B51">
        <f>AVERAGE(B42:B49)</f>
        <v>2.9739749999999998</v>
      </c>
      <c r="C51">
        <f>AVERAGE(C42:C49)</f>
        <v>18.219875000000002</v>
      </c>
    </row>
    <row r="52" spans="1:3" x14ac:dyDescent="0.25">
      <c r="A52" t="s">
        <v>15</v>
      </c>
      <c r="B52">
        <f>_xlfn.STDEV.P(B42:B49)</f>
        <v>0.85410475901671545</v>
      </c>
      <c r="C52">
        <f>_xlfn.STDEV.P(C42:C49)</f>
        <v>17.740943591713908</v>
      </c>
    </row>
    <row r="53" spans="1:3" x14ac:dyDescent="0.25">
      <c r="A53" t="s">
        <v>29</v>
      </c>
      <c r="B53">
        <f>1.5*B52</f>
        <v>1.2811571385250731</v>
      </c>
      <c r="C53">
        <f>1.5*C52</f>
        <v>26.611415387570862</v>
      </c>
    </row>
    <row r="54" spans="1:3" x14ac:dyDescent="0.25">
      <c r="A54" t="s">
        <v>16</v>
      </c>
      <c r="B54">
        <f>2*B52</f>
        <v>1.7082095180334309</v>
      </c>
      <c r="C54">
        <f>2*C52</f>
        <v>35.481887183427816</v>
      </c>
    </row>
    <row r="55" spans="1:3" x14ac:dyDescent="0.25">
      <c r="A55" t="s">
        <v>30</v>
      </c>
      <c r="B55">
        <f>B51+B53</f>
        <v>4.2551321385250729</v>
      </c>
      <c r="C55">
        <f>C51+C53</f>
        <v>44.83129038757086</v>
      </c>
    </row>
    <row r="56" spans="1:3" x14ac:dyDescent="0.25">
      <c r="A56" t="s">
        <v>17</v>
      </c>
      <c r="B56">
        <f>B51+B54</f>
        <v>4.6821845180334307</v>
      </c>
      <c r="C56">
        <f>C51+C54</f>
        <v>53.701762183427817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2015-05-18T04:19:11Z</dcterms:created>
  <dcterms:modified xsi:type="dcterms:W3CDTF">2015-05-27T06:45:59Z</dcterms:modified>
</cp:coreProperties>
</file>