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<sst xmlns="http://schemas.openxmlformats.org/spreadsheetml/2006/main" count="86" uniqueCount="31">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</sst>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1.6702999999999999</v>
      </c>
      <c r="C5">
        <v>6.5263999999999998</v>
      </c>
      <c r="E5">
        <v>727</v>
      </c>
      <c r="F5">
        <v>1.3373999999999999</v>
      </c>
      <c r="G5">
        <v>4.2161</v>
      </c>
      <c r="I5">
        <v>727</v>
      </c>
      <c r="J5">
        <v>1.7688999999999999</v>
      </c>
      <c r="K5">
        <v>3.4030999999999998</v>
      </c>
      <c r="M5">
        <v>727</v>
      </c>
      <c r="N5">
        <v>1.3030999999999999</v>
      </c>
      <c r="O5">
        <v>6.7290000000000001</v>
      </c>
      <c r="Q5">
        <v>727</v>
      </c>
      <c r="R5">
        <v>1.5802</v>
      </c>
      <c r="S5">
        <v>2.7572000000000001</v>
      </c>
      <c r="U5">
        <v>727</v>
      </c>
      <c r="V5">
        <v>1.3784000000000001</v>
      </c>
      <c r="W5">
        <v>3.0081000000000002</v>
      </c>
      <c r="Y5">
        <v>727</v>
      </c>
      <c r="Z5">
        <v>1.3748</v>
      </c>
      <c r="AA5">
        <v>3.2326999999999999</v>
      </c>
      <c r="AC5">
        <v>727</v>
      </c>
      <c r="AD5">
        <v>1.3542000000000001</v>
      </c>
      <c r="AE5">
        <v>20.1645</v>
      </c>
    </row>
    <row r="6" spans="1:31" x14ac:dyDescent="0.25">
      <c r="A6">
        <v>0.5</v>
      </c>
      <c r="B6">
        <v>1.5237000000000001</v>
      </c>
      <c r="C6">
        <v>8.6080000000000005</v>
      </c>
      <c r="E6">
        <v>0.5</v>
      </c>
      <c r="F6">
        <v>1.7498</v>
      </c>
      <c r="G6">
        <v>4.2431000000000001</v>
      </c>
      <c r="I6">
        <v>0.5</v>
      </c>
      <c r="J6">
        <v>1.3302</v>
      </c>
      <c r="K6">
        <v>3.1776</v>
      </c>
      <c r="M6">
        <v>0.5</v>
      </c>
      <c r="N6">
        <v>1.3043</v>
      </c>
      <c r="O6">
        <v>3.3016999999999999</v>
      </c>
      <c r="Q6">
        <v>0.5</v>
      </c>
      <c r="R6">
        <v>1.6629</v>
      </c>
      <c r="S6">
        <v>2.6703999999999999</v>
      </c>
      <c r="U6">
        <v>0.5</v>
      </c>
      <c r="V6">
        <v>1.5787</v>
      </c>
      <c r="W6">
        <v>3.3496999999999999</v>
      </c>
      <c r="Y6">
        <v>0.5</v>
      </c>
      <c r="Z6">
        <v>1.3935999999999999</v>
      </c>
      <c r="AA6">
        <v>3.5857999999999999</v>
      </c>
      <c r="AC6">
        <v>0.5</v>
      </c>
      <c r="AD6">
        <v>1.4865999999999999</v>
      </c>
      <c r="AE6">
        <v>18.2422</v>
      </c>
    </row>
    <row r="7" spans="1:31" x14ac:dyDescent="0.25">
      <c r="A7">
        <v>1.5</v>
      </c>
      <c r="B7">
        <v>2.8578999999999999</v>
      </c>
      <c r="C7">
        <v>5.8276000000000003</v>
      </c>
      <c r="E7">
        <v>1.5</v>
      </c>
      <c r="F7">
        <v>1.3229</v>
      </c>
      <c r="G7">
        <v>3.4097</v>
      </c>
      <c r="I7">
        <v>1.5</v>
      </c>
      <c r="J7">
        <v>1.4081999999999999</v>
      </c>
      <c r="K7">
        <v>3.2238000000000002</v>
      </c>
      <c r="M7">
        <v>1.5</v>
      </c>
      <c r="N7">
        <v>1.3464</v>
      </c>
      <c r="O7">
        <v>2.9192</v>
      </c>
      <c r="Q7">
        <v>1.5</v>
      </c>
      <c r="R7">
        <v>1.7850999999999999</v>
      </c>
      <c r="S7">
        <v>3.1657000000000002</v>
      </c>
      <c r="U7">
        <v>1.5</v>
      </c>
      <c r="V7">
        <v>2.0857999999999999</v>
      </c>
      <c r="W7">
        <v>3.2277</v>
      </c>
      <c r="Y7">
        <v>1.5</v>
      </c>
      <c r="Z7">
        <v>1.3552</v>
      </c>
      <c r="AA7">
        <v>3.1568999999999998</v>
      </c>
      <c r="AC7">
        <v>1.5</v>
      </c>
      <c r="AD7">
        <v>1.4712000000000001</v>
      </c>
      <c r="AE7">
        <v>14.2288</v>
      </c>
    </row>
    <row r="8" spans="1:31" x14ac:dyDescent="0.25">
      <c r="A8">
        <v>2.5</v>
      </c>
      <c r="B8">
        <v>1.7243999999999999</v>
      </c>
      <c r="C8">
        <v>4.9618000000000002</v>
      </c>
      <c r="E8">
        <v>2.5</v>
      </c>
      <c r="F8">
        <v>1.2364999999999999</v>
      </c>
      <c r="G8">
        <v>3.9196</v>
      </c>
      <c r="I8">
        <v>2.5</v>
      </c>
      <c r="J8">
        <v>1.8565</v>
      </c>
      <c r="K8">
        <v>3.4003000000000001</v>
      </c>
      <c r="M8">
        <v>2.5</v>
      </c>
      <c r="N8">
        <v>1.3539000000000001</v>
      </c>
      <c r="O8">
        <v>3.6013000000000002</v>
      </c>
      <c r="Q8">
        <v>2.5</v>
      </c>
      <c r="R8">
        <v>1.4167000000000001</v>
      </c>
      <c r="S8">
        <v>3.6305999999999998</v>
      </c>
      <c r="U8">
        <v>2.5</v>
      </c>
      <c r="V8">
        <v>1.6640999999999999</v>
      </c>
      <c r="W8">
        <v>3.5613000000000001</v>
      </c>
      <c r="Y8">
        <v>2.5</v>
      </c>
      <c r="Z8">
        <v>1.3261000000000001</v>
      </c>
      <c r="AA8">
        <v>3.2134999999999998</v>
      </c>
      <c r="AC8">
        <v>2.5</v>
      </c>
      <c r="AD8">
        <v>1.3808</v>
      </c>
      <c r="AE8">
        <v>12.1957</v>
      </c>
    </row>
    <row r="9" spans="1:31" x14ac:dyDescent="0.25">
      <c r="A9">
        <v>3.5</v>
      </c>
      <c r="B9">
        <v>1.355</v>
      </c>
      <c r="C9">
        <v>11.853899999999999</v>
      </c>
      <c r="E9">
        <v>3.5</v>
      </c>
      <c r="F9">
        <v>1.3818999999999999</v>
      </c>
      <c r="G9">
        <v>4.0739000000000001</v>
      </c>
      <c r="I9">
        <v>3.5</v>
      </c>
      <c r="J9">
        <v>1.5784</v>
      </c>
      <c r="K9">
        <v>8.1801999999999992</v>
      </c>
      <c r="M9">
        <v>3.5</v>
      </c>
      <c r="N9">
        <v>1.3176000000000001</v>
      </c>
      <c r="O9">
        <v>3.0162</v>
      </c>
      <c r="Q9">
        <v>3.5</v>
      </c>
      <c r="R9">
        <v>1.5998000000000001</v>
      </c>
      <c r="S9">
        <v>3.6840000000000002</v>
      </c>
      <c r="U9">
        <v>3.5</v>
      </c>
      <c r="V9">
        <v>1.6760999999999999</v>
      </c>
      <c r="W9">
        <v>3.1686000000000001</v>
      </c>
      <c r="Y9">
        <v>3.5</v>
      </c>
      <c r="Z9">
        <v>1.5348999999999999</v>
      </c>
      <c r="AA9">
        <v>5.0053000000000001</v>
      </c>
      <c r="AC9">
        <v>3.5</v>
      </c>
      <c r="AD9">
        <v>1.3734</v>
      </c>
      <c r="AE9">
        <v>10.2309</v>
      </c>
    </row>
    <row r="10" spans="1:31" x14ac:dyDescent="0.25">
      <c r="A10">
        <v>4.5</v>
      </c>
      <c r="B10">
        <v>1.3473999999999999</v>
      </c>
      <c r="C10">
        <v>23.212</v>
      </c>
      <c r="E10">
        <v>4.5</v>
      </c>
      <c r="F10">
        <v>1.395</v>
      </c>
      <c r="G10">
        <v>3.4359000000000002</v>
      </c>
      <c r="I10">
        <v>4.5</v>
      </c>
      <c r="J10">
        <v>1.4410000000000001</v>
      </c>
      <c r="K10">
        <v>30.856200000000001</v>
      </c>
      <c r="M10">
        <v>4.5</v>
      </c>
      <c r="N10">
        <v>1.3116000000000001</v>
      </c>
      <c r="O10">
        <v>2.8969</v>
      </c>
      <c r="Q10">
        <v>4.5</v>
      </c>
      <c r="R10">
        <v>1.7971999999999999</v>
      </c>
      <c r="S10">
        <v>3.6164999999999998</v>
      </c>
      <c r="U10">
        <v>4.5</v>
      </c>
      <c r="V10">
        <v>1.3825000000000001</v>
      </c>
      <c r="W10">
        <v>3.5154999999999998</v>
      </c>
      <c r="Y10">
        <v>4.5</v>
      </c>
      <c r="Z10">
        <v>7.5740999999999996</v>
      </c>
      <c r="AA10">
        <v>36.100099999999998</v>
      </c>
      <c r="AC10">
        <v>4.5</v>
      </c>
      <c r="AD10">
        <v>1.3905000000000001</v>
      </c>
      <c r="AE10">
        <v>7.8781999999999996</v>
      </c>
    </row>
    <row r="11" spans="1:31" x14ac:dyDescent="0.25">
      <c r="A11">
        <v>5.5</v>
      </c>
      <c r="B11">
        <v>1.7868999999999999</v>
      </c>
      <c r="C11">
        <v>32.637900000000002</v>
      </c>
      <c r="E11">
        <v>5.5</v>
      </c>
      <c r="F11">
        <v>1.2956000000000001</v>
      </c>
      <c r="G11">
        <v>3.1006</v>
      </c>
      <c r="I11">
        <v>5.5</v>
      </c>
      <c r="J11">
        <v>1.7971999999999999</v>
      </c>
      <c r="K11">
        <v>41.467700000000001</v>
      </c>
      <c r="M11">
        <v>5.5</v>
      </c>
      <c r="N11">
        <v>1.373</v>
      </c>
      <c r="O11">
        <v>2.9083000000000001</v>
      </c>
      <c r="Q11">
        <v>5.5</v>
      </c>
      <c r="R11">
        <v>2.2648000000000001</v>
      </c>
      <c r="S11">
        <v>2.9994999999999998</v>
      </c>
      <c r="U11">
        <v>5.5</v>
      </c>
      <c r="V11">
        <v>1.4431</v>
      </c>
      <c r="W11">
        <v>3.5348000000000002</v>
      </c>
      <c r="Y11">
        <v>5.5</v>
      </c>
      <c r="Z11">
        <v>5.7313000000000001</v>
      </c>
      <c r="AA11">
        <v>52.899000000000001</v>
      </c>
      <c r="AC11">
        <v>5.5</v>
      </c>
      <c r="AD11">
        <v>1.4408000000000001</v>
      </c>
      <c r="AE11">
        <v>6.2929000000000004</v>
      </c>
    </row>
    <row r="13" spans="1:31" x14ac:dyDescent="0.25">
      <c r="A13" t="s">
        <v>14</v>
      </c>
      <c r="B13">
        <f>AVERAGE(B6:B11)</f>
        <v>1.7658833333333332</v>
      </c>
      <c r="C13">
        <f>AVERAGE(C6:C11)</f>
        <v>14.516866666666667</v>
      </c>
      <c r="E13" t="s">
        <v>14</v>
      </c>
      <c r="F13">
        <f t="shared" ref="D13:AE13" si="0">AVERAGE(F6:F11)</f>
        <v>1.3969500000000001</v>
      </c>
      <c r="G13">
        <f t="shared" si="0"/>
        <v>3.6971333333333334</v>
      </c>
      <c r="I13" t="s">
        <v>14</v>
      </c>
      <c r="J13">
        <f t="shared" si="0"/>
        <v>1.5685833333333334</v>
      </c>
      <c r="K13">
        <f t="shared" si="0"/>
        <v>15.050966666666667</v>
      </c>
      <c r="M13" t="s">
        <v>14</v>
      </c>
      <c r="N13">
        <f t="shared" si="0"/>
        <v>1.3344666666666667</v>
      </c>
      <c r="O13">
        <f t="shared" si="0"/>
        <v>3.1072666666666664</v>
      </c>
      <c r="Q13" t="s">
        <v>14</v>
      </c>
      <c r="R13">
        <f t="shared" si="0"/>
        <v>1.7544166666666665</v>
      </c>
      <c r="S13">
        <f t="shared" si="0"/>
        <v>3.2944499999999999</v>
      </c>
      <c r="U13" t="s">
        <v>14</v>
      </c>
      <c r="V13">
        <f t="shared" si="0"/>
        <v>1.6383833333333333</v>
      </c>
      <c r="W13">
        <f t="shared" si="0"/>
        <v>3.3929333333333336</v>
      </c>
      <c r="Y13" t="s">
        <v>14</v>
      </c>
      <c r="Z13">
        <f t="shared" si="0"/>
        <v>3.152533333333333</v>
      </c>
      <c r="AA13">
        <f t="shared" si="0"/>
        <v>17.326766666666668</v>
      </c>
      <c r="AC13" t="s">
        <v>14</v>
      </c>
      <c r="AD13">
        <f t="shared" si="0"/>
        <v>1.4238833333333334</v>
      </c>
      <c r="AE13">
        <f t="shared" si="0"/>
        <v>11.511450000000002</v>
      </c>
    </row>
    <row r="14" spans="1:31" x14ac:dyDescent="0.25">
      <c r="A14" t="s">
        <v>15</v>
      </c>
      <c r="B14">
        <f>_xlfn.STDEV.P(B6:B11)</f>
        <v>0.51595690200076016</v>
      </c>
      <c r="C14">
        <f>_xlfn.STDEV.P(C6:C11)</f>
        <v>10.105987859625049</v>
      </c>
      <c r="E14" t="s">
        <v>15</v>
      </c>
      <c r="F14">
        <f t="shared" ref="D14:AE14" si="1">_xlfn.STDEV.P(F6:F11)</f>
        <v>0.16644961950492174</v>
      </c>
      <c r="G14">
        <f t="shared" si="1"/>
        <v>0.40747943370051115</v>
      </c>
      <c r="I14" t="s">
        <v>15</v>
      </c>
      <c r="J14">
        <f t="shared" si="1"/>
        <v>0.19751999406529822</v>
      </c>
      <c r="K14">
        <f t="shared" si="1"/>
        <v>15.337608334055506</v>
      </c>
      <c r="M14" t="s">
        <v>15</v>
      </c>
      <c r="N14">
        <f t="shared" si="1"/>
        <v>2.490740630593415E-2</v>
      </c>
      <c r="O14">
        <f t="shared" si="1"/>
        <v>0.26120787805032902</v>
      </c>
      <c r="Q14" t="s">
        <v>15</v>
      </c>
      <c r="R14">
        <f t="shared" si="1"/>
        <v>0.26127800913118659</v>
      </c>
      <c r="S14">
        <f t="shared" si="1"/>
        <v>0.37891790997523117</v>
      </c>
      <c r="U14" t="s">
        <v>15</v>
      </c>
      <c r="V14">
        <f t="shared" si="1"/>
        <v>0.22709745644155196</v>
      </c>
      <c r="W14">
        <f t="shared" si="1"/>
        <v>0.15437653822895356</v>
      </c>
      <c r="Y14" t="s">
        <v>15</v>
      </c>
      <c r="Z14">
        <f t="shared" si="1"/>
        <v>2.5323618492536877</v>
      </c>
      <c r="AA14">
        <f t="shared" si="1"/>
        <v>19.826009650092367</v>
      </c>
      <c r="AC14" t="s">
        <v>15</v>
      </c>
      <c r="AD14">
        <f t="shared" si="1"/>
        <v>4.4679615660338387E-2</v>
      </c>
      <c r="AE14">
        <f t="shared" si="1"/>
        <v>3.9839001538484013</v>
      </c>
    </row>
    <row r="15" spans="1:31" x14ac:dyDescent="0.25">
      <c r="A15" t="s">
        <v>16</v>
      </c>
      <c r="B15">
        <f>B14*2</f>
        <v>1.0319138040015203</v>
      </c>
      <c r="C15">
        <f>C14*2</f>
        <v>20.211975719250098</v>
      </c>
      <c r="E15" t="s">
        <v>16</v>
      </c>
      <c r="F15">
        <f t="shared" ref="D15:AE15" si="2">F14*2</f>
        <v>0.33289923900984347</v>
      </c>
      <c r="G15">
        <f t="shared" si="2"/>
        <v>0.8149588674010223</v>
      </c>
      <c r="I15" t="s">
        <v>16</v>
      </c>
      <c r="J15">
        <f t="shared" si="2"/>
        <v>0.39503998813059643</v>
      </c>
      <c r="K15">
        <f t="shared" si="2"/>
        <v>30.675216668111013</v>
      </c>
      <c r="M15" t="s">
        <v>16</v>
      </c>
      <c r="N15">
        <f t="shared" si="2"/>
        <v>4.9814812611868299E-2</v>
      </c>
      <c r="O15">
        <f t="shared" si="2"/>
        <v>0.52241575610065805</v>
      </c>
      <c r="Q15" t="s">
        <v>16</v>
      </c>
      <c r="R15">
        <f t="shared" si="2"/>
        <v>0.52255601826237319</v>
      </c>
      <c r="S15">
        <f t="shared" si="2"/>
        <v>0.75783581995046234</v>
      </c>
      <c r="U15" t="s">
        <v>16</v>
      </c>
      <c r="V15">
        <f t="shared" si="2"/>
        <v>0.45419491288310393</v>
      </c>
      <c r="W15">
        <f t="shared" si="2"/>
        <v>0.30875307645790712</v>
      </c>
      <c r="Y15" t="s">
        <v>16</v>
      </c>
      <c r="Z15">
        <f t="shared" si="2"/>
        <v>5.0647236985073754</v>
      </c>
      <c r="AA15">
        <f t="shared" si="2"/>
        <v>39.652019300184733</v>
      </c>
      <c r="AC15" t="s">
        <v>16</v>
      </c>
      <c r="AD15">
        <f t="shared" si="2"/>
        <v>8.9359231320676774E-2</v>
      </c>
      <c r="AE15">
        <f t="shared" si="2"/>
        <v>7.9678003076968027</v>
      </c>
    </row>
    <row r="16" spans="1:31" x14ac:dyDescent="0.25">
      <c r="A16" t="s">
        <v>17</v>
      </c>
      <c r="B16">
        <f>B13+B15</f>
        <v>2.7977971373348538</v>
      </c>
      <c r="C16">
        <f>C13+C15</f>
        <v>34.728842385916764</v>
      </c>
      <c r="E16" t="s">
        <v>17</v>
      </c>
      <c r="F16">
        <f t="shared" ref="D16:AE16" si="3">F13+F15</f>
        <v>1.7298492390098437</v>
      </c>
      <c r="G16">
        <f t="shared" si="3"/>
        <v>4.5120922007343554</v>
      </c>
      <c r="I16" t="s">
        <v>17</v>
      </c>
      <c r="J16">
        <f t="shared" si="3"/>
        <v>1.9636233214639298</v>
      </c>
      <c r="K16">
        <f t="shared" si="3"/>
        <v>45.72618333477768</v>
      </c>
      <c r="M16" t="s">
        <v>17</v>
      </c>
      <c r="N16">
        <f t="shared" si="3"/>
        <v>1.384281479278535</v>
      </c>
      <c r="O16">
        <f t="shared" si="3"/>
        <v>3.6296824227673246</v>
      </c>
      <c r="Q16" t="s">
        <v>17</v>
      </c>
      <c r="R16">
        <f t="shared" si="3"/>
        <v>2.2769726849290395</v>
      </c>
      <c r="S16">
        <f t="shared" si="3"/>
        <v>4.0522858199504626</v>
      </c>
      <c r="U16" t="s">
        <v>17</v>
      </c>
      <c r="V16">
        <f t="shared" si="3"/>
        <v>2.0925782462164371</v>
      </c>
      <c r="W16">
        <f t="shared" si="3"/>
        <v>3.7016864097912405</v>
      </c>
      <c r="Y16" t="s">
        <v>17</v>
      </c>
      <c r="Z16">
        <f t="shared" si="3"/>
        <v>8.2172570318407079</v>
      </c>
      <c r="AA16">
        <f t="shared" si="3"/>
        <v>56.978785966851405</v>
      </c>
      <c r="AC16" t="s">
        <v>17</v>
      </c>
      <c r="AD16">
        <f t="shared" si="3"/>
        <v>1.5132425646540102</v>
      </c>
      <c r="AE16">
        <f t="shared" si="3"/>
        <v>19.479250307696805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1.4709125000000001</v>
      </c>
      <c r="M27">
        <f>AVERAGE(C5,G5,K5,O5,S5,W5,AA5,AE5)</f>
        <v>6.2546375000000003</v>
      </c>
      <c r="P27">
        <f>L28-L27</f>
        <v>3.2812499999999689E-2</v>
      </c>
      <c r="Q27">
        <f>M28-M27</f>
        <v>-0.35732500000000034</v>
      </c>
      <c r="S27">
        <v>0.5</v>
      </c>
      <c r="T27">
        <f>P27/L27*100</f>
        <v>2.2307581178349958</v>
      </c>
      <c r="U27">
        <f>Q27/M27*100</f>
        <v>-5.7129609829506558</v>
      </c>
      <c r="Y27">
        <f>L27</f>
        <v>1.4709125000000001</v>
      </c>
      <c r="Z27">
        <f>M27</f>
        <v>6.2546375000000003</v>
      </c>
      <c r="AB27">
        <f>T27</f>
        <v>2.2307581178349958</v>
      </c>
      <c r="AC27">
        <f>T28</f>
        <v>15.852404544797865</v>
      </c>
      <c r="AD27">
        <f>T29</f>
        <v>1.6290907854817935</v>
      </c>
      <c r="AE27">
        <f>T30</f>
        <v>0.42320668292640962</v>
      </c>
      <c r="AF27">
        <f>T31</f>
        <v>49.90099683019892</v>
      </c>
      <c r="AG27">
        <f>T32</f>
        <v>45.59584611593143</v>
      </c>
      <c r="AH27">
        <f>U27</f>
        <v>-5.7129609829506558</v>
      </c>
      <c r="AI27">
        <f>U28</f>
        <v>-21.739269462059145</v>
      </c>
      <c r="AJ27">
        <f>U29</f>
        <v>-23.088868059899561</v>
      </c>
      <c r="AK27">
        <f>U30</f>
        <v>-1.6469779423667805</v>
      </c>
      <c r="AL27">
        <f>U31</f>
        <v>122.85723992797344</v>
      </c>
      <c r="AM27">
        <f>U32</f>
        <v>191.46513287140939</v>
      </c>
    </row>
    <row r="28" spans="11:39" x14ac:dyDescent="0.25">
      <c r="K28">
        <v>0.5</v>
      </c>
      <c r="L28">
        <f>AVERAGE(B6,F6,J6,N6,R6,V6,Z6,AD6)</f>
        <v>1.5037249999999998</v>
      </c>
      <c r="M28">
        <f>AVERAGE(C6,G6,K6,O6,S6,W6,AA6,AE6)</f>
        <v>5.8973125</v>
      </c>
      <c r="P28">
        <f>L29-L27</f>
        <v>0.23317499999999991</v>
      </c>
      <c r="Q28">
        <f>M29-M27</f>
        <v>-1.3597124999999997</v>
      </c>
      <c r="S28">
        <v>1.5</v>
      </c>
      <c r="T28">
        <f>P28/L27*100</f>
        <v>15.852404544797865</v>
      </c>
      <c r="U28">
        <f>Q28/M27*100</f>
        <v>-21.739269462059145</v>
      </c>
    </row>
    <row r="29" spans="11:39" x14ac:dyDescent="0.25">
      <c r="K29">
        <v>1.5</v>
      </c>
      <c r="L29">
        <f>AVERAGE(B7,F7,J7,N7,R7,V7,Z7,AD7)</f>
        <v>1.7040875</v>
      </c>
      <c r="M29">
        <f>AVERAGE(C7,G7,K7,O7,S7,W7,AA7,AE7)</f>
        <v>4.8949250000000006</v>
      </c>
      <c r="P29">
        <f>L30-L27</f>
        <v>2.3962499999999887E-2</v>
      </c>
      <c r="Q29">
        <f>M30-M27</f>
        <v>-1.4441250000000005</v>
      </c>
      <c r="S29">
        <v>2.5</v>
      </c>
      <c r="T29">
        <f>P29/L27*100</f>
        <v>1.6290907854817935</v>
      </c>
      <c r="U29">
        <f>Q29/M27*100</f>
        <v>-23.088868059899561</v>
      </c>
    </row>
    <row r="30" spans="11:39" x14ac:dyDescent="0.25">
      <c r="K30">
        <v>2.5</v>
      </c>
      <c r="L30">
        <f>AVERAGE(B8,F8,J8,N8,R8,V8,Z8,AD8)</f>
        <v>1.494875</v>
      </c>
      <c r="M30">
        <f>AVERAGE(C8,G8,K8,O8,S8,W8,AA8,AE8)</f>
        <v>4.8105124999999997</v>
      </c>
      <c r="P30">
        <f>L31-L27</f>
        <v>6.224999999999925E-3</v>
      </c>
      <c r="Q30">
        <f>M31-M27</f>
        <v>-0.10301250000000106</v>
      </c>
      <c r="S30">
        <v>3.5</v>
      </c>
      <c r="T30">
        <f>P30/L27*100</f>
        <v>0.42320668292640962</v>
      </c>
      <c r="U30">
        <f>Q30/M27*100</f>
        <v>-1.6469779423667805</v>
      </c>
    </row>
    <row r="31" spans="11:39" x14ac:dyDescent="0.25">
      <c r="K31">
        <v>3.5</v>
      </c>
      <c r="L31">
        <f>AVERAGE(B9,F9,J9,N9,R9,V9,Z9,AD9)</f>
        <v>1.4771375</v>
      </c>
      <c r="M31">
        <f>AVERAGE(C9,G9,K9,O9,S9,W9,AA9,AE9)</f>
        <v>6.1516249999999992</v>
      </c>
      <c r="P31">
        <f>L32-L27</f>
        <v>0.73399999999999976</v>
      </c>
      <c r="Q31">
        <f>M32-M27</f>
        <v>7.6842750000000004</v>
      </c>
      <c r="S31">
        <v>4.5</v>
      </c>
      <c r="T31">
        <f>P31/L27*100</f>
        <v>49.90099683019892</v>
      </c>
      <c r="U31">
        <f>Q31/M27*100</f>
        <v>122.85723992797344</v>
      </c>
    </row>
    <row r="32" spans="11:39" x14ac:dyDescent="0.25">
      <c r="K32">
        <v>4.5</v>
      </c>
      <c r="L32">
        <f>AVERAGE(B10,F10,J10,N10,R10,V10,Z10,AD10)</f>
        <v>2.2049124999999998</v>
      </c>
      <c r="M32">
        <f>AVERAGE(C10,G10,K10,O10,S10,W10,AA10,AE10)</f>
        <v>13.938912500000001</v>
      </c>
      <c r="P32">
        <f>L33-L27</f>
        <v>0.67067499999999991</v>
      </c>
      <c r="Q32">
        <f>M33-M27</f>
        <v>11.975449999999999</v>
      </c>
      <c r="S32">
        <v>5.5</v>
      </c>
      <c r="T32">
        <f>P32/L27*100</f>
        <v>45.59584611593143</v>
      </c>
      <c r="U32">
        <f>Q32/M27*100</f>
        <v>191.46513287140939</v>
      </c>
    </row>
    <row r="33" spans="1:13" x14ac:dyDescent="0.25">
      <c r="K33">
        <v>5.5</v>
      </c>
      <c r="L33">
        <f>AVERAGE(B11,F11,J11,N11,R11,V11,Z11,AD11)</f>
        <v>2.1415875</v>
      </c>
      <c r="M33">
        <f>AVERAGE(C11,G11,K11,O11,S11,W11,AA11,AE11)</f>
        <v>18.2300875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1.6702999999999999</v>
      </c>
      <c r="C42">
        <f>C5</f>
        <v>6.5263999999999998</v>
      </c>
    </row>
    <row r="43" spans="1:13" x14ac:dyDescent="0.25">
      <c r="A43" s="1">
        <v>2</v>
      </c>
      <c r="B43">
        <f>F5</f>
        <v>1.3373999999999999</v>
      </c>
      <c r="C43">
        <f>G5</f>
        <v>4.2161</v>
      </c>
    </row>
    <row r="44" spans="1:13" x14ac:dyDescent="0.25">
      <c r="A44" s="1">
        <v>3</v>
      </c>
      <c r="B44">
        <f>J5</f>
        <v>1.7688999999999999</v>
      </c>
      <c r="C44">
        <f>K5</f>
        <v>3.4030999999999998</v>
      </c>
    </row>
    <row r="45" spans="1:13" x14ac:dyDescent="0.25">
      <c r="A45" s="1">
        <v>4</v>
      </c>
      <c r="B45">
        <f>N5</f>
        <v>1.3030999999999999</v>
      </c>
      <c r="C45">
        <f>O5</f>
        <v>6.7290000000000001</v>
      </c>
    </row>
    <row r="46" spans="1:13" x14ac:dyDescent="0.25">
      <c r="A46" s="1">
        <v>5</v>
      </c>
      <c r="B46">
        <f>R5</f>
        <v>1.5802</v>
      </c>
      <c r="C46">
        <f>S5</f>
        <v>2.7572000000000001</v>
      </c>
    </row>
    <row r="47" spans="1:13" x14ac:dyDescent="0.25">
      <c r="A47" s="1">
        <v>6</v>
      </c>
      <c r="B47">
        <f>V5</f>
        <v>1.3784000000000001</v>
      </c>
      <c r="C47">
        <f>W5</f>
        <v>3.0081000000000002</v>
      </c>
    </row>
    <row r="48" spans="1:13" x14ac:dyDescent="0.25">
      <c r="A48" s="1">
        <v>7</v>
      </c>
      <c r="B48">
        <f>Z5</f>
        <v>1.3748</v>
      </c>
      <c r="C48">
        <f>AA5</f>
        <v>3.2326999999999999</v>
      </c>
    </row>
    <row r="49" spans="1:3" x14ac:dyDescent="0.25">
      <c r="A49" s="1">
        <v>8</v>
      </c>
      <c r="B49">
        <f>AD5</f>
        <v>1.3542000000000001</v>
      </c>
      <c r="C49">
        <f>AE5</f>
        <v>20.1645</v>
      </c>
    </row>
    <row r="51" spans="1:3" x14ac:dyDescent="0.25">
      <c r="A51" t="s">
        <v>28</v>
      </c>
      <c r="B51">
        <f>AVERAGE(B42:B49)</f>
        <v>1.4709125000000001</v>
      </c>
      <c r="C51">
        <f>AVERAGE(C42:C49)</f>
        <v>6.2546375000000003</v>
      </c>
    </row>
    <row r="52" spans="1:3" x14ac:dyDescent="0.25">
      <c r="A52" t="s">
        <v>15</v>
      </c>
      <c r="B52">
        <f>_xlfn.STDEV.P(B42:B49)</f>
        <v>0.1650379837908528</v>
      </c>
      <c r="C52">
        <f>_xlfn.STDEV.P(C42:C49)</f>
        <v>5.4540607775164869</v>
      </c>
    </row>
    <row r="53" spans="1:3" x14ac:dyDescent="0.25">
      <c r="A53" t="s">
        <v>29</v>
      </c>
      <c r="B53">
        <f>1.5*B52</f>
        <v>0.24755697568627921</v>
      </c>
      <c r="C53">
        <f>1.5*C52</f>
        <v>8.1810911662747294</v>
      </c>
    </row>
    <row r="54" spans="1:3" x14ac:dyDescent="0.25">
      <c r="A54" t="s">
        <v>16</v>
      </c>
      <c r="B54">
        <f>2*B52</f>
        <v>0.3300759675817056</v>
      </c>
      <c r="C54">
        <f>2*C52</f>
        <v>10.908121555032974</v>
      </c>
    </row>
    <row r="55" spans="1:3" x14ac:dyDescent="0.25">
      <c r="A55" t="s">
        <v>30</v>
      </c>
      <c r="B55">
        <f>B51+B53</f>
        <v>1.7184694756862793</v>
      </c>
      <c r="C55">
        <f>C51+C53</f>
        <v>14.435728666274731</v>
      </c>
    </row>
    <row r="56" spans="1:3" x14ac:dyDescent="0.25">
      <c r="A56" t="s">
        <v>17</v>
      </c>
      <c r="B56">
        <f>B51+B54</f>
        <v>1.8009884675817056</v>
      </c>
      <c r="C56">
        <f>C51+C54</f>
        <v>17.162759055032975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2015-05-18T04:22:33Z</dcterms:created>
  <dcterms:modified xsi:type="dcterms:W3CDTF">2015-05-27T06:46:51Z</dcterms:modified>
</cp:coreProperties>
</file>