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G13" i="1"/>
  <c r="G16" i="1" s="1"/>
  <c r="J13" i="1"/>
  <c r="J16" i="1" s="1"/>
  <c r="K13" i="1"/>
  <c r="N13" i="1"/>
  <c r="O13" i="1"/>
  <c r="O16" i="1" s="1"/>
  <c r="R13" i="1"/>
  <c r="R16" i="1" s="1"/>
  <c r="S13" i="1"/>
  <c r="V13" i="1"/>
  <c r="W13" i="1"/>
  <c r="W16" i="1" s="1"/>
  <c r="Z13" i="1"/>
  <c r="Z16" i="1" s="1"/>
  <c r="AA13" i="1"/>
  <c r="AD13" i="1"/>
  <c r="AE13" i="1"/>
  <c r="AE16" i="1" s="1"/>
  <c r="F14" i="1"/>
  <c r="F15" i="1" s="1"/>
  <c r="F16" i="1" s="1"/>
  <c r="G14" i="1"/>
  <c r="J14" i="1"/>
  <c r="K14" i="1"/>
  <c r="K15" i="1" s="1"/>
  <c r="K16" i="1" s="1"/>
  <c r="N14" i="1"/>
  <c r="N15" i="1" s="1"/>
  <c r="N16" i="1" s="1"/>
  <c r="O14" i="1"/>
  <c r="R14" i="1"/>
  <c r="S14" i="1"/>
  <c r="S15" i="1" s="1"/>
  <c r="S16" i="1" s="1"/>
  <c r="V14" i="1"/>
  <c r="V15" i="1" s="1"/>
  <c r="V16" i="1" s="1"/>
  <c r="W14" i="1"/>
  <c r="Z14" i="1"/>
  <c r="AA14" i="1"/>
  <c r="AA15" i="1" s="1"/>
  <c r="AA16" i="1" s="1"/>
  <c r="AD14" i="1"/>
  <c r="AD15" i="1" s="1"/>
  <c r="AD16" i="1" s="1"/>
  <c r="AE14" i="1"/>
  <c r="G15" i="1"/>
  <c r="J15" i="1"/>
  <c r="O15" i="1"/>
  <c r="R15" i="1"/>
  <c r="W15" i="1"/>
  <c r="Z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<sst xmlns="http://schemas.openxmlformats.org/spreadsheetml/2006/main" count="86" uniqueCount="31">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</sst>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10.585000000000001</v>
      </c>
      <c r="C5">
        <v>13.0335</v>
      </c>
      <c r="E5">
        <v>626</v>
      </c>
      <c r="F5">
        <v>15.332000000000001</v>
      </c>
      <c r="G5">
        <v>3.0112000000000001</v>
      </c>
      <c r="I5">
        <v>626</v>
      </c>
      <c r="J5">
        <v>15.315899999999999</v>
      </c>
      <c r="K5">
        <v>6.9048999999999996</v>
      </c>
      <c r="M5">
        <v>626</v>
      </c>
      <c r="N5">
        <v>19.256900000000002</v>
      </c>
      <c r="O5">
        <v>2.6907000000000001</v>
      </c>
      <c r="Q5">
        <v>626</v>
      </c>
      <c r="R5">
        <v>13.709099999999999</v>
      </c>
      <c r="S5">
        <v>3.9523999999999999</v>
      </c>
      <c r="U5">
        <v>626</v>
      </c>
      <c r="V5">
        <v>15.3527</v>
      </c>
      <c r="W5">
        <v>2.5034000000000001</v>
      </c>
      <c r="Y5">
        <v>626</v>
      </c>
      <c r="Z5">
        <v>17.739999999999998</v>
      </c>
      <c r="AA5">
        <v>2.7433999999999998</v>
      </c>
      <c r="AC5">
        <v>626</v>
      </c>
      <c r="AD5">
        <v>15.9091</v>
      </c>
      <c r="AE5">
        <v>2.6962000000000002</v>
      </c>
    </row>
    <row r="6" spans="1:31" x14ac:dyDescent="0.25">
      <c r="A6">
        <v>0.5</v>
      </c>
      <c r="B6">
        <v>12.068199999999999</v>
      </c>
      <c r="C6">
        <v>16.322700000000001</v>
      </c>
      <c r="E6">
        <v>0.5</v>
      </c>
      <c r="F6">
        <v>15.2226</v>
      </c>
      <c r="G6">
        <v>2.8252000000000002</v>
      </c>
      <c r="I6">
        <v>0.5</v>
      </c>
      <c r="J6">
        <v>17.791599999999999</v>
      </c>
      <c r="K6">
        <v>15.158300000000001</v>
      </c>
      <c r="M6">
        <v>0.5</v>
      </c>
      <c r="N6">
        <v>17.0868</v>
      </c>
      <c r="O6">
        <v>2.5455000000000001</v>
      </c>
      <c r="Q6">
        <v>0.5</v>
      </c>
      <c r="R6">
        <v>16.501000000000001</v>
      </c>
      <c r="S6">
        <v>3.0444</v>
      </c>
      <c r="U6">
        <v>0.5</v>
      </c>
      <c r="V6">
        <v>14.218299999999999</v>
      </c>
      <c r="W6">
        <v>2.9830000000000001</v>
      </c>
      <c r="Y6">
        <v>0.5</v>
      </c>
      <c r="Z6">
        <v>14.6266</v>
      </c>
      <c r="AA6">
        <v>2.8304999999999998</v>
      </c>
      <c r="AC6">
        <v>0.5</v>
      </c>
      <c r="AD6">
        <v>17.532900000000001</v>
      </c>
      <c r="AE6">
        <v>2.9981</v>
      </c>
    </row>
    <row r="7" spans="1:31" x14ac:dyDescent="0.25">
      <c r="A7">
        <v>1.5</v>
      </c>
      <c r="B7">
        <v>12.9598</v>
      </c>
      <c r="C7">
        <v>12.001200000000001</v>
      </c>
      <c r="E7">
        <v>1.5</v>
      </c>
      <c r="F7">
        <v>12.6502</v>
      </c>
      <c r="G7">
        <v>4.0254000000000003</v>
      </c>
      <c r="I7">
        <v>1.5</v>
      </c>
      <c r="J7">
        <v>15.6875</v>
      </c>
      <c r="K7">
        <v>12.7249</v>
      </c>
      <c r="M7">
        <v>1.5</v>
      </c>
      <c r="N7">
        <v>18.471499999999999</v>
      </c>
      <c r="O7">
        <v>2.6109</v>
      </c>
      <c r="Q7">
        <v>1.5</v>
      </c>
      <c r="R7">
        <v>17.366199999999999</v>
      </c>
      <c r="S7">
        <v>3.1208999999999998</v>
      </c>
      <c r="U7">
        <v>1.5</v>
      </c>
      <c r="V7">
        <v>12.970800000000001</v>
      </c>
      <c r="W7">
        <v>2.5808</v>
      </c>
      <c r="Y7">
        <v>1.5</v>
      </c>
      <c r="Z7">
        <v>14.438700000000001</v>
      </c>
      <c r="AA7">
        <v>2.8180999999999998</v>
      </c>
      <c r="AC7">
        <v>1.5</v>
      </c>
      <c r="AD7">
        <v>15.91</v>
      </c>
      <c r="AE7">
        <v>2.7153</v>
      </c>
    </row>
    <row r="8" spans="1:31" x14ac:dyDescent="0.25">
      <c r="A8">
        <v>2.5</v>
      </c>
      <c r="B8">
        <v>13.0526</v>
      </c>
      <c r="C8">
        <v>21.366700000000002</v>
      </c>
      <c r="E8">
        <v>2.5</v>
      </c>
      <c r="F8">
        <v>10.155900000000001</v>
      </c>
      <c r="G8">
        <v>2.9510000000000001</v>
      </c>
      <c r="I8">
        <v>2.5</v>
      </c>
      <c r="J8">
        <v>16.686599999999999</v>
      </c>
      <c r="K8">
        <v>24.213899999999999</v>
      </c>
      <c r="M8">
        <v>2.5</v>
      </c>
      <c r="N8">
        <v>17.480799999999999</v>
      </c>
      <c r="O8">
        <v>2.8662000000000001</v>
      </c>
      <c r="Q8">
        <v>2.5</v>
      </c>
      <c r="R8">
        <v>16.1889</v>
      </c>
      <c r="S8">
        <v>2.9003999999999999</v>
      </c>
      <c r="U8">
        <v>2.5</v>
      </c>
      <c r="V8">
        <v>12.211499999999999</v>
      </c>
      <c r="W8">
        <v>2.5872999999999999</v>
      </c>
      <c r="Y8">
        <v>2.5</v>
      </c>
      <c r="Z8">
        <v>15.1515</v>
      </c>
      <c r="AA8">
        <v>2.8229000000000002</v>
      </c>
      <c r="AC8">
        <v>2.5</v>
      </c>
      <c r="AD8">
        <v>14.325100000000001</v>
      </c>
      <c r="AE8">
        <v>2.6812</v>
      </c>
    </row>
    <row r="9" spans="1:31" x14ac:dyDescent="0.25">
      <c r="A9">
        <v>3.5</v>
      </c>
      <c r="B9">
        <v>11.470499999999999</v>
      </c>
      <c r="C9">
        <v>11.1127</v>
      </c>
      <c r="E9">
        <v>3.5</v>
      </c>
      <c r="F9">
        <v>10.188700000000001</v>
      </c>
      <c r="G9">
        <v>3.0293999999999999</v>
      </c>
      <c r="I9">
        <v>3.5</v>
      </c>
      <c r="J9">
        <v>21.194400000000002</v>
      </c>
      <c r="K9">
        <v>3.1406000000000001</v>
      </c>
      <c r="M9">
        <v>3.5</v>
      </c>
      <c r="N9">
        <v>15.601000000000001</v>
      </c>
      <c r="O9">
        <v>3.0192999999999999</v>
      </c>
      <c r="Q9">
        <v>3.5</v>
      </c>
      <c r="R9">
        <v>15.748699999999999</v>
      </c>
      <c r="S9">
        <v>3.0613999999999999</v>
      </c>
      <c r="U9">
        <v>3.5</v>
      </c>
      <c r="V9">
        <v>13.301500000000001</v>
      </c>
      <c r="W9">
        <v>2.7242999999999999</v>
      </c>
      <c r="Y9">
        <v>3.5</v>
      </c>
      <c r="Z9">
        <v>15.915800000000001</v>
      </c>
      <c r="AA9">
        <v>3.3142</v>
      </c>
      <c r="AC9">
        <v>3.5</v>
      </c>
      <c r="AD9">
        <v>14.626200000000001</v>
      </c>
      <c r="AE9">
        <v>2.9483000000000001</v>
      </c>
    </row>
    <row r="10" spans="1:31" x14ac:dyDescent="0.25">
      <c r="A10">
        <v>4.5</v>
      </c>
      <c r="B10">
        <v>12.2225</v>
      </c>
      <c r="C10">
        <v>10.031499999999999</v>
      </c>
      <c r="E10">
        <v>4.5</v>
      </c>
      <c r="F10">
        <v>10.120900000000001</v>
      </c>
      <c r="G10">
        <v>8.0609000000000002</v>
      </c>
      <c r="I10">
        <v>4.5</v>
      </c>
      <c r="J10">
        <v>23.569400000000002</v>
      </c>
      <c r="K10">
        <v>3.7683</v>
      </c>
      <c r="M10">
        <v>4.5</v>
      </c>
      <c r="N10">
        <v>15.2942</v>
      </c>
      <c r="O10">
        <v>3.0758000000000001</v>
      </c>
      <c r="Q10">
        <v>4.5</v>
      </c>
      <c r="R10">
        <v>17.443899999999999</v>
      </c>
      <c r="S10">
        <v>2.6907000000000001</v>
      </c>
      <c r="U10">
        <v>4.5</v>
      </c>
      <c r="V10">
        <v>14.6737</v>
      </c>
      <c r="W10">
        <v>2.6406000000000001</v>
      </c>
      <c r="Y10">
        <v>4.5</v>
      </c>
      <c r="Z10">
        <v>15.1578</v>
      </c>
      <c r="AA10">
        <v>2.8872</v>
      </c>
      <c r="AC10">
        <v>4.5</v>
      </c>
      <c r="AD10">
        <v>13.5359</v>
      </c>
      <c r="AE10">
        <v>2.8473999999999999</v>
      </c>
    </row>
    <row r="11" spans="1:31" x14ac:dyDescent="0.25">
      <c r="A11">
        <v>5.5</v>
      </c>
      <c r="B11">
        <v>12.298500000000001</v>
      </c>
      <c r="C11">
        <v>4.9378000000000002</v>
      </c>
      <c r="E11">
        <v>5.5</v>
      </c>
      <c r="F11">
        <v>10.6645</v>
      </c>
      <c r="G11">
        <v>3.4009</v>
      </c>
      <c r="I11">
        <v>5.5</v>
      </c>
      <c r="J11">
        <v>17.559699999999999</v>
      </c>
      <c r="K11">
        <v>3.1478000000000002</v>
      </c>
      <c r="M11">
        <v>5.5</v>
      </c>
      <c r="N11">
        <v>15.8004</v>
      </c>
      <c r="O11">
        <v>3.3620999999999999</v>
      </c>
      <c r="Q11">
        <v>5.5</v>
      </c>
      <c r="R11">
        <v>16.9465</v>
      </c>
      <c r="S11">
        <v>4.8688000000000002</v>
      </c>
      <c r="U11">
        <v>5.5</v>
      </c>
      <c r="V11">
        <v>15.289300000000001</v>
      </c>
      <c r="W11">
        <v>2.8529</v>
      </c>
      <c r="Y11">
        <v>5.5</v>
      </c>
      <c r="Z11">
        <v>14.4925</v>
      </c>
      <c r="AA11">
        <v>2.867</v>
      </c>
      <c r="AC11">
        <v>5.5</v>
      </c>
      <c r="AD11">
        <v>12.7357</v>
      </c>
      <c r="AE11">
        <v>2.7159</v>
      </c>
    </row>
    <row r="13" spans="1:31" x14ac:dyDescent="0.25">
      <c r="A13" t="s">
        <v>14</v>
      </c>
      <c r="B13">
        <f>AVERAGE(B6:B11)</f>
        <v>12.345350000000002</v>
      </c>
      <c r="C13">
        <f>AVERAGE(C6:C11)</f>
        <v>12.628766666666666</v>
      </c>
      <c r="E13" t="s">
        <v>14</v>
      </c>
      <c r="F13">
        <f t="shared" ref="D13:AE13" si="0">AVERAGE(F6:F11)</f>
        <v>11.500466666666666</v>
      </c>
      <c r="G13">
        <f t="shared" si="0"/>
        <v>4.0488</v>
      </c>
      <c r="I13" t="s">
        <v>14</v>
      </c>
      <c r="J13">
        <f t="shared" si="0"/>
        <v>18.748200000000001</v>
      </c>
      <c r="K13">
        <f t="shared" si="0"/>
        <v>10.358966666666667</v>
      </c>
      <c r="M13" t="s">
        <v>14</v>
      </c>
      <c r="N13">
        <f t="shared" si="0"/>
        <v>16.622450000000001</v>
      </c>
      <c r="O13">
        <f t="shared" si="0"/>
        <v>2.9132999999999996</v>
      </c>
      <c r="Q13" t="s">
        <v>14</v>
      </c>
      <c r="R13">
        <f t="shared" si="0"/>
        <v>16.699200000000001</v>
      </c>
      <c r="S13">
        <f t="shared" si="0"/>
        <v>3.2810999999999999</v>
      </c>
      <c r="U13" t="s">
        <v>14</v>
      </c>
      <c r="V13">
        <f t="shared" si="0"/>
        <v>13.777516666666665</v>
      </c>
      <c r="W13">
        <f t="shared" si="0"/>
        <v>2.7281499999999994</v>
      </c>
      <c r="Y13" t="s">
        <v>14</v>
      </c>
      <c r="Z13">
        <f t="shared" si="0"/>
        <v>14.963816666666665</v>
      </c>
      <c r="AA13">
        <f t="shared" si="0"/>
        <v>2.9233166666666666</v>
      </c>
      <c r="AC13" t="s">
        <v>14</v>
      </c>
      <c r="AD13">
        <f t="shared" si="0"/>
        <v>14.777633333333332</v>
      </c>
      <c r="AE13">
        <f t="shared" si="0"/>
        <v>2.8177000000000003</v>
      </c>
    </row>
    <row r="14" spans="1:31" x14ac:dyDescent="0.25">
      <c r="A14" t="s">
        <v>15</v>
      </c>
      <c r="B14">
        <f>_xlfn.STDEV.P(B6:B11)</f>
        <v>0.53808503897308535</v>
      </c>
      <c r="C14">
        <f>_xlfn.STDEV.P(C6:C11)</f>
        <v>5.141103689438248</v>
      </c>
      <c r="E14" t="s">
        <v>15</v>
      </c>
      <c r="F14">
        <f t="shared" ref="D14:AE14" si="1">_xlfn.STDEV.P(F6:F11)</f>
        <v>1.8844450577174121</v>
      </c>
      <c r="G14">
        <f t="shared" si="1"/>
        <v>1.8375167364317169</v>
      </c>
      <c r="I14" t="s">
        <v>15</v>
      </c>
      <c r="J14">
        <f t="shared" si="1"/>
        <v>2.7438889293604056</v>
      </c>
      <c r="K14">
        <f t="shared" si="1"/>
        <v>7.8329756775797232</v>
      </c>
      <c r="M14" t="s">
        <v>15</v>
      </c>
      <c r="N14">
        <f t="shared" si="1"/>
        <v>1.1441697073278356</v>
      </c>
      <c r="O14">
        <f t="shared" si="1"/>
        <v>0.27928620326348619</v>
      </c>
      <c r="Q14" t="s">
        <v>15</v>
      </c>
      <c r="R14">
        <f t="shared" si="1"/>
        <v>0.6142426176465885</v>
      </c>
      <c r="S14">
        <f t="shared" si="1"/>
        <v>0.72390779339176459</v>
      </c>
      <c r="U14" t="s">
        <v>15</v>
      </c>
      <c r="V14">
        <f t="shared" si="1"/>
        <v>1.0498186516674628</v>
      </c>
      <c r="W14">
        <f t="shared" si="1"/>
        <v>0.14704968264728313</v>
      </c>
      <c r="Y14" t="s">
        <v>15</v>
      </c>
      <c r="Z14">
        <f t="shared" si="1"/>
        <v>0.51489947697476757</v>
      </c>
      <c r="AA14">
        <f t="shared" si="1"/>
        <v>0.17655723733553255</v>
      </c>
      <c r="AC14" t="s">
        <v>15</v>
      </c>
      <c r="AD14">
        <f t="shared" si="1"/>
        <v>1.5712447588527647</v>
      </c>
      <c r="AE14">
        <f t="shared" si="1"/>
        <v>0.12244989451472252</v>
      </c>
    </row>
    <row r="15" spans="1:31" x14ac:dyDescent="0.25">
      <c r="A15" t="s">
        <v>16</v>
      </c>
      <c r="B15">
        <f>B14*2</f>
        <v>1.0761700779461707</v>
      </c>
      <c r="C15">
        <f>C14*2</f>
        <v>10.282207378876496</v>
      </c>
      <c r="E15" t="s">
        <v>16</v>
      </c>
      <c r="F15">
        <f t="shared" ref="D15:AE15" si="2">F14*2</f>
        <v>3.7688901154348242</v>
      </c>
      <c r="G15">
        <f t="shared" si="2"/>
        <v>3.6750334728634337</v>
      </c>
      <c r="I15" t="s">
        <v>16</v>
      </c>
      <c r="J15">
        <f t="shared" si="2"/>
        <v>5.4877778587208113</v>
      </c>
      <c r="K15">
        <f t="shared" si="2"/>
        <v>15.665951355159446</v>
      </c>
      <c r="M15" t="s">
        <v>16</v>
      </c>
      <c r="N15">
        <f t="shared" si="2"/>
        <v>2.2883394146556713</v>
      </c>
      <c r="O15">
        <f t="shared" si="2"/>
        <v>0.55857240652697238</v>
      </c>
      <c r="Q15" t="s">
        <v>16</v>
      </c>
      <c r="R15">
        <f t="shared" si="2"/>
        <v>1.228485235293177</v>
      </c>
      <c r="S15">
        <f t="shared" si="2"/>
        <v>1.4478155867835292</v>
      </c>
      <c r="U15" t="s">
        <v>16</v>
      </c>
      <c r="V15">
        <f t="shared" si="2"/>
        <v>2.0996373033349256</v>
      </c>
      <c r="W15">
        <f t="shared" si="2"/>
        <v>0.29409936529456626</v>
      </c>
      <c r="Y15" t="s">
        <v>16</v>
      </c>
      <c r="Z15">
        <f t="shared" si="2"/>
        <v>1.0297989539495351</v>
      </c>
      <c r="AA15">
        <f t="shared" si="2"/>
        <v>0.3531144746710651</v>
      </c>
      <c r="AC15" t="s">
        <v>16</v>
      </c>
      <c r="AD15">
        <f t="shared" si="2"/>
        <v>3.1424895177055294</v>
      </c>
      <c r="AE15">
        <f t="shared" si="2"/>
        <v>0.24489978902944504</v>
      </c>
    </row>
    <row r="16" spans="1:31" x14ac:dyDescent="0.25">
      <c r="A16" t="s">
        <v>17</v>
      </c>
      <c r="B16">
        <f>B13+B15</f>
        <v>13.421520077946173</v>
      </c>
      <c r="C16">
        <f>C13+C15</f>
        <v>22.910974045543163</v>
      </c>
      <c r="E16" t="s">
        <v>17</v>
      </c>
      <c r="F16">
        <f t="shared" ref="D16:AE16" si="3">F13+F15</f>
        <v>15.26935678210149</v>
      </c>
      <c r="G16">
        <f t="shared" si="3"/>
        <v>7.7238334728634337</v>
      </c>
      <c r="I16" t="s">
        <v>17</v>
      </c>
      <c r="J16">
        <f t="shared" si="3"/>
        <v>24.235977858720812</v>
      </c>
      <c r="K16">
        <f t="shared" si="3"/>
        <v>26.024918021826114</v>
      </c>
      <c r="M16" t="s">
        <v>17</v>
      </c>
      <c r="N16">
        <f t="shared" si="3"/>
        <v>18.910789414655671</v>
      </c>
      <c r="O16">
        <f t="shared" si="3"/>
        <v>3.4718724065269719</v>
      </c>
      <c r="Q16" t="s">
        <v>17</v>
      </c>
      <c r="R16">
        <f t="shared" si="3"/>
        <v>17.927685235293179</v>
      </c>
      <c r="S16">
        <f t="shared" si="3"/>
        <v>4.7289155867835291</v>
      </c>
      <c r="U16" t="s">
        <v>17</v>
      </c>
      <c r="V16">
        <f t="shared" si="3"/>
        <v>15.87715397000159</v>
      </c>
      <c r="W16">
        <f t="shared" si="3"/>
        <v>3.0222493652945657</v>
      </c>
      <c r="Y16" t="s">
        <v>17</v>
      </c>
      <c r="Z16">
        <f t="shared" si="3"/>
        <v>15.9936156206162</v>
      </c>
      <c r="AA16">
        <f t="shared" si="3"/>
        <v>3.2764311413377318</v>
      </c>
      <c r="AC16" t="s">
        <v>17</v>
      </c>
      <c r="AD16">
        <f t="shared" si="3"/>
        <v>17.920122851038862</v>
      </c>
      <c r="AE16">
        <f t="shared" si="3"/>
        <v>3.0625997890294454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15.4000875</v>
      </c>
      <c r="M27">
        <f>AVERAGE(C5,G5,K5,O5,S5,W5,AA5,AE5)</f>
        <v>4.6919624999999998</v>
      </c>
      <c r="P27">
        <f>L28-L27</f>
        <v>0.23091249999999874</v>
      </c>
      <c r="Q27">
        <f>M28-M27</f>
        <v>1.3965000000000005</v>
      </c>
      <c r="S27">
        <v>0.5</v>
      </c>
      <c r="T27">
        <f>P27/L27*100</f>
        <v>1.499423298731249</v>
      </c>
      <c r="U27">
        <f>Q27/M27*100</f>
        <v>29.763664990928646</v>
      </c>
      <c r="Y27">
        <f>L27</f>
        <v>15.4000875</v>
      </c>
      <c r="Z27">
        <f>M27</f>
        <v>4.6919624999999998</v>
      </c>
      <c r="AB27">
        <f>T27</f>
        <v>1.499423298731249</v>
      </c>
      <c r="AC27">
        <f>T28</f>
        <v>-2.2288834397856583</v>
      </c>
      <c r="AD27">
        <f>T29</f>
        <v>-6.4510997096607294</v>
      </c>
      <c r="AE27">
        <f>T30</f>
        <v>-4.1833366206523124</v>
      </c>
      <c r="AF27">
        <f>T31</f>
        <v>-0.9597348067015864</v>
      </c>
      <c r="AG27">
        <f>T32</f>
        <v>-6.0174982772013488</v>
      </c>
      <c r="AH27">
        <f>U27</f>
        <v>29.763664990928646</v>
      </c>
      <c r="AI27">
        <f>U28</f>
        <v>13.485295332177097</v>
      </c>
      <c r="AJ27">
        <f>U29</f>
        <v>66.214030909241046</v>
      </c>
      <c r="AK27">
        <f>U30</f>
        <v>-13.814848264452234</v>
      </c>
      <c r="AL27">
        <f>U31</f>
        <v>-4.084911164571321</v>
      </c>
      <c r="AM27">
        <f>U32</f>
        <v>-24.99620361415932</v>
      </c>
    </row>
    <row r="28" spans="11:39" x14ac:dyDescent="0.25">
      <c r="K28">
        <v>0.5</v>
      </c>
      <c r="L28">
        <f>AVERAGE(B6,F6,J6,N6,R6,V6,Z6,AD6)</f>
        <v>15.630999999999998</v>
      </c>
      <c r="M28">
        <f>AVERAGE(C6,G6,K6,O6,S6,W6,AA6,AE6)</f>
        <v>6.0884625000000003</v>
      </c>
      <c r="P28">
        <f>L29-L27</f>
        <v>-0.34325000000000117</v>
      </c>
      <c r="Q28">
        <f>M29-M27</f>
        <v>0.63272499999999976</v>
      </c>
      <c r="S28">
        <v>1.5</v>
      </c>
      <c r="T28">
        <f>P28/L27*100</f>
        <v>-2.2288834397856583</v>
      </c>
      <c r="U28">
        <f>Q28/M27*100</f>
        <v>13.485295332177097</v>
      </c>
    </row>
    <row r="29" spans="11:39" x14ac:dyDescent="0.25">
      <c r="K29">
        <v>1.5</v>
      </c>
      <c r="L29">
        <f>AVERAGE(B7,F7,J7,N7,R7,V7,Z7,AD7)</f>
        <v>15.056837499999999</v>
      </c>
      <c r="M29">
        <f>AVERAGE(C7,G7,K7,O7,S7,W7,AA7,AE7)</f>
        <v>5.3246874999999996</v>
      </c>
      <c r="P29">
        <f>L30-L27</f>
        <v>-0.99347499999999833</v>
      </c>
      <c r="Q29">
        <f>M30-M27</f>
        <v>3.1067374999999986</v>
      </c>
      <c r="S29">
        <v>2.5</v>
      </c>
      <c r="T29">
        <f>P29/L27*100</f>
        <v>-6.4510997096607294</v>
      </c>
      <c r="U29">
        <f>Q29/M27*100</f>
        <v>66.214030909241046</v>
      </c>
    </row>
    <row r="30" spans="11:39" x14ac:dyDescent="0.25">
      <c r="K30">
        <v>2.5</v>
      </c>
      <c r="L30">
        <f>AVERAGE(B8,F8,J8,N8,R8,V8,Z8,AD8)</f>
        <v>14.406612500000001</v>
      </c>
      <c r="M30">
        <f>AVERAGE(C8,G8,K8,O8,S8,W8,AA8,AE8)</f>
        <v>7.7986999999999984</v>
      </c>
      <c r="P30">
        <f>L31-L27</f>
        <v>-0.64423749999999913</v>
      </c>
      <c r="Q30">
        <f>M31-M27</f>
        <v>-0.64818749999999969</v>
      </c>
      <c r="S30">
        <v>3.5</v>
      </c>
      <c r="T30">
        <f>P30/L27*100</f>
        <v>-4.1833366206523124</v>
      </c>
      <c r="U30">
        <f>Q30/M27*100</f>
        <v>-13.814848264452234</v>
      </c>
    </row>
    <row r="31" spans="11:39" x14ac:dyDescent="0.25">
      <c r="K31">
        <v>3.5</v>
      </c>
      <c r="L31">
        <f>AVERAGE(B9,F9,J9,N9,R9,V9,Z9,AD9)</f>
        <v>14.755850000000001</v>
      </c>
      <c r="M31">
        <f>AVERAGE(C9,G9,K9,O9,S9,W9,AA9,AE9)</f>
        <v>4.0437750000000001</v>
      </c>
      <c r="P31">
        <f>L32-L27</f>
        <v>-0.14780000000000015</v>
      </c>
      <c r="Q31">
        <f>M32-M27</f>
        <v>-0.19166249999999962</v>
      </c>
      <c r="S31">
        <v>4.5</v>
      </c>
      <c r="T31">
        <f>P31/L27*100</f>
        <v>-0.9597348067015864</v>
      </c>
      <c r="U31">
        <f>Q31/M27*100</f>
        <v>-4.084911164571321</v>
      </c>
    </row>
    <row r="32" spans="11:39" x14ac:dyDescent="0.25">
      <c r="K32">
        <v>4.5</v>
      </c>
      <c r="L32">
        <f>AVERAGE(B10,F10,J10,N10,R10,V10,Z10,AD10)</f>
        <v>15.2522875</v>
      </c>
      <c r="M32">
        <f>AVERAGE(C10,G10,K10,O10,S10,W10,AA10,AE10)</f>
        <v>4.5003000000000002</v>
      </c>
      <c r="P32">
        <f>L33-L27</f>
        <v>-0.9267000000000003</v>
      </c>
      <c r="Q32">
        <f>M33-M27</f>
        <v>-1.1728125</v>
      </c>
      <c r="S32">
        <v>5.5</v>
      </c>
      <c r="T32">
        <f>P32/L27*100</f>
        <v>-6.0174982772013488</v>
      </c>
      <c r="U32">
        <f>Q32/M27*100</f>
        <v>-24.99620361415932</v>
      </c>
    </row>
    <row r="33" spans="1:13" x14ac:dyDescent="0.25">
      <c r="K33">
        <v>5.5</v>
      </c>
      <c r="L33">
        <f>AVERAGE(B11,F11,J11,N11,R11,V11,Z11,AD11)</f>
        <v>14.473387499999999</v>
      </c>
      <c r="M33">
        <f>AVERAGE(C11,G11,K11,O11,S11,W11,AA11,AE11)</f>
        <v>3.5191499999999998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10.585000000000001</v>
      </c>
      <c r="C42">
        <f>C5</f>
        <v>13.0335</v>
      </c>
    </row>
    <row r="43" spans="1:13" x14ac:dyDescent="0.25">
      <c r="A43" s="1">
        <v>2</v>
      </c>
      <c r="B43">
        <f>F5</f>
        <v>15.332000000000001</v>
      </c>
      <c r="C43">
        <f>G5</f>
        <v>3.0112000000000001</v>
      </c>
    </row>
    <row r="44" spans="1:13" x14ac:dyDescent="0.25">
      <c r="A44" s="1">
        <v>3</v>
      </c>
      <c r="B44">
        <f>J5</f>
        <v>15.315899999999999</v>
      </c>
      <c r="C44">
        <f>K5</f>
        <v>6.9048999999999996</v>
      </c>
    </row>
    <row r="45" spans="1:13" x14ac:dyDescent="0.25">
      <c r="A45" s="1">
        <v>4</v>
      </c>
      <c r="B45">
        <f>N5</f>
        <v>19.256900000000002</v>
      </c>
      <c r="C45">
        <f>O5</f>
        <v>2.6907000000000001</v>
      </c>
    </row>
    <row r="46" spans="1:13" x14ac:dyDescent="0.25">
      <c r="A46" s="1">
        <v>5</v>
      </c>
      <c r="B46">
        <f>R5</f>
        <v>13.709099999999999</v>
      </c>
      <c r="C46">
        <f>S5</f>
        <v>3.9523999999999999</v>
      </c>
    </row>
    <row r="47" spans="1:13" x14ac:dyDescent="0.25">
      <c r="A47" s="1">
        <v>6</v>
      </c>
      <c r="B47">
        <f>V5</f>
        <v>15.3527</v>
      </c>
      <c r="C47">
        <f>W5</f>
        <v>2.5034000000000001</v>
      </c>
    </row>
    <row r="48" spans="1:13" x14ac:dyDescent="0.25">
      <c r="A48" s="1">
        <v>7</v>
      </c>
      <c r="B48">
        <f>Z5</f>
        <v>17.739999999999998</v>
      </c>
      <c r="C48">
        <f>AA5</f>
        <v>2.7433999999999998</v>
      </c>
    </row>
    <row r="49" spans="1:3" x14ac:dyDescent="0.25">
      <c r="A49" s="1">
        <v>8</v>
      </c>
      <c r="B49">
        <f>AD5</f>
        <v>15.9091</v>
      </c>
      <c r="C49">
        <f>AE5</f>
        <v>2.6962000000000002</v>
      </c>
    </row>
    <row r="51" spans="1:3" x14ac:dyDescent="0.25">
      <c r="A51" t="s">
        <v>28</v>
      </c>
      <c r="B51">
        <f>AVERAGE(B42:B49)</f>
        <v>15.4000875</v>
      </c>
      <c r="C51">
        <f>AVERAGE(C42:C49)</f>
        <v>4.6919624999999998</v>
      </c>
    </row>
    <row r="52" spans="1:3" x14ac:dyDescent="0.25">
      <c r="A52" t="s">
        <v>15</v>
      </c>
      <c r="B52">
        <f>_xlfn.STDEV.P(B42:B49)</f>
        <v>2.4152578089292569</v>
      </c>
      <c r="C52">
        <f>_xlfn.STDEV.P(C42:C49)</f>
        <v>3.4355690339947698</v>
      </c>
    </row>
    <row r="53" spans="1:3" x14ac:dyDescent="0.25">
      <c r="A53" t="s">
        <v>29</v>
      </c>
      <c r="B53">
        <f>1.5*B52</f>
        <v>3.6228867133938856</v>
      </c>
      <c r="C53">
        <f>1.5*C52</f>
        <v>5.1533535509921542</v>
      </c>
    </row>
    <row r="54" spans="1:3" x14ac:dyDescent="0.25">
      <c r="A54" t="s">
        <v>16</v>
      </c>
      <c r="B54">
        <f>2*B52</f>
        <v>4.8305156178585138</v>
      </c>
      <c r="C54">
        <f>2*C52</f>
        <v>6.8711380679895395</v>
      </c>
    </row>
    <row r="55" spans="1:3" x14ac:dyDescent="0.25">
      <c r="A55" t="s">
        <v>30</v>
      </c>
      <c r="B55">
        <f>B51+B53</f>
        <v>19.022974213393887</v>
      </c>
      <c r="C55">
        <f>C51+C53</f>
        <v>9.8453160509921531</v>
      </c>
    </row>
    <row r="56" spans="1:3" x14ac:dyDescent="0.25">
      <c r="A56" t="s">
        <v>17</v>
      </c>
      <c r="B56">
        <f>B51+B54</f>
        <v>20.230603117858514</v>
      </c>
      <c r="C56">
        <f>C51+C54</f>
        <v>11.56310056798954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2015-05-18T04:31:22Z</dcterms:created>
  <dcterms:modified xsi:type="dcterms:W3CDTF">2015-05-27T06:55:08Z</dcterms:modified>
</cp:coreProperties>
</file>