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J13" i="1"/>
  <c r="K13" i="1"/>
  <c r="N13" i="1"/>
  <c r="O13" i="1"/>
  <c r="R13" i="1"/>
  <c r="S13" i="1"/>
  <c r="V13" i="1"/>
  <c r="W13" i="1"/>
  <c r="Z13" i="1"/>
  <c r="AA13" i="1"/>
  <c r="AD13" i="1"/>
  <c r="AE13" i="1"/>
  <c r="F14" i="1"/>
  <c r="G14" i="1"/>
  <c r="J14" i="1"/>
  <c r="J15" i="1" s="1"/>
  <c r="J16" i="1" s="1"/>
  <c r="K14" i="1"/>
  <c r="N14" i="1"/>
  <c r="O14" i="1"/>
  <c r="R14" i="1"/>
  <c r="S14" i="1"/>
  <c r="V14" i="1"/>
  <c r="W14" i="1"/>
  <c r="Z14" i="1"/>
  <c r="AA14" i="1"/>
  <c r="AA15" i="1" s="1"/>
  <c r="AA16" i="1" s="1"/>
  <c r="AD14" i="1"/>
  <c r="AE14" i="1"/>
  <c r="F15" i="1"/>
  <c r="G15" i="1"/>
  <c r="G16" i="1" s="1"/>
  <c r="K15" i="1"/>
  <c r="N15" i="1"/>
  <c r="O15" i="1"/>
  <c r="O16" i="1" s="1"/>
  <c r="R15" i="1"/>
  <c r="S15" i="1"/>
  <c r="V15" i="1"/>
  <c r="W15" i="1"/>
  <c r="W16" i="1" s="1"/>
  <c r="Z15" i="1"/>
  <c r="AD15" i="1"/>
  <c r="AE15" i="1"/>
  <c r="AE16" i="1" s="1"/>
  <c r="K16" i="1"/>
  <c r="N16" i="1"/>
  <c r="R16" i="1"/>
  <c r="S16" i="1"/>
  <c r="V16" i="1"/>
  <c r="Z16" i="1"/>
  <c r="AD16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<sst xmlns="http://schemas.openxmlformats.org/spreadsheetml/2006/main" count="86" uniqueCount="31">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</sst>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10.953799999999999</v>
      </c>
      <c r="C5">
        <v>3.0375999999999999</v>
      </c>
      <c r="E5">
        <v>929</v>
      </c>
      <c r="F5">
        <v>10.211</v>
      </c>
      <c r="G5">
        <v>3.4348999999999998</v>
      </c>
      <c r="I5">
        <v>929</v>
      </c>
      <c r="J5">
        <v>10.736599999999999</v>
      </c>
      <c r="K5">
        <v>3.2002999999999999</v>
      </c>
      <c r="M5">
        <v>929</v>
      </c>
      <c r="N5">
        <v>7.3429000000000002</v>
      </c>
      <c r="O5">
        <v>19.6953</v>
      </c>
      <c r="Q5">
        <v>929</v>
      </c>
      <c r="R5">
        <v>10.480499999999999</v>
      </c>
      <c r="S5">
        <v>2.8151999999999999</v>
      </c>
      <c r="U5">
        <v>929</v>
      </c>
      <c r="V5">
        <v>18.8306</v>
      </c>
      <c r="W5">
        <v>5.1855000000000002</v>
      </c>
      <c r="Y5">
        <v>929</v>
      </c>
      <c r="Z5">
        <v>12.5</v>
      </c>
      <c r="AA5">
        <v>3.0257999999999998</v>
      </c>
      <c r="AC5">
        <v>929</v>
      </c>
      <c r="AD5">
        <v>10.4979</v>
      </c>
      <c r="AE5">
        <v>2.76</v>
      </c>
    </row>
    <row r="6" spans="1:31" x14ac:dyDescent="0.25">
      <c r="A6">
        <v>0.5</v>
      </c>
      <c r="B6">
        <v>12.3703</v>
      </c>
      <c r="C6">
        <v>2.9241999999999999</v>
      </c>
      <c r="E6">
        <v>0.5</v>
      </c>
      <c r="F6">
        <v>11.5764</v>
      </c>
      <c r="G6">
        <v>3.1368999999999998</v>
      </c>
      <c r="I6">
        <v>0.5</v>
      </c>
      <c r="J6">
        <v>11.38</v>
      </c>
      <c r="K6">
        <v>3.1934</v>
      </c>
      <c r="M6">
        <v>0.5</v>
      </c>
      <c r="N6">
        <v>8.2984000000000009</v>
      </c>
      <c r="O6">
        <v>10.8033</v>
      </c>
      <c r="Q6">
        <v>0.5</v>
      </c>
      <c r="R6">
        <v>10.110300000000001</v>
      </c>
      <c r="S6">
        <v>3.1818</v>
      </c>
      <c r="U6">
        <v>0.5</v>
      </c>
      <c r="V6">
        <v>94.671000000000006</v>
      </c>
      <c r="W6">
        <v>9.7904</v>
      </c>
      <c r="Y6">
        <v>0.5</v>
      </c>
      <c r="Z6">
        <v>13.5581</v>
      </c>
      <c r="AA6">
        <v>3.2517999999999998</v>
      </c>
      <c r="AC6">
        <v>0.5</v>
      </c>
      <c r="AD6">
        <v>12.234299999999999</v>
      </c>
      <c r="AE6">
        <v>2.8169</v>
      </c>
    </row>
    <row r="7" spans="1:31" x14ac:dyDescent="0.25">
      <c r="A7">
        <v>1.5</v>
      </c>
      <c r="B7">
        <v>12.7256</v>
      </c>
      <c r="C7">
        <v>3.0464000000000002</v>
      </c>
      <c r="E7">
        <v>1.5</v>
      </c>
      <c r="F7">
        <v>12.2943</v>
      </c>
      <c r="G7">
        <v>3.0145</v>
      </c>
      <c r="I7">
        <v>1.5</v>
      </c>
      <c r="J7">
        <v>12.0861</v>
      </c>
      <c r="K7">
        <v>2.9298999999999999</v>
      </c>
      <c r="M7">
        <v>1.5</v>
      </c>
      <c r="N7">
        <v>11.367800000000001</v>
      </c>
      <c r="O7">
        <v>18.999199999999998</v>
      </c>
      <c r="Q7">
        <v>1.5</v>
      </c>
      <c r="R7">
        <v>11.773300000000001</v>
      </c>
      <c r="S7">
        <v>8.8315000000000001</v>
      </c>
      <c r="U7">
        <v>1.5</v>
      </c>
      <c r="V7">
        <v>14.4597</v>
      </c>
      <c r="W7">
        <v>13.8172</v>
      </c>
      <c r="Y7">
        <v>1.5</v>
      </c>
      <c r="Z7">
        <v>13.615600000000001</v>
      </c>
      <c r="AA7">
        <v>2.7584</v>
      </c>
      <c r="AC7">
        <v>1.5</v>
      </c>
      <c r="AD7">
        <v>13.0914</v>
      </c>
      <c r="AE7">
        <v>2.4573</v>
      </c>
    </row>
    <row r="8" spans="1:31" x14ac:dyDescent="0.25">
      <c r="A8">
        <v>2.5</v>
      </c>
      <c r="B8">
        <v>12.433199999999999</v>
      </c>
      <c r="C8">
        <v>2.8321999999999998</v>
      </c>
      <c r="E8">
        <v>2.5</v>
      </c>
      <c r="F8">
        <v>8.6402000000000001</v>
      </c>
      <c r="G8">
        <v>2.9685000000000001</v>
      </c>
      <c r="I8">
        <v>2.5</v>
      </c>
      <c r="J8">
        <v>11.3758</v>
      </c>
      <c r="K8">
        <v>3.1356000000000002</v>
      </c>
      <c r="M8">
        <v>2.5</v>
      </c>
      <c r="N8">
        <v>11.951000000000001</v>
      </c>
      <c r="O8">
        <v>6.6486999999999998</v>
      </c>
      <c r="Q8">
        <v>2.5</v>
      </c>
      <c r="R8">
        <v>10.354799999999999</v>
      </c>
      <c r="S8">
        <v>8.6669999999999998</v>
      </c>
      <c r="U8">
        <v>2.5</v>
      </c>
      <c r="V8">
        <v>44.575200000000002</v>
      </c>
      <c r="W8">
        <v>14.4108</v>
      </c>
      <c r="Y8">
        <v>2.5</v>
      </c>
      <c r="Z8">
        <v>13.0642</v>
      </c>
      <c r="AA8">
        <v>2.8279999999999998</v>
      </c>
      <c r="AC8">
        <v>2.5</v>
      </c>
      <c r="AD8">
        <v>12.9771</v>
      </c>
      <c r="AE8">
        <v>2.5164</v>
      </c>
    </row>
    <row r="9" spans="1:31" x14ac:dyDescent="0.25">
      <c r="A9">
        <v>3.5</v>
      </c>
      <c r="B9">
        <v>11.0687</v>
      </c>
      <c r="C9">
        <v>3.0543</v>
      </c>
      <c r="E9">
        <v>3.5</v>
      </c>
      <c r="F9">
        <v>8.5778999999999996</v>
      </c>
      <c r="G9">
        <v>3.4241999999999999</v>
      </c>
      <c r="I9">
        <v>3.5</v>
      </c>
      <c r="J9">
        <v>11.805899999999999</v>
      </c>
      <c r="K9">
        <v>5.0774999999999997</v>
      </c>
      <c r="M9">
        <v>3.5</v>
      </c>
      <c r="N9">
        <v>13.904299999999999</v>
      </c>
      <c r="O9">
        <v>5.2386999999999997</v>
      </c>
      <c r="Q9">
        <v>3.5</v>
      </c>
      <c r="R9">
        <v>10.8073</v>
      </c>
      <c r="S9">
        <v>13.0069</v>
      </c>
      <c r="U9">
        <v>3.5</v>
      </c>
      <c r="V9">
        <v>8.3007000000000009</v>
      </c>
      <c r="W9">
        <v>12.5749</v>
      </c>
      <c r="Y9">
        <v>3.5</v>
      </c>
      <c r="Z9">
        <v>11.5936</v>
      </c>
      <c r="AA9">
        <v>7.2773000000000003</v>
      </c>
      <c r="AC9">
        <v>3.5</v>
      </c>
      <c r="AD9">
        <v>11.7761</v>
      </c>
      <c r="AE9">
        <v>2.5474999999999999</v>
      </c>
    </row>
    <row r="10" spans="1:31" x14ac:dyDescent="0.25">
      <c r="A10">
        <v>4.5</v>
      </c>
      <c r="B10">
        <v>7.6540999999999997</v>
      </c>
      <c r="C10">
        <v>3.0762</v>
      </c>
      <c r="E10">
        <v>4.5</v>
      </c>
      <c r="F10">
        <v>7.149</v>
      </c>
      <c r="G10">
        <v>4.1653000000000002</v>
      </c>
      <c r="I10">
        <v>4.5</v>
      </c>
      <c r="J10">
        <v>12.1897</v>
      </c>
      <c r="K10">
        <v>3.6067999999999998</v>
      </c>
      <c r="M10">
        <v>4.5</v>
      </c>
      <c r="N10">
        <v>11.185600000000001</v>
      </c>
      <c r="O10">
        <v>10.657400000000001</v>
      </c>
      <c r="Q10">
        <v>4.5</v>
      </c>
      <c r="R10">
        <v>10.3742</v>
      </c>
      <c r="S10">
        <v>11.532299999999999</v>
      </c>
      <c r="U10">
        <v>4.5</v>
      </c>
      <c r="V10">
        <v>10.4246</v>
      </c>
      <c r="W10">
        <v>6.3837999999999999</v>
      </c>
      <c r="Y10">
        <v>4.5</v>
      </c>
      <c r="Z10">
        <v>13.580399999999999</v>
      </c>
      <c r="AA10">
        <v>2.9581</v>
      </c>
      <c r="AC10">
        <v>4.5</v>
      </c>
      <c r="AD10">
        <v>12.011799999999999</v>
      </c>
      <c r="AE10">
        <v>10.3909</v>
      </c>
    </row>
    <row r="11" spans="1:31" x14ac:dyDescent="0.25">
      <c r="A11">
        <v>5.5</v>
      </c>
      <c r="B11">
        <v>10.6486</v>
      </c>
      <c r="C11">
        <v>3.0775999999999999</v>
      </c>
      <c r="E11">
        <v>5.5</v>
      </c>
      <c r="F11">
        <v>10.493600000000001</v>
      </c>
      <c r="G11">
        <v>5.4892000000000003</v>
      </c>
      <c r="I11">
        <v>5.5</v>
      </c>
      <c r="J11">
        <v>10.346500000000001</v>
      </c>
      <c r="K11">
        <v>12.202999999999999</v>
      </c>
      <c r="M11">
        <v>5.5</v>
      </c>
      <c r="N11">
        <v>11.511699999999999</v>
      </c>
      <c r="O11">
        <v>22.747800000000002</v>
      </c>
      <c r="Q11">
        <v>5.5</v>
      </c>
      <c r="R11">
        <v>11.5006</v>
      </c>
      <c r="S11">
        <v>4.6443000000000003</v>
      </c>
      <c r="U11">
        <v>5.5</v>
      </c>
      <c r="V11">
        <v>11.186299999999999</v>
      </c>
      <c r="W11">
        <v>11.142200000000001</v>
      </c>
      <c r="Y11">
        <v>5.5</v>
      </c>
      <c r="Z11">
        <v>14.5494</v>
      </c>
      <c r="AA11">
        <v>5.0303000000000004</v>
      </c>
      <c r="AC11">
        <v>5.5</v>
      </c>
      <c r="AD11">
        <v>12.2636</v>
      </c>
      <c r="AE11">
        <v>4.5214999999999996</v>
      </c>
    </row>
    <row r="13" spans="1:31" x14ac:dyDescent="0.25">
      <c r="A13" t="s">
        <v>14</v>
      </c>
      <c r="B13">
        <f>AVERAGE(B6:B11)</f>
        <v>11.150083333333333</v>
      </c>
      <c r="C13">
        <f>AVERAGE(C6:C11)</f>
        <v>3.0018166666666666</v>
      </c>
      <c r="E13" t="s">
        <v>14</v>
      </c>
      <c r="F13">
        <f t="shared" ref="D13:AE13" si="0">AVERAGE(F6:F11)</f>
        <v>9.7885666666666662</v>
      </c>
      <c r="G13">
        <f t="shared" si="0"/>
        <v>3.6997666666666671</v>
      </c>
      <c r="I13" t="s">
        <v>14</v>
      </c>
      <c r="J13">
        <f t="shared" si="0"/>
        <v>11.530666666666669</v>
      </c>
      <c r="K13">
        <f t="shared" si="0"/>
        <v>5.0243666666666664</v>
      </c>
      <c r="M13" t="s">
        <v>14</v>
      </c>
      <c r="N13">
        <f t="shared" si="0"/>
        <v>11.3698</v>
      </c>
      <c r="O13">
        <f t="shared" si="0"/>
        <v>12.51585</v>
      </c>
      <c r="Q13" t="s">
        <v>14</v>
      </c>
      <c r="R13">
        <f t="shared" si="0"/>
        <v>10.820083333333335</v>
      </c>
      <c r="S13">
        <f t="shared" si="0"/>
        <v>8.3106333333333335</v>
      </c>
      <c r="U13" t="s">
        <v>14</v>
      </c>
      <c r="V13">
        <f t="shared" si="0"/>
        <v>30.602916666666669</v>
      </c>
      <c r="W13">
        <f t="shared" si="0"/>
        <v>11.353216666666667</v>
      </c>
      <c r="Y13" t="s">
        <v>14</v>
      </c>
      <c r="Z13">
        <f t="shared" si="0"/>
        <v>13.326883333333335</v>
      </c>
      <c r="AA13">
        <f t="shared" si="0"/>
        <v>4.0173166666666669</v>
      </c>
      <c r="AC13" t="s">
        <v>14</v>
      </c>
      <c r="AD13">
        <f t="shared" si="0"/>
        <v>12.392383333333333</v>
      </c>
      <c r="AE13">
        <f t="shared" si="0"/>
        <v>4.2084166666666665</v>
      </c>
    </row>
    <row r="14" spans="1:31" x14ac:dyDescent="0.25">
      <c r="A14" t="s">
        <v>15</v>
      </c>
      <c r="B14">
        <f>_xlfn.STDEV.P(B6:B11)</f>
        <v>1.7367391911440166</v>
      </c>
      <c r="C14">
        <f>_xlfn.STDEV.P(C6:C11)</f>
        <v>9.2025656144843121E-2</v>
      </c>
      <c r="E14" t="s">
        <v>15</v>
      </c>
      <c r="F14">
        <f t="shared" ref="D14:AE14" si="1">_xlfn.STDEV.P(F6:F11)</f>
        <v>1.8130954899164999</v>
      </c>
      <c r="G14">
        <f t="shared" si="1"/>
        <v>0.89590644538862785</v>
      </c>
      <c r="I14" t="s">
        <v>15</v>
      </c>
      <c r="J14">
        <f t="shared" si="1"/>
        <v>0.61475189213933179</v>
      </c>
      <c r="K14">
        <f t="shared" si="1"/>
        <v>3.287647690303138</v>
      </c>
      <c r="M14" t="s">
        <v>15</v>
      </c>
      <c r="N14">
        <f t="shared" si="1"/>
        <v>1.6456534112625258</v>
      </c>
      <c r="O14">
        <f t="shared" si="1"/>
        <v>6.3310564307362371</v>
      </c>
      <c r="Q14" t="s">
        <v>15</v>
      </c>
      <c r="R14">
        <f t="shared" si="1"/>
        <v>0.61792411458761598</v>
      </c>
      <c r="S14">
        <f t="shared" si="1"/>
        <v>3.4780091880589099</v>
      </c>
      <c r="U14" t="s">
        <v>15</v>
      </c>
      <c r="V14">
        <f t="shared" si="1"/>
        <v>31.203914771569753</v>
      </c>
      <c r="W14">
        <f t="shared" si="1"/>
        <v>2.7109213024460073</v>
      </c>
      <c r="Y14" t="s">
        <v>15</v>
      </c>
      <c r="Z14">
        <f t="shared" si="1"/>
        <v>0.89152582766226629</v>
      </c>
      <c r="AA14">
        <f t="shared" si="1"/>
        <v>1.6513089549573166</v>
      </c>
      <c r="AC14" t="s">
        <v>15</v>
      </c>
      <c r="AD14">
        <f t="shared" si="1"/>
        <v>0.48248353829143487</v>
      </c>
      <c r="AE14">
        <f t="shared" si="1"/>
        <v>2.856145833354609</v>
      </c>
    </row>
    <row r="15" spans="1:31" x14ac:dyDescent="0.25">
      <c r="A15" t="s">
        <v>16</v>
      </c>
      <c r="B15">
        <f>B14*2</f>
        <v>3.4734783822880333</v>
      </c>
      <c r="C15">
        <f>C14*2</f>
        <v>0.18405131228968624</v>
      </c>
      <c r="E15" t="s">
        <v>16</v>
      </c>
      <c r="F15">
        <f t="shared" ref="D15:AE15" si="2">F14*2</f>
        <v>3.6261909798329999</v>
      </c>
      <c r="G15">
        <f t="shared" si="2"/>
        <v>1.7918128907772557</v>
      </c>
      <c r="I15" t="s">
        <v>16</v>
      </c>
      <c r="J15">
        <f t="shared" si="2"/>
        <v>1.2295037842786636</v>
      </c>
      <c r="K15">
        <f t="shared" si="2"/>
        <v>6.5752953806062759</v>
      </c>
      <c r="M15" t="s">
        <v>16</v>
      </c>
      <c r="N15">
        <f t="shared" si="2"/>
        <v>3.2913068225250517</v>
      </c>
      <c r="O15">
        <f t="shared" si="2"/>
        <v>12.662112861472474</v>
      </c>
      <c r="Q15" t="s">
        <v>16</v>
      </c>
      <c r="R15">
        <f t="shared" si="2"/>
        <v>1.235848229175232</v>
      </c>
      <c r="S15">
        <f t="shared" si="2"/>
        <v>6.9560183761178198</v>
      </c>
      <c r="U15" t="s">
        <v>16</v>
      </c>
      <c r="V15">
        <f t="shared" si="2"/>
        <v>62.407829543139506</v>
      </c>
      <c r="W15">
        <f t="shared" si="2"/>
        <v>5.4218426048920145</v>
      </c>
      <c r="Y15" t="s">
        <v>16</v>
      </c>
      <c r="Z15">
        <f t="shared" si="2"/>
        <v>1.7830516553245326</v>
      </c>
      <c r="AA15">
        <f t="shared" si="2"/>
        <v>3.3026179099146331</v>
      </c>
      <c r="AC15" t="s">
        <v>16</v>
      </c>
      <c r="AD15">
        <f t="shared" si="2"/>
        <v>0.96496707658286973</v>
      </c>
      <c r="AE15">
        <f t="shared" si="2"/>
        <v>5.7122916667092181</v>
      </c>
    </row>
    <row r="16" spans="1:31" x14ac:dyDescent="0.25">
      <c r="A16" t="s">
        <v>17</v>
      </c>
      <c r="B16">
        <f>B13+B15</f>
        <v>14.623561715621367</v>
      </c>
      <c r="C16">
        <f>C13+C15</f>
        <v>3.1858679789563529</v>
      </c>
      <c r="E16" t="s">
        <v>17</v>
      </c>
      <c r="F16">
        <f t="shared" ref="D16:AE16" si="3">F13+F15</f>
        <v>13.414757646499666</v>
      </c>
      <c r="G16">
        <f t="shared" si="3"/>
        <v>5.4915795574439228</v>
      </c>
      <c r="I16" t="s">
        <v>17</v>
      </c>
      <c r="J16">
        <f t="shared" si="3"/>
        <v>12.760170450945331</v>
      </c>
      <c r="K16">
        <f t="shared" si="3"/>
        <v>11.599662047272943</v>
      </c>
      <c r="M16" t="s">
        <v>17</v>
      </c>
      <c r="N16">
        <f t="shared" si="3"/>
        <v>14.661106822525051</v>
      </c>
      <c r="O16">
        <f t="shared" si="3"/>
        <v>25.177962861472473</v>
      </c>
      <c r="Q16" t="s">
        <v>17</v>
      </c>
      <c r="R16">
        <f t="shared" si="3"/>
        <v>12.055931562508567</v>
      </c>
      <c r="S16">
        <f t="shared" si="3"/>
        <v>15.266651709451153</v>
      </c>
      <c r="U16" t="s">
        <v>17</v>
      </c>
      <c r="V16">
        <f t="shared" si="3"/>
        <v>93.010746209806172</v>
      </c>
      <c r="W16">
        <f t="shared" si="3"/>
        <v>16.775059271558682</v>
      </c>
      <c r="Y16" t="s">
        <v>17</v>
      </c>
      <c r="Z16">
        <f t="shared" si="3"/>
        <v>15.109934988657868</v>
      </c>
      <c r="AA16">
        <f t="shared" si="3"/>
        <v>7.3199345765813</v>
      </c>
      <c r="AC16" t="s">
        <v>17</v>
      </c>
      <c r="AD16">
        <f t="shared" si="3"/>
        <v>13.357350409916203</v>
      </c>
      <c r="AE16">
        <f t="shared" si="3"/>
        <v>9.9207083333758845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11.444162499999999</v>
      </c>
      <c r="M27">
        <f>AVERAGE(C5,G5,K5,O5,S5,W5,AA5,AE5)</f>
        <v>5.3943249999999985</v>
      </c>
      <c r="P27">
        <f>L28-L27</f>
        <v>10.330687500000002</v>
      </c>
      <c r="Q27">
        <f>M28-M27</f>
        <v>-0.50698749999999837</v>
      </c>
      <c r="S27">
        <v>0.5</v>
      </c>
      <c r="T27">
        <f>P27/L27*100</f>
        <v>90.27036709763604</v>
      </c>
      <c r="U27">
        <f>Q27/M27*100</f>
        <v>-9.398534571053812</v>
      </c>
      <c r="Y27">
        <f>L27</f>
        <v>11.444162499999999</v>
      </c>
      <c r="Z27">
        <f>M27</f>
        <v>5.3943249999999985</v>
      </c>
      <c r="AB27">
        <f>T27</f>
        <v>90.27036709763604</v>
      </c>
      <c r="AC27">
        <f>T28</f>
        <v>10.770228926756346</v>
      </c>
      <c r="AD27">
        <f>T29</f>
        <v>36.93826437714425</v>
      </c>
      <c r="AE27">
        <f>T30</f>
        <v>-4.0618961850637847</v>
      </c>
      <c r="AF27">
        <f>T31</f>
        <v>-7.6282340450862964</v>
      </c>
      <c r="AG27">
        <f>T32</f>
        <v>1.0343701428566778</v>
      </c>
      <c r="AH27">
        <f>U27</f>
        <v>-9.398534571053812</v>
      </c>
      <c r="AI27">
        <f>U28</f>
        <v>29.428612477001327</v>
      </c>
      <c r="AJ27">
        <f>U29</f>
        <v>1.9756874122341763</v>
      </c>
      <c r="AK27">
        <f>U30</f>
        <v>20.96346623534923</v>
      </c>
      <c r="AL27">
        <f>U31</f>
        <v>22.28314015191895</v>
      </c>
      <c r="AM27">
        <f>U32</f>
        <v>59.556339301024742</v>
      </c>
    </row>
    <row r="28" spans="11:39" x14ac:dyDescent="0.25">
      <c r="K28">
        <v>0.5</v>
      </c>
      <c r="L28">
        <f>AVERAGE(B6,F6,J6,N6,R6,V6,Z6,AD6)</f>
        <v>21.774850000000001</v>
      </c>
      <c r="M28">
        <f>AVERAGE(C6,G6,K6,O6,S6,W6,AA6,AE6)</f>
        <v>4.8873375000000001</v>
      </c>
      <c r="P28">
        <f>L29-L27</f>
        <v>1.232562500000002</v>
      </c>
      <c r="Q28">
        <f>M29-M27</f>
        <v>1.5874750000000013</v>
      </c>
      <c r="S28">
        <v>1.5</v>
      </c>
      <c r="T28">
        <f>P28/L27*100</f>
        <v>10.770228926756346</v>
      </c>
      <c r="U28">
        <f>Q28/M27*100</f>
        <v>29.428612477001327</v>
      </c>
    </row>
    <row r="29" spans="11:39" x14ac:dyDescent="0.25">
      <c r="K29">
        <v>1.5</v>
      </c>
      <c r="L29">
        <f>AVERAGE(B7,F7,J7,N7,R7,V7,Z7,AD7)</f>
        <v>12.676725000000001</v>
      </c>
      <c r="M29">
        <f>AVERAGE(C7,G7,K7,O7,S7,W7,AA7,AE7)</f>
        <v>6.9817999999999998</v>
      </c>
      <c r="P29">
        <f>L30-L27</f>
        <v>4.2272750000000006</v>
      </c>
      <c r="Q29">
        <f>M30-M27</f>
        <v>0.1065750000000012</v>
      </c>
      <c r="S29">
        <v>2.5</v>
      </c>
      <c r="T29">
        <f>P29/L27*100</f>
        <v>36.93826437714425</v>
      </c>
      <c r="U29">
        <f>Q29/M27*100</f>
        <v>1.9756874122341763</v>
      </c>
    </row>
    <row r="30" spans="11:39" x14ac:dyDescent="0.25">
      <c r="K30">
        <v>2.5</v>
      </c>
      <c r="L30">
        <f>AVERAGE(B8,F8,J8,N8,R8,V8,Z8,AD8)</f>
        <v>15.6714375</v>
      </c>
      <c r="M30">
        <f>AVERAGE(C8,G8,K8,O8,S8,W8,AA8,AE8)</f>
        <v>5.5008999999999997</v>
      </c>
      <c r="P30">
        <f>L31-L27</f>
        <v>-0.46485000000000021</v>
      </c>
      <c r="Q30">
        <f>M31-M27</f>
        <v>1.1308375000000019</v>
      </c>
      <c r="S30">
        <v>3.5</v>
      </c>
      <c r="T30">
        <f>P30/L27*100</f>
        <v>-4.0618961850637847</v>
      </c>
      <c r="U30">
        <f>Q30/M27*100</f>
        <v>20.96346623534923</v>
      </c>
    </row>
    <row r="31" spans="11:39" x14ac:dyDescent="0.25">
      <c r="K31">
        <v>3.5</v>
      </c>
      <c r="L31">
        <f>AVERAGE(B9,F9,J9,N9,R9,V9,Z9,AD9)</f>
        <v>10.979312499999999</v>
      </c>
      <c r="M31">
        <f>AVERAGE(C9,G9,K9,O9,S9,W9,AA9,AE9)</f>
        <v>6.5251625000000004</v>
      </c>
      <c r="P31">
        <f>L32-L27</f>
        <v>-0.87298749999999892</v>
      </c>
      <c r="Q31">
        <f>M32-M27</f>
        <v>1.2020250000000017</v>
      </c>
      <c r="S31">
        <v>4.5</v>
      </c>
      <c r="T31">
        <f>P31/L27*100</f>
        <v>-7.6282340450862964</v>
      </c>
      <c r="U31">
        <f>Q31/M27*100</f>
        <v>22.28314015191895</v>
      </c>
    </row>
    <row r="32" spans="11:39" x14ac:dyDescent="0.25">
      <c r="K32">
        <v>4.5</v>
      </c>
      <c r="L32">
        <f>AVERAGE(B10,F10,J10,N10,R10,V10,Z10,AD10)</f>
        <v>10.571175</v>
      </c>
      <c r="M32">
        <f>AVERAGE(C10,G10,K10,O10,S10,W10,AA10,AE10)</f>
        <v>6.5963500000000002</v>
      </c>
      <c r="P32">
        <f>L33-L27</f>
        <v>0.11837500000000034</v>
      </c>
      <c r="Q32">
        <f>M33-M27</f>
        <v>3.2126625000000022</v>
      </c>
      <c r="S32">
        <v>5.5</v>
      </c>
      <c r="T32">
        <f>P32/L27*100</f>
        <v>1.0343701428566778</v>
      </c>
      <c r="U32">
        <f>Q32/M27*100</f>
        <v>59.556339301024742</v>
      </c>
    </row>
    <row r="33" spans="1:13" x14ac:dyDescent="0.25">
      <c r="K33">
        <v>5.5</v>
      </c>
      <c r="L33">
        <f>AVERAGE(B11,F11,J11,N11,R11,V11,Z11,AD11)</f>
        <v>11.562537499999999</v>
      </c>
      <c r="M33">
        <f>AVERAGE(C11,G11,K11,O11,S11,W11,AA11,AE11)</f>
        <v>8.6069875000000007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10.953799999999999</v>
      </c>
      <c r="C42">
        <f>C5</f>
        <v>3.0375999999999999</v>
      </c>
    </row>
    <row r="43" spans="1:13" x14ac:dyDescent="0.25">
      <c r="A43" s="1">
        <v>2</v>
      </c>
      <c r="B43">
        <f>F5</f>
        <v>10.211</v>
      </c>
      <c r="C43">
        <f>G5</f>
        <v>3.4348999999999998</v>
      </c>
    </row>
    <row r="44" spans="1:13" x14ac:dyDescent="0.25">
      <c r="A44" s="1">
        <v>3</v>
      </c>
      <c r="B44">
        <f>J5</f>
        <v>10.736599999999999</v>
      </c>
      <c r="C44">
        <f>K5</f>
        <v>3.2002999999999999</v>
      </c>
    </row>
    <row r="45" spans="1:13" x14ac:dyDescent="0.25">
      <c r="A45" s="1">
        <v>4</v>
      </c>
      <c r="B45">
        <f>N5</f>
        <v>7.3429000000000002</v>
      </c>
      <c r="C45">
        <f>O5</f>
        <v>19.6953</v>
      </c>
    </row>
    <row r="46" spans="1:13" x14ac:dyDescent="0.25">
      <c r="A46" s="1">
        <v>5</v>
      </c>
      <c r="B46">
        <f>R5</f>
        <v>10.480499999999999</v>
      </c>
      <c r="C46">
        <f>S5</f>
        <v>2.8151999999999999</v>
      </c>
    </row>
    <row r="47" spans="1:13" x14ac:dyDescent="0.25">
      <c r="A47" s="1">
        <v>6</v>
      </c>
      <c r="B47">
        <f>V5</f>
        <v>18.8306</v>
      </c>
      <c r="C47">
        <f>W5</f>
        <v>5.1855000000000002</v>
      </c>
    </row>
    <row r="48" spans="1:13" x14ac:dyDescent="0.25">
      <c r="A48" s="1">
        <v>7</v>
      </c>
      <c r="B48">
        <f>Z5</f>
        <v>12.5</v>
      </c>
      <c r="C48">
        <f>AA5</f>
        <v>3.0257999999999998</v>
      </c>
    </row>
    <row r="49" spans="1:3" x14ac:dyDescent="0.25">
      <c r="A49" s="1">
        <v>8</v>
      </c>
      <c r="B49">
        <f>AD5</f>
        <v>10.4979</v>
      </c>
      <c r="C49">
        <f>AE5</f>
        <v>2.76</v>
      </c>
    </row>
    <row r="51" spans="1:3" x14ac:dyDescent="0.25">
      <c r="A51" t="s">
        <v>28</v>
      </c>
      <c r="B51">
        <f>AVERAGE(B42:B49)</f>
        <v>11.444162499999999</v>
      </c>
      <c r="C51">
        <f>AVERAGE(C42:C49)</f>
        <v>5.3943249999999985</v>
      </c>
    </row>
    <row r="52" spans="1:3" x14ac:dyDescent="0.25">
      <c r="A52" t="s">
        <v>15</v>
      </c>
      <c r="B52">
        <f>_xlfn.STDEV.P(B42:B49)</f>
        <v>3.0939548683430624</v>
      </c>
      <c r="C52">
        <f>_xlfn.STDEV.P(C42:C49)</f>
        <v>5.4540146135094849</v>
      </c>
    </row>
    <row r="53" spans="1:3" x14ac:dyDescent="0.25">
      <c r="A53" t="s">
        <v>29</v>
      </c>
      <c r="B53">
        <f>1.5*B52</f>
        <v>4.6409323025145941</v>
      </c>
      <c r="C53">
        <f>1.5*C52</f>
        <v>8.1810219202642269</v>
      </c>
    </row>
    <row r="54" spans="1:3" x14ac:dyDescent="0.25">
      <c r="A54" t="s">
        <v>16</v>
      </c>
      <c r="B54">
        <f>2*B52</f>
        <v>6.1879097366861249</v>
      </c>
      <c r="C54">
        <f>2*C52</f>
        <v>10.90802922701897</v>
      </c>
    </row>
    <row r="55" spans="1:3" x14ac:dyDescent="0.25">
      <c r="A55" t="s">
        <v>30</v>
      </c>
      <c r="B55">
        <f>B51+B53</f>
        <v>16.085094802514593</v>
      </c>
      <c r="C55">
        <f>C51+C53</f>
        <v>13.575346920264225</v>
      </c>
    </row>
    <row r="56" spans="1:3" x14ac:dyDescent="0.25">
      <c r="A56" t="s">
        <v>17</v>
      </c>
      <c r="B56">
        <f>B51+B54</f>
        <v>17.632072236686124</v>
      </c>
      <c r="C56">
        <f>C51+C54</f>
        <v>16.302354227018967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2015-05-18T04:33:44Z</dcterms:created>
  <dcterms:modified xsi:type="dcterms:W3CDTF">2015-05-27T06:55:57Z</dcterms:modified>
</cp:coreProperties>
</file>