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<sst xmlns="http://schemas.openxmlformats.org/spreadsheetml/2006/main" count="86" uniqueCount="31">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</sst>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16.825399999999998</v>
      </c>
      <c r="C5">
        <v>6.8672000000000004</v>
      </c>
      <c r="E5">
        <v>828</v>
      </c>
      <c r="F5">
        <v>12.2822</v>
      </c>
      <c r="G5">
        <v>26.215499999999999</v>
      </c>
      <c r="I5">
        <v>828</v>
      </c>
      <c r="J5">
        <v>27.963100000000001</v>
      </c>
      <c r="K5">
        <v>37.652299999999997</v>
      </c>
      <c r="M5">
        <v>828</v>
      </c>
      <c r="N5">
        <v>17.368300000000001</v>
      </c>
      <c r="O5">
        <v>8.8026</v>
      </c>
      <c r="Q5">
        <v>828</v>
      </c>
      <c r="R5">
        <v>11.8812</v>
      </c>
      <c r="S5">
        <v>66.249799999999993</v>
      </c>
      <c r="U5">
        <v>828</v>
      </c>
      <c r="V5">
        <v>19.490600000000001</v>
      </c>
      <c r="W5">
        <v>5.0190000000000001</v>
      </c>
      <c r="Y5">
        <v>828</v>
      </c>
      <c r="Z5">
        <v>7.7907000000000002</v>
      </c>
      <c r="AA5">
        <v>48.2958</v>
      </c>
      <c r="AC5">
        <v>828</v>
      </c>
      <c r="AD5">
        <v>36.9636</v>
      </c>
      <c r="AE5">
        <v>39.102499999999999</v>
      </c>
    </row>
    <row r="6" spans="1:31" x14ac:dyDescent="0.25">
      <c r="A6">
        <v>0.5</v>
      </c>
      <c r="B6">
        <v>16.7455</v>
      </c>
      <c r="C6">
        <v>6.6069000000000004</v>
      </c>
      <c r="E6">
        <v>0.5</v>
      </c>
      <c r="F6">
        <v>13.113099999999999</v>
      </c>
      <c r="G6">
        <v>38.224299999999999</v>
      </c>
      <c r="I6">
        <v>0.5</v>
      </c>
      <c r="J6">
        <v>30.450099999999999</v>
      </c>
      <c r="K6">
        <v>25.160299999999999</v>
      </c>
      <c r="M6">
        <v>0.5</v>
      </c>
      <c r="N6">
        <v>31.315899999999999</v>
      </c>
      <c r="O6">
        <v>11.551600000000001</v>
      </c>
      <c r="Q6">
        <v>0.5</v>
      </c>
      <c r="R6">
        <v>9.6195000000000004</v>
      </c>
      <c r="S6">
        <v>70.418700000000001</v>
      </c>
      <c r="U6">
        <v>0.5</v>
      </c>
      <c r="V6">
        <v>15.1363</v>
      </c>
      <c r="W6">
        <v>4.7495000000000003</v>
      </c>
      <c r="Y6">
        <v>0.5</v>
      </c>
      <c r="Z6">
        <v>9.4981000000000009</v>
      </c>
      <c r="AA6">
        <v>47.6999</v>
      </c>
      <c r="AC6">
        <v>0.5</v>
      </c>
      <c r="AD6">
        <v>12.738099999999999</v>
      </c>
      <c r="AE6">
        <v>10.0192</v>
      </c>
    </row>
    <row r="7" spans="1:31" x14ac:dyDescent="0.25">
      <c r="A7">
        <v>1.5</v>
      </c>
      <c r="B7">
        <v>16.039000000000001</v>
      </c>
      <c r="C7">
        <v>11.141</v>
      </c>
      <c r="E7">
        <v>1.5</v>
      </c>
      <c r="F7">
        <v>12.568899999999999</v>
      </c>
      <c r="G7">
        <v>75.665199999999999</v>
      </c>
      <c r="I7">
        <v>1.5</v>
      </c>
      <c r="J7">
        <v>52.118299999999998</v>
      </c>
      <c r="K7">
        <v>36.980400000000003</v>
      </c>
      <c r="M7">
        <v>1.5</v>
      </c>
      <c r="N7">
        <v>54.472099999999998</v>
      </c>
      <c r="O7">
        <v>27.906600000000001</v>
      </c>
      <c r="Q7">
        <v>1.5</v>
      </c>
      <c r="R7">
        <v>10.2239</v>
      </c>
      <c r="S7">
        <v>67.521900000000002</v>
      </c>
      <c r="U7">
        <v>1.5</v>
      </c>
      <c r="V7">
        <v>14.694100000000001</v>
      </c>
      <c r="W7">
        <v>5.2187999999999999</v>
      </c>
      <c r="Y7">
        <v>1.5</v>
      </c>
      <c r="Z7">
        <v>9.2582000000000004</v>
      </c>
      <c r="AA7">
        <v>27.816800000000001</v>
      </c>
      <c r="AC7">
        <v>1.5</v>
      </c>
      <c r="AD7">
        <v>22.657800000000002</v>
      </c>
      <c r="AE7">
        <v>13.3775</v>
      </c>
    </row>
    <row r="8" spans="1:31" x14ac:dyDescent="0.25">
      <c r="A8">
        <v>2.5</v>
      </c>
      <c r="B8">
        <v>11.552899999999999</v>
      </c>
      <c r="C8">
        <v>14.606</v>
      </c>
      <c r="E8">
        <v>2.5</v>
      </c>
      <c r="F8">
        <v>11.5085</v>
      </c>
      <c r="G8">
        <v>65.715199999999996</v>
      </c>
      <c r="I8">
        <v>2.5</v>
      </c>
      <c r="J8">
        <v>47.310600000000001</v>
      </c>
      <c r="K8">
        <v>18.664999999999999</v>
      </c>
      <c r="M8">
        <v>2.5</v>
      </c>
      <c r="N8">
        <v>49.22</v>
      </c>
      <c r="O8">
        <v>23.0627</v>
      </c>
      <c r="Q8">
        <v>2.5</v>
      </c>
      <c r="R8">
        <v>7.0178000000000003</v>
      </c>
      <c r="S8">
        <v>53.459200000000003</v>
      </c>
      <c r="U8">
        <v>2.5</v>
      </c>
      <c r="V8">
        <v>20.144300000000001</v>
      </c>
      <c r="W8">
        <v>22.3035</v>
      </c>
      <c r="Y8">
        <v>2.5</v>
      </c>
      <c r="Z8">
        <v>10.277900000000001</v>
      </c>
      <c r="AA8">
        <v>18.860099999999999</v>
      </c>
      <c r="AC8">
        <v>2.5</v>
      </c>
      <c r="AD8">
        <v>24.228300000000001</v>
      </c>
      <c r="AE8">
        <v>26.057700000000001</v>
      </c>
    </row>
    <row r="9" spans="1:31" x14ac:dyDescent="0.25">
      <c r="A9">
        <v>3.5</v>
      </c>
      <c r="B9">
        <v>14.9391</v>
      </c>
      <c r="C9">
        <v>9.9856999999999996</v>
      </c>
      <c r="E9">
        <v>3.5</v>
      </c>
      <c r="F9">
        <v>12.5403</v>
      </c>
      <c r="G9">
        <v>43.041200000000003</v>
      </c>
      <c r="I9">
        <v>3.5</v>
      </c>
      <c r="J9">
        <v>24.682300000000001</v>
      </c>
      <c r="K9">
        <v>12.0121</v>
      </c>
      <c r="M9">
        <v>3.5</v>
      </c>
      <c r="N9">
        <v>41.744799999999998</v>
      </c>
      <c r="O9">
        <v>31.513300000000001</v>
      </c>
      <c r="Q9">
        <v>3.5</v>
      </c>
      <c r="R9">
        <v>6.5556000000000001</v>
      </c>
      <c r="S9">
        <v>46.337200000000003</v>
      </c>
      <c r="U9">
        <v>3.5</v>
      </c>
      <c r="V9">
        <v>26.427800000000001</v>
      </c>
      <c r="W9">
        <v>38.1128</v>
      </c>
      <c r="Y9">
        <v>3.5</v>
      </c>
      <c r="Z9">
        <v>9.8307000000000002</v>
      </c>
      <c r="AA9">
        <v>18.405999999999999</v>
      </c>
      <c r="AC9">
        <v>3.5</v>
      </c>
      <c r="AD9">
        <v>42.812899999999999</v>
      </c>
      <c r="AE9">
        <v>57.561599999999999</v>
      </c>
    </row>
    <row r="10" spans="1:31" x14ac:dyDescent="0.25">
      <c r="A10">
        <v>4.5</v>
      </c>
      <c r="B10">
        <v>12.490600000000001</v>
      </c>
      <c r="C10">
        <v>9.2721</v>
      </c>
      <c r="E10">
        <v>4.5</v>
      </c>
      <c r="F10">
        <v>14.93</v>
      </c>
      <c r="G10">
        <v>36.539700000000003</v>
      </c>
      <c r="I10">
        <v>4.5</v>
      </c>
      <c r="J10">
        <v>17.417300000000001</v>
      </c>
      <c r="K10">
        <v>9.0859000000000005</v>
      </c>
      <c r="M10">
        <v>4.5</v>
      </c>
      <c r="N10">
        <v>56.092500000000001</v>
      </c>
      <c r="O10">
        <v>30.7758</v>
      </c>
      <c r="Q10">
        <v>4.5</v>
      </c>
      <c r="R10">
        <v>6.3554000000000004</v>
      </c>
      <c r="S10">
        <v>57.9876</v>
      </c>
      <c r="U10">
        <v>4.5</v>
      </c>
      <c r="V10">
        <v>39.241999999999997</v>
      </c>
      <c r="W10">
        <v>67.483000000000004</v>
      </c>
      <c r="Y10">
        <v>4.5</v>
      </c>
      <c r="Z10">
        <v>9.2078000000000007</v>
      </c>
      <c r="AA10">
        <v>14.257999999999999</v>
      </c>
      <c r="AC10">
        <v>4.5</v>
      </c>
      <c r="AD10">
        <v>37.147300000000001</v>
      </c>
      <c r="AE10">
        <v>54.858499999999999</v>
      </c>
    </row>
    <row r="11" spans="1:31" x14ac:dyDescent="0.25">
      <c r="A11">
        <v>5.5</v>
      </c>
      <c r="B11">
        <v>15.112500000000001</v>
      </c>
      <c r="C11">
        <v>12.987</v>
      </c>
      <c r="E11">
        <v>5.5</v>
      </c>
      <c r="F11">
        <v>16.008700000000001</v>
      </c>
      <c r="G11">
        <v>34.058700000000002</v>
      </c>
      <c r="I11">
        <v>5.5</v>
      </c>
      <c r="J11">
        <v>27.808199999999999</v>
      </c>
      <c r="K11">
        <v>11.8598</v>
      </c>
      <c r="M11">
        <v>5.5</v>
      </c>
      <c r="N11">
        <v>21.7164</v>
      </c>
      <c r="O11">
        <v>59.4026</v>
      </c>
      <c r="Q11">
        <v>5.5</v>
      </c>
      <c r="R11">
        <v>9.3815000000000008</v>
      </c>
      <c r="S11">
        <v>62.772399999999998</v>
      </c>
      <c r="U11">
        <v>5.5</v>
      </c>
      <c r="V11">
        <v>32.517400000000002</v>
      </c>
      <c r="W11">
        <v>61.017200000000003</v>
      </c>
      <c r="Y11">
        <v>5.5</v>
      </c>
      <c r="Z11">
        <v>35.506900000000002</v>
      </c>
      <c r="AA11">
        <v>37.336599999999997</v>
      </c>
      <c r="AC11">
        <v>5.5</v>
      </c>
      <c r="AD11">
        <v>22.3354</v>
      </c>
      <c r="AE11">
        <v>60.572000000000003</v>
      </c>
    </row>
    <row r="13" spans="1:31" x14ac:dyDescent="0.25">
      <c r="A13" t="s">
        <v>14</v>
      </c>
      <c r="B13">
        <f>AVERAGE(B6:B11)</f>
        <v>14.479933333333333</v>
      </c>
      <c r="C13">
        <f>AVERAGE(C6:C11)</f>
        <v>10.766450000000001</v>
      </c>
      <c r="E13" t="s">
        <v>14</v>
      </c>
      <c r="F13">
        <f t="shared" ref="D13:AE13" si="0">AVERAGE(F6:F11)</f>
        <v>13.444916666666666</v>
      </c>
      <c r="G13">
        <f t="shared" si="0"/>
        <v>48.87404999999999</v>
      </c>
      <c r="I13" t="s">
        <v>14</v>
      </c>
      <c r="J13">
        <f t="shared" si="0"/>
        <v>33.297800000000002</v>
      </c>
      <c r="K13">
        <f t="shared" si="0"/>
        <v>18.960583333333332</v>
      </c>
      <c r="M13" t="s">
        <v>14</v>
      </c>
      <c r="N13">
        <f t="shared" si="0"/>
        <v>42.426949999999998</v>
      </c>
      <c r="O13">
        <f t="shared" si="0"/>
        <v>30.702100000000002</v>
      </c>
      <c r="Q13" t="s">
        <v>14</v>
      </c>
      <c r="R13">
        <f t="shared" si="0"/>
        <v>8.192283333333334</v>
      </c>
      <c r="S13">
        <f t="shared" si="0"/>
        <v>59.749500000000005</v>
      </c>
      <c r="U13" t="s">
        <v>14</v>
      </c>
      <c r="V13">
        <f t="shared" si="0"/>
        <v>24.693650000000002</v>
      </c>
      <c r="W13">
        <f t="shared" si="0"/>
        <v>33.147466666666666</v>
      </c>
      <c r="Y13" t="s">
        <v>14</v>
      </c>
      <c r="Z13">
        <f t="shared" si="0"/>
        <v>13.929933333333333</v>
      </c>
      <c r="AA13">
        <f t="shared" si="0"/>
        <v>27.396233333333331</v>
      </c>
      <c r="AC13" t="s">
        <v>14</v>
      </c>
      <c r="AD13">
        <f t="shared" si="0"/>
        <v>26.986633333333334</v>
      </c>
      <c r="AE13">
        <f t="shared" si="0"/>
        <v>37.074416666666664</v>
      </c>
    </row>
    <row r="14" spans="1:31" x14ac:dyDescent="0.25">
      <c r="A14" t="s">
        <v>15</v>
      </c>
      <c r="B14">
        <f>_xlfn.STDEV.P(B6:B11)</f>
        <v>1.8573918565797911</v>
      </c>
      <c r="C14">
        <f>_xlfn.STDEV.P(C6:C11)</f>
        <v>2.5806259865582915</v>
      </c>
      <c r="E14" t="s">
        <v>15</v>
      </c>
      <c r="F14">
        <f t="shared" ref="D14:AE14" si="1">_xlfn.STDEV.P(F6:F11)</f>
        <v>1.5396972542426135</v>
      </c>
      <c r="G14">
        <f t="shared" si="1"/>
        <v>15.918857535299693</v>
      </c>
      <c r="I14" t="s">
        <v>15</v>
      </c>
      <c r="J14">
        <f t="shared" si="1"/>
        <v>12.350654557822709</v>
      </c>
      <c r="K14">
        <f t="shared" si="1"/>
        <v>9.6561687059648893</v>
      </c>
      <c r="M14" t="s">
        <v>15</v>
      </c>
      <c r="N14">
        <f t="shared" si="1"/>
        <v>12.455427636543318</v>
      </c>
      <c r="O14">
        <f t="shared" si="1"/>
        <v>14.475836649626396</v>
      </c>
      <c r="Q14" t="s">
        <v>15</v>
      </c>
      <c r="R14">
        <f t="shared" si="1"/>
        <v>1.5817149863535929</v>
      </c>
      <c r="S14">
        <f t="shared" si="1"/>
        <v>8.2253866352895582</v>
      </c>
      <c r="U14" t="s">
        <v>15</v>
      </c>
      <c r="V14">
        <f t="shared" si="1"/>
        <v>9.0176064142598271</v>
      </c>
      <c r="W14">
        <f t="shared" si="1"/>
        <v>24.780207041485525</v>
      </c>
      <c r="Y14" t="s">
        <v>15</v>
      </c>
      <c r="Z14">
        <f t="shared" si="1"/>
        <v>9.656356578038233</v>
      </c>
      <c r="AA14">
        <f t="shared" si="1"/>
        <v>11.814748471672555</v>
      </c>
      <c r="AC14" t="s">
        <v>15</v>
      </c>
      <c r="AD14">
        <f t="shared" si="1"/>
        <v>10.039187701148377</v>
      </c>
      <c r="AE14">
        <f t="shared" si="1"/>
        <v>21.225108472232979</v>
      </c>
    </row>
    <row r="15" spans="1:31" x14ac:dyDescent="0.25">
      <c r="A15" t="s">
        <v>16</v>
      </c>
      <c r="B15">
        <f>B14*2</f>
        <v>3.7147837131595822</v>
      </c>
      <c r="C15">
        <f>C14*2</f>
        <v>5.1612519731165829</v>
      </c>
      <c r="E15" t="s">
        <v>16</v>
      </c>
      <c r="F15">
        <f t="shared" ref="D15:AE15" si="2">F14*2</f>
        <v>3.079394508485227</v>
      </c>
      <c r="G15">
        <f t="shared" si="2"/>
        <v>31.837715070599387</v>
      </c>
      <c r="I15" t="s">
        <v>16</v>
      </c>
      <c r="J15">
        <f t="shared" si="2"/>
        <v>24.701309115645419</v>
      </c>
      <c r="K15">
        <f t="shared" si="2"/>
        <v>19.312337411929779</v>
      </c>
      <c r="M15" t="s">
        <v>16</v>
      </c>
      <c r="N15">
        <f t="shared" si="2"/>
        <v>24.910855273086636</v>
      </c>
      <c r="O15">
        <f t="shared" si="2"/>
        <v>28.951673299252793</v>
      </c>
      <c r="Q15" t="s">
        <v>16</v>
      </c>
      <c r="R15">
        <f t="shared" si="2"/>
        <v>3.1634299727071857</v>
      </c>
      <c r="S15">
        <f t="shared" si="2"/>
        <v>16.450773270579116</v>
      </c>
      <c r="U15" t="s">
        <v>16</v>
      </c>
      <c r="V15">
        <f t="shared" si="2"/>
        <v>18.035212828519654</v>
      </c>
      <c r="W15">
        <f t="shared" si="2"/>
        <v>49.56041408297105</v>
      </c>
      <c r="Y15" t="s">
        <v>16</v>
      </c>
      <c r="Z15">
        <f t="shared" si="2"/>
        <v>19.312713156076466</v>
      </c>
      <c r="AA15">
        <f t="shared" si="2"/>
        <v>23.62949694334511</v>
      </c>
      <c r="AC15" t="s">
        <v>16</v>
      </c>
      <c r="AD15">
        <f t="shared" si="2"/>
        <v>20.078375402296754</v>
      </c>
      <c r="AE15">
        <f t="shared" si="2"/>
        <v>42.450216944465957</v>
      </c>
    </row>
    <row r="16" spans="1:31" x14ac:dyDescent="0.25">
      <c r="A16" t="s">
        <v>17</v>
      </c>
      <c r="B16">
        <f>B13+B15</f>
        <v>18.194717046492915</v>
      </c>
      <c r="C16">
        <f>C13+C15</f>
        <v>15.927701973116584</v>
      </c>
      <c r="E16" t="s">
        <v>17</v>
      </c>
      <c r="F16">
        <f t="shared" ref="D16:AE16" si="3">F13+F15</f>
        <v>16.524311175151894</v>
      </c>
      <c r="G16">
        <f t="shared" si="3"/>
        <v>80.71176507059937</v>
      </c>
      <c r="I16" t="s">
        <v>17</v>
      </c>
      <c r="J16">
        <f t="shared" si="3"/>
        <v>57.999109115645425</v>
      </c>
      <c r="K16">
        <f t="shared" si="3"/>
        <v>38.272920745263107</v>
      </c>
      <c r="M16" t="s">
        <v>17</v>
      </c>
      <c r="N16">
        <f t="shared" si="3"/>
        <v>67.33780527308663</v>
      </c>
      <c r="O16">
        <f t="shared" si="3"/>
        <v>59.653773299252791</v>
      </c>
      <c r="Q16" t="s">
        <v>17</v>
      </c>
      <c r="R16">
        <f t="shared" si="3"/>
        <v>11.355713306040521</v>
      </c>
      <c r="S16">
        <f t="shared" si="3"/>
        <v>76.200273270579117</v>
      </c>
      <c r="U16" t="s">
        <v>17</v>
      </c>
      <c r="V16">
        <f t="shared" si="3"/>
        <v>42.728862828519652</v>
      </c>
      <c r="W16">
        <f t="shared" si="3"/>
        <v>82.707880749637724</v>
      </c>
      <c r="Y16" t="s">
        <v>17</v>
      </c>
      <c r="Z16">
        <f t="shared" si="3"/>
        <v>33.2426464894098</v>
      </c>
      <c r="AA16">
        <f t="shared" si="3"/>
        <v>51.025730276678445</v>
      </c>
      <c r="AC16" t="s">
        <v>17</v>
      </c>
      <c r="AD16">
        <f t="shared" si="3"/>
        <v>47.065008735630087</v>
      </c>
      <c r="AE16">
        <f t="shared" si="3"/>
        <v>79.524633611132629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18.8206375</v>
      </c>
      <c r="M27">
        <f>AVERAGE(C5,G5,K5,O5,S5,W5,AA5,AE5)</f>
        <v>29.775587499999997</v>
      </c>
      <c r="P27">
        <f>L28-L27</f>
        <v>-1.4935624999999995</v>
      </c>
      <c r="Q27">
        <f>M28-M27</f>
        <v>-2.9717874999999943</v>
      </c>
      <c r="S27">
        <v>0.5</v>
      </c>
      <c r="T27">
        <f>P27/L27*100</f>
        <v>-7.9357699759107492</v>
      </c>
      <c r="U27">
        <f>Q27/M27*100</f>
        <v>-9.9806175109055175</v>
      </c>
      <c r="Y27">
        <f>L27</f>
        <v>18.8206375</v>
      </c>
      <c r="Z27">
        <f>M27</f>
        <v>29.775587499999997</v>
      </c>
      <c r="AB27">
        <f>T27</f>
        <v>-7.9357699759107492</v>
      </c>
      <c r="AC27">
        <f>T28</f>
        <v>27.541043708004061</v>
      </c>
      <c r="AD27">
        <f>T29</f>
        <v>20.386663310421852</v>
      </c>
      <c r="AE27">
        <f>T30</f>
        <v>19.239783987125836</v>
      </c>
      <c r="AF27">
        <f>T31</f>
        <v>28.105982063572505</v>
      </c>
      <c r="AG27">
        <f>T32</f>
        <v>19.806648419852941</v>
      </c>
      <c r="AH27">
        <f>U27</f>
        <v>-9.9806175109055175</v>
      </c>
      <c r="AI27">
        <f>U28</f>
        <v>11.512577207754516</v>
      </c>
      <c r="AJ27">
        <f>U29</f>
        <v>1.8995007235373711</v>
      </c>
      <c r="AK27">
        <f>U30</f>
        <v>7.8777622775705201</v>
      </c>
      <c r="AL27">
        <f>U31</f>
        <v>17.655361124276741</v>
      </c>
      <c r="AM27">
        <f>U32</f>
        <v>42.737024080549233</v>
      </c>
    </row>
    <row r="28" spans="11:39" x14ac:dyDescent="0.25">
      <c r="K28">
        <v>0.5</v>
      </c>
      <c r="L28">
        <f>AVERAGE(B6,F6,J6,N6,R6,V6,Z6,AD6)</f>
        <v>17.327075000000001</v>
      </c>
      <c r="M28">
        <f>AVERAGE(C6,G6,K6,O6,S6,W6,AA6,AE6)</f>
        <v>26.803800000000003</v>
      </c>
      <c r="P28">
        <f>L29-L27</f>
        <v>5.1834000000000024</v>
      </c>
      <c r="Q28">
        <f>M29-M27</f>
        <v>3.4279375000000023</v>
      </c>
      <c r="S28">
        <v>1.5</v>
      </c>
      <c r="T28">
        <f>P28/L27*100</f>
        <v>27.541043708004061</v>
      </c>
      <c r="U28">
        <f>Q28/M27*100</f>
        <v>11.512577207754516</v>
      </c>
    </row>
    <row r="29" spans="11:39" x14ac:dyDescent="0.25">
      <c r="K29">
        <v>1.5</v>
      </c>
      <c r="L29">
        <f>AVERAGE(B7,F7,J7,N7,R7,V7,Z7,AD7)</f>
        <v>24.004037500000003</v>
      </c>
      <c r="M29">
        <f>AVERAGE(C7,G7,K7,O7,S7,W7,AA7,AE7)</f>
        <v>33.203524999999999</v>
      </c>
      <c r="P29">
        <f>L30-L27</f>
        <v>3.8368999999999964</v>
      </c>
      <c r="Q29">
        <f>M30-M27</f>
        <v>0.56558750000000302</v>
      </c>
      <c r="S29">
        <v>2.5</v>
      </c>
      <c r="T29">
        <f>P29/L27*100</f>
        <v>20.386663310421852</v>
      </c>
      <c r="U29">
        <f>Q29/M27*100</f>
        <v>1.8995007235373711</v>
      </c>
    </row>
    <row r="30" spans="11:39" x14ac:dyDescent="0.25">
      <c r="K30">
        <v>2.5</v>
      </c>
      <c r="L30">
        <f>AVERAGE(B8,F8,J8,N8,R8,V8,Z8,AD8)</f>
        <v>22.657537499999997</v>
      </c>
      <c r="M30">
        <f>AVERAGE(C8,G8,K8,O8,S8,W8,AA8,AE8)</f>
        <v>30.341175</v>
      </c>
      <c r="P30">
        <f>L31-L27</f>
        <v>3.6210500000000003</v>
      </c>
      <c r="Q30">
        <f>M31-M27</f>
        <v>2.3456500000000027</v>
      </c>
      <c r="S30">
        <v>3.5</v>
      </c>
      <c r="T30">
        <f>P30/L27*100</f>
        <v>19.239783987125836</v>
      </c>
      <c r="U30">
        <f>Q30/M27*100</f>
        <v>7.8777622775705201</v>
      </c>
    </row>
    <row r="31" spans="11:39" x14ac:dyDescent="0.25">
      <c r="K31">
        <v>3.5</v>
      </c>
      <c r="L31">
        <f>AVERAGE(B9,F9,J9,N9,R9,V9,Z9,AD9)</f>
        <v>22.4416875</v>
      </c>
      <c r="M31">
        <f>AVERAGE(C9,G9,K9,O9,S9,W9,AA9,AE9)</f>
        <v>32.121237499999999</v>
      </c>
      <c r="P31">
        <f>L32-L27</f>
        <v>5.2897250000000007</v>
      </c>
      <c r="Q31">
        <f>M32-M27</f>
        <v>5.2569875000000046</v>
      </c>
      <c r="S31">
        <v>4.5</v>
      </c>
      <c r="T31">
        <f>P31/L27*100</f>
        <v>28.105982063572505</v>
      </c>
      <c r="U31">
        <f>Q31/M27*100</f>
        <v>17.655361124276741</v>
      </c>
    </row>
    <row r="32" spans="11:39" x14ac:dyDescent="0.25">
      <c r="K32">
        <v>4.5</v>
      </c>
      <c r="L32">
        <f>AVERAGE(B10,F10,J10,N10,R10,V10,Z10,AD10)</f>
        <v>24.110362500000001</v>
      </c>
      <c r="M32">
        <f>AVERAGE(C10,G10,K10,O10,S10,W10,AA10,AE10)</f>
        <v>35.032575000000001</v>
      </c>
      <c r="P32">
        <f>L33-L27</f>
        <v>3.7277374999999999</v>
      </c>
      <c r="Q32">
        <f>M33-M27</f>
        <v>12.725200000000005</v>
      </c>
      <c r="S32">
        <v>5.5</v>
      </c>
      <c r="T32">
        <f>P32/L27*100</f>
        <v>19.806648419852941</v>
      </c>
      <c r="U32">
        <f>Q32/M27*100</f>
        <v>42.737024080549233</v>
      </c>
    </row>
    <row r="33" spans="1:13" x14ac:dyDescent="0.25">
      <c r="K33">
        <v>5.5</v>
      </c>
      <c r="L33">
        <f>AVERAGE(B11,F11,J11,N11,R11,V11,Z11,AD11)</f>
        <v>22.548375</v>
      </c>
      <c r="M33">
        <f>AVERAGE(C11,G11,K11,O11,S11,W11,AA11,AE11)</f>
        <v>42.500787500000001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16.825399999999998</v>
      </c>
      <c r="C42">
        <f>C5</f>
        <v>6.8672000000000004</v>
      </c>
    </row>
    <row r="43" spans="1:13" x14ac:dyDescent="0.25">
      <c r="A43" s="1">
        <v>2</v>
      </c>
      <c r="B43">
        <f>F5</f>
        <v>12.2822</v>
      </c>
      <c r="C43">
        <f>G5</f>
        <v>26.215499999999999</v>
      </c>
    </row>
    <row r="44" spans="1:13" x14ac:dyDescent="0.25">
      <c r="A44" s="1">
        <v>3</v>
      </c>
      <c r="B44">
        <f>J5</f>
        <v>27.963100000000001</v>
      </c>
      <c r="C44">
        <f>K5</f>
        <v>37.652299999999997</v>
      </c>
    </row>
    <row r="45" spans="1:13" x14ac:dyDescent="0.25">
      <c r="A45" s="1">
        <v>4</v>
      </c>
      <c r="B45">
        <f>N5</f>
        <v>17.368300000000001</v>
      </c>
      <c r="C45">
        <f>O5</f>
        <v>8.8026</v>
      </c>
    </row>
    <row r="46" spans="1:13" x14ac:dyDescent="0.25">
      <c r="A46" s="1">
        <v>5</v>
      </c>
      <c r="B46">
        <f>R5</f>
        <v>11.8812</v>
      </c>
      <c r="C46">
        <f>S5</f>
        <v>66.249799999999993</v>
      </c>
    </row>
    <row r="47" spans="1:13" x14ac:dyDescent="0.25">
      <c r="A47" s="1">
        <v>6</v>
      </c>
      <c r="B47">
        <f>V5</f>
        <v>19.490600000000001</v>
      </c>
      <c r="C47">
        <f>W5</f>
        <v>5.0190000000000001</v>
      </c>
    </row>
    <row r="48" spans="1:13" x14ac:dyDescent="0.25">
      <c r="A48" s="1">
        <v>7</v>
      </c>
      <c r="B48">
        <f>Z5</f>
        <v>7.7907000000000002</v>
      </c>
      <c r="C48">
        <f>AA5</f>
        <v>48.2958</v>
      </c>
    </row>
    <row r="49" spans="1:3" x14ac:dyDescent="0.25">
      <c r="A49" s="1">
        <v>8</v>
      </c>
      <c r="B49">
        <f>AD5</f>
        <v>36.9636</v>
      </c>
      <c r="C49">
        <f>AE5</f>
        <v>39.102499999999999</v>
      </c>
    </row>
    <row r="51" spans="1:3" x14ac:dyDescent="0.25">
      <c r="A51" t="s">
        <v>28</v>
      </c>
      <c r="B51">
        <f>AVERAGE(B42:B49)</f>
        <v>18.8206375</v>
      </c>
      <c r="C51">
        <f>AVERAGE(C42:C49)</f>
        <v>29.775587499999997</v>
      </c>
    </row>
    <row r="52" spans="1:3" x14ac:dyDescent="0.25">
      <c r="A52" t="s">
        <v>15</v>
      </c>
      <c r="B52">
        <f>_xlfn.STDEV.P(B42:B49)</f>
        <v>8.8871908842076586</v>
      </c>
      <c r="C52">
        <f>_xlfn.STDEV.P(C42:C49)</f>
        <v>20.653763625876852</v>
      </c>
    </row>
    <row r="53" spans="1:3" x14ac:dyDescent="0.25">
      <c r="A53" t="s">
        <v>29</v>
      </c>
      <c r="B53">
        <f>1.5*B52</f>
        <v>13.330786326311488</v>
      </c>
      <c r="C53">
        <f>1.5*C52</f>
        <v>30.98064543881528</v>
      </c>
    </row>
    <row r="54" spans="1:3" x14ac:dyDescent="0.25">
      <c r="A54" t="s">
        <v>16</v>
      </c>
      <c r="B54">
        <f>2*B52</f>
        <v>17.774381768415317</v>
      </c>
      <c r="C54">
        <f>2*C52</f>
        <v>41.307527251753704</v>
      </c>
    </row>
    <row r="55" spans="1:3" x14ac:dyDescent="0.25">
      <c r="A55" t="s">
        <v>30</v>
      </c>
      <c r="B55">
        <f>B51+B53</f>
        <v>32.151423826311486</v>
      </c>
      <c r="C55">
        <f>C51+C53</f>
        <v>60.756232938815273</v>
      </c>
    </row>
    <row r="56" spans="1:3" x14ac:dyDescent="0.25">
      <c r="A56" t="s">
        <v>17</v>
      </c>
      <c r="B56">
        <f>B51+B54</f>
        <v>36.595019268415314</v>
      </c>
      <c r="C56">
        <f>C51+C54</f>
        <v>71.083114751753698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2015-05-18T23:38:07Z</dcterms:created>
  <dcterms:modified xsi:type="dcterms:W3CDTF">2015-05-27T06:59:39Z</dcterms:modified>
</cp:coreProperties>
</file>