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<sst xmlns="http://schemas.openxmlformats.org/spreadsheetml/2006/main" count="86" uniqueCount="31">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</sst>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5.3483999999999998</v>
      </c>
      <c r="C5">
        <v>5.0796999999999999</v>
      </c>
      <c r="E5">
        <v>727</v>
      </c>
      <c r="F5">
        <v>7.1456999999999997</v>
      </c>
      <c r="G5">
        <v>3.4321999999999999</v>
      </c>
      <c r="I5">
        <v>727</v>
      </c>
      <c r="J5">
        <v>4.1801000000000004</v>
      </c>
      <c r="K5">
        <v>4.9778000000000002</v>
      </c>
      <c r="M5">
        <v>727</v>
      </c>
      <c r="N5">
        <v>4.6471</v>
      </c>
      <c r="O5">
        <v>3.9369999999999998</v>
      </c>
      <c r="Q5">
        <v>727</v>
      </c>
      <c r="R5">
        <v>5.3280000000000003</v>
      </c>
      <c r="S5">
        <v>3.5781999999999998</v>
      </c>
      <c r="U5">
        <v>727</v>
      </c>
      <c r="V5">
        <v>6.1394000000000002</v>
      </c>
      <c r="W5">
        <v>3.3969999999999998</v>
      </c>
      <c r="Y5">
        <v>727</v>
      </c>
      <c r="Z5">
        <v>4.6878000000000002</v>
      </c>
      <c r="AA5">
        <v>3.5333999999999999</v>
      </c>
      <c r="AC5">
        <v>727</v>
      </c>
      <c r="AD5">
        <v>7.0465</v>
      </c>
      <c r="AE5">
        <v>3.6898</v>
      </c>
    </row>
    <row r="6" spans="1:31" x14ac:dyDescent="0.25">
      <c r="A6">
        <v>0.5</v>
      </c>
      <c r="B6">
        <v>5.4835000000000003</v>
      </c>
      <c r="C6">
        <v>3.8008000000000002</v>
      </c>
      <c r="E6">
        <v>0.5</v>
      </c>
      <c r="F6">
        <v>4.6544999999999996</v>
      </c>
      <c r="G6">
        <v>3.3934000000000002</v>
      </c>
      <c r="I6">
        <v>0.5</v>
      </c>
      <c r="J6">
        <v>4.8739999999999997</v>
      </c>
      <c r="K6">
        <v>5.1654999999999998</v>
      </c>
      <c r="M6">
        <v>0.5</v>
      </c>
      <c r="N6">
        <v>5.2686000000000002</v>
      </c>
      <c r="O6">
        <v>3.8109000000000002</v>
      </c>
      <c r="Q6">
        <v>0.5</v>
      </c>
      <c r="R6">
        <v>5.4539999999999997</v>
      </c>
      <c r="S6">
        <v>3.4468999999999999</v>
      </c>
      <c r="U6">
        <v>0.5</v>
      </c>
      <c r="V6">
        <v>6.0233999999999996</v>
      </c>
      <c r="W6">
        <v>3.5152999999999999</v>
      </c>
      <c r="Y6">
        <v>0.5</v>
      </c>
      <c r="Z6">
        <v>5.3390000000000004</v>
      </c>
      <c r="AA6">
        <v>3.3584000000000001</v>
      </c>
      <c r="AC6">
        <v>0.5</v>
      </c>
      <c r="AD6">
        <v>5.5800999999999998</v>
      </c>
      <c r="AE6">
        <v>3.0630999999999999</v>
      </c>
    </row>
    <row r="7" spans="1:31" x14ac:dyDescent="0.25">
      <c r="A7">
        <v>1.5</v>
      </c>
      <c r="B7">
        <v>5.9631999999999996</v>
      </c>
      <c r="C7">
        <v>3.4449000000000001</v>
      </c>
      <c r="E7">
        <v>1.5</v>
      </c>
      <c r="F7">
        <v>4.9691000000000001</v>
      </c>
      <c r="G7">
        <v>6.4749999999999996</v>
      </c>
      <c r="I7">
        <v>1.5</v>
      </c>
      <c r="J7">
        <v>5.4828999999999999</v>
      </c>
      <c r="K7">
        <v>4.4808000000000003</v>
      </c>
      <c r="M7">
        <v>1.5</v>
      </c>
      <c r="N7">
        <v>5.4808000000000003</v>
      </c>
      <c r="O7">
        <v>3.6871</v>
      </c>
      <c r="Q7">
        <v>1.5</v>
      </c>
      <c r="R7">
        <v>5.3129</v>
      </c>
      <c r="S7">
        <v>3.7199</v>
      </c>
      <c r="U7">
        <v>1.5</v>
      </c>
      <c r="V7">
        <v>6.5944000000000003</v>
      </c>
      <c r="W7">
        <v>3.4175</v>
      </c>
      <c r="Y7">
        <v>1.5</v>
      </c>
      <c r="Z7">
        <v>6.3951000000000002</v>
      </c>
      <c r="AA7">
        <v>3.2926000000000002</v>
      </c>
      <c r="AC7">
        <v>1.5</v>
      </c>
      <c r="AD7">
        <v>5.3346</v>
      </c>
      <c r="AE7">
        <v>3.2858000000000001</v>
      </c>
    </row>
    <row r="8" spans="1:31" x14ac:dyDescent="0.25">
      <c r="A8">
        <v>2.5</v>
      </c>
      <c r="B8">
        <v>4.8727999999999998</v>
      </c>
      <c r="C8">
        <v>3.6758000000000002</v>
      </c>
      <c r="E8">
        <v>2.5</v>
      </c>
      <c r="F8">
        <v>4.0823999999999998</v>
      </c>
      <c r="G8">
        <v>7.3676000000000004</v>
      </c>
      <c r="I8">
        <v>2.5</v>
      </c>
      <c r="J8">
        <v>5.4939999999999998</v>
      </c>
      <c r="K8">
        <v>4.3258000000000001</v>
      </c>
      <c r="M8">
        <v>2.5</v>
      </c>
      <c r="N8">
        <v>5.0034999999999998</v>
      </c>
      <c r="O8">
        <v>3.6749000000000001</v>
      </c>
      <c r="Q8">
        <v>2.5</v>
      </c>
      <c r="R8">
        <v>5.4081999999999999</v>
      </c>
      <c r="S8">
        <v>5.2944000000000004</v>
      </c>
      <c r="U8">
        <v>2.5</v>
      </c>
      <c r="V8">
        <v>18.6312</v>
      </c>
      <c r="W8">
        <v>3.3771</v>
      </c>
      <c r="Y8">
        <v>2.5</v>
      </c>
      <c r="Z8">
        <v>7.8331999999999997</v>
      </c>
      <c r="AA8">
        <v>3.4203000000000001</v>
      </c>
      <c r="AC8">
        <v>2.5</v>
      </c>
      <c r="AD8">
        <v>6.4820000000000002</v>
      </c>
      <c r="AE8">
        <v>3.1581000000000001</v>
      </c>
    </row>
    <row r="9" spans="1:31" x14ac:dyDescent="0.25">
      <c r="A9">
        <v>3.5</v>
      </c>
      <c r="B9">
        <v>4.6242999999999999</v>
      </c>
      <c r="C9">
        <v>3.8186</v>
      </c>
      <c r="E9">
        <v>3.5</v>
      </c>
      <c r="F9">
        <v>4.3956</v>
      </c>
      <c r="G9">
        <v>5.5385999999999997</v>
      </c>
      <c r="I9">
        <v>3.5</v>
      </c>
      <c r="J9">
        <v>4.7938999999999998</v>
      </c>
      <c r="K9">
        <v>4.4218000000000002</v>
      </c>
      <c r="M9">
        <v>3.5</v>
      </c>
      <c r="N9">
        <v>4.4531999999999998</v>
      </c>
      <c r="O9">
        <v>3.617</v>
      </c>
      <c r="Q9">
        <v>3.5</v>
      </c>
      <c r="R9">
        <v>4.0990000000000002</v>
      </c>
      <c r="S9">
        <v>4.7743000000000002</v>
      </c>
      <c r="U9">
        <v>3.5</v>
      </c>
      <c r="V9">
        <v>5.5712000000000002</v>
      </c>
      <c r="W9">
        <v>3.1181000000000001</v>
      </c>
      <c r="Y9">
        <v>3.5</v>
      </c>
      <c r="Z9">
        <v>14.7149</v>
      </c>
      <c r="AA9">
        <v>3.3896999999999999</v>
      </c>
      <c r="AC9">
        <v>3.5</v>
      </c>
      <c r="AD9">
        <v>5.9640000000000004</v>
      </c>
      <c r="AE9">
        <v>3.4087000000000001</v>
      </c>
    </row>
    <row r="10" spans="1:31" x14ac:dyDescent="0.25">
      <c r="A10">
        <v>4.5</v>
      </c>
      <c r="B10">
        <v>4.4316000000000004</v>
      </c>
      <c r="C10">
        <v>3.9358</v>
      </c>
      <c r="E10">
        <v>4.5</v>
      </c>
      <c r="F10">
        <v>5.1585000000000001</v>
      </c>
      <c r="G10">
        <v>5.2081</v>
      </c>
      <c r="I10">
        <v>4.5</v>
      </c>
      <c r="J10">
        <v>4.5448000000000004</v>
      </c>
      <c r="K10">
        <v>4.0350000000000001</v>
      </c>
      <c r="M10">
        <v>4.5</v>
      </c>
      <c r="N10">
        <v>4.2839999999999998</v>
      </c>
      <c r="O10">
        <v>3.7027999999999999</v>
      </c>
      <c r="Q10">
        <v>4.5</v>
      </c>
      <c r="R10">
        <v>4.5388000000000002</v>
      </c>
      <c r="S10">
        <v>5.3795999999999999</v>
      </c>
      <c r="U10">
        <v>4.5</v>
      </c>
      <c r="V10">
        <v>5.1363000000000003</v>
      </c>
      <c r="W10">
        <v>3.2513000000000001</v>
      </c>
      <c r="Y10">
        <v>4.5</v>
      </c>
      <c r="Z10">
        <v>5.1890999999999998</v>
      </c>
      <c r="AA10">
        <v>3.6737000000000002</v>
      </c>
      <c r="AC10">
        <v>4.5</v>
      </c>
      <c r="AD10">
        <v>11.2286</v>
      </c>
      <c r="AE10">
        <v>3.7746</v>
      </c>
    </row>
    <row r="11" spans="1:31" x14ac:dyDescent="0.25">
      <c r="A11">
        <v>5.5</v>
      </c>
      <c r="B11">
        <v>5.0444000000000004</v>
      </c>
      <c r="C11">
        <v>3.7313999999999998</v>
      </c>
      <c r="E11">
        <v>5.5</v>
      </c>
      <c r="F11">
        <v>4.7763999999999998</v>
      </c>
      <c r="G11">
        <v>4.3369999999999997</v>
      </c>
      <c r="I11">
        <v>5.5</v>
      </c>
      <c r="J11">
        <v>5.1513999999999998</v>
      </c>
      <c r="K11">
        <v>3.6619000000000002</v>
      </c>
      <c r="M11">
        <v>5.5</v>
      </c>
      <c r="N11">
        <v>5.1040999999999999</v>
      </c>
      <c r="O11">
        <v>3.8784999999999998</v>
      </c>
      <c r="Q11">
        <v>5.5</v>
      </c>
      <c r="R11">
        <v>8.2018000000000004</v>
      </c>
      <c r="S11">
        <v>3.7225999999999999</v>
      </c>
      <c r="U11">
        <v>5.5</v>
      </c>
      <c r="V11">
        <v>5.0796000000000001</v>
      </c>
      <c r="W11">
        <v>3.3043</v>
      </c>
      <c r="Y11">
        <v>5.5</v>
      </c>
      <c r="Z11">
        <v>5.0145</v>
      </c>
      <c r="AA11">
        <v>3.5293999999999999</v>
      </c>
      <c r="AC11">
        <v>5.5</v>
      </c>
      <c r="AD11">
        <v>9.0893999999999995</v>
      </c>
      <c r="AE11">
        <v>3.3323999999999998</v>
      </c>
    </row>
    <row r="13" spans="1:31" x14ac:dyDescent="0.25">
      <c r="A13" t="s">
        <v>14</v>
      </c>
      <c r="B13">
        <f>AVERAGE(B6:B11)</f>
        <v>5.0699666666666658</v>
      </c>
      <c r="C13">
        <f>AVERAGE(C6:C11)</f>
        <v>3.73455</v>
      </c>
      <c r="E13" t="s">
        <v>14</v>
      </c>
      <c r="F13">
        <f t="shared" ref="D13:AE13" si="0">AVERAGE(F6:F11)</f>
        <v>4.6727499999999997</v>
      </c>
      <c r="G13">
        <f t="shared" si="0"/>
        <v>5.3866166666666659</v>
      </c>
      <c r="I13" t="s">
        <v>14</v>
      </c>
      <c r="J13">
        <f t="shared" si="0"/>
        <v>5.0568333333333326</v>
      </c>
      <c r="K13">
        <f t="shared" si="0"/>
        <v>4.3484666666666669</v>
      </c>
      <c r="M13" t="s">
        <v>14</v>
      </c>
      <c r="N13">
        <f t="shared" si="0"/>
        <v>4.9323666666666659</v>
      </c>
      <c r="O13">
        <f t="shared" si="0"/>
        <v>3.728533333333333</v>
      </c>
      <c r="Q13" t="s">
        <v>14</v>
      </c>
      <c r="R13">
        <f t="shared" si="0"/>
        <v>5.5024499999999996</v>
      </c>
      <c r="S13">
        <f t="shared" si="0"/>
        <v>4.3896166666666669</v>
      </c>
      <c r="U13" t="s">
        <v>14</v>
      </c>
      <c r="V13">
        <f t="shared" si="0"/>
        <v>7.8393499999999996</v>
      </c>
      <c r="W13">
        <f t="shared" si="0"/>
        <v>3.3306000000000004</v>
      </c>
      <c r="Y13" t="s">
        <v>14</v>
      </c>
      <c r="Z13">
        <f t="shared" si="0"/>
        <v>7.4142999999999999</v>
      </c>
      <c r="AA13">
        <f t="shared" si="0"/>
        <v>3.4440166666666667</v>
      </c>
      <c r="AC13" t="s">
        <v>14</v>
      </c>
      <c r="AD13">
        <f t="shared" si="0"/>
        <v>7.2797833333333335</v>
      </c>
      <c r="AE13">
        <f t="shared" si="0"/>
        <v>3.3371166666666667</v>
      </c>
    </row>
    <row r="14" spans="1:31" x14ac:dyDescent="0.25">
      <c r="A14" t="s">
        <v>15</v>
      </c>
      <c r="B14">
        <f>_xlfn.STDEV.P(B6:B11)</f>
        <v>0.51873800923224489</v>
      </c>
      <c r="C14">
        <f>_xlfn.STDEV.P(C6:C11)</f>
        <v>0.15237762029467011</v>
      </c>
      <c r="E14" t="s">
        <v>15</v>
      </c>
      <c r="F14">
        <f t="shared" ref="D14:AE14" si="1">_xlfn.STDEV.P(F6:F11)</f>
        <v>0.35594428754136986</v>
      </c>
      <c r="G14">
        <f t="shared" si="1"/>
        <v>1.3062955388128008</v>
      </c>
      <c r="I14" t="s">
        <v>15</v>
      </c>
      <c r="J14">
        <f t="shared" si="1"/>
        <v>0.35268740959791689</v>
      </c>
      <c r="K14">
        <f t="shared" si="1"/>
        <v>0.45836344264737527</v>
      </c>
      <c r="M14" t="s">
        <v>15</v>
      </c>
      <c r="N14">
        <f t="shared" si="1"/>
        <v>0.42785595187581033</v>
      </c>
      <c r="O14">
        <f t="shared" si="1"/>
        <v>8.8477316615930154E-2</v>
      </c>
      <c r="Q14" t="s">
        <v>15</v>
      </c>
      <c r="R14">
        <f t="shared" si="1"/>
        <v>1.3058805021261863</v>
      </c>
      <c r="S14">
        <f t="shared" si="1"/>
        <v>0.78833447938605616</v>
      </c>
      <c r="U14" t="s">
        <v>15</v>
      </c>
      <c r="V14">
        <f t="shared" si="1"/>
        <v>4.8541872837616538</v>
      </c>
      <c r="W14">
        <f t="shared" si="1"/>
        <v>0.12646763749407719</v>
      </c>
      <c r="Y14" t="s">
        <v>15</v>
      </c>
      <c r="Z14">
        <f t="shared" si="1"/>
        <v>3.404174676775563</v>
      </c>
      <c r="AA14">
        <f t="shared" si="1"/>
        <v>0.12504315810506741</v>
      </c>
      <c r="AC14" t="s">
        <v>15</v>
      </c>
      <c r="AD14">
        <f t="shared" si="1"/>
        <v>2.1567054816831672</v>
      </c>
      <c r="AE14">
        <f t="shared" si="1"/>
        <v>0.2259437940186797</v>
      </c>
    </row>
    <row r="15" spans="1:31" x14ac:dyDescent="0.25">
      <c r="A15" t="s">
        <v>16</v>
      </c>
      <c r="B15">
        <f>B14*2</f>
        <v>1.0374760184644898</v>
      </c>
      <c r="C15">
        <f>C14*2</f>
        <v>0.30475524058934023</v>
      </c>
      <c r="E15" t="s">
        <v>16</v>
      </c>
      <c r="F15">
        <f t="shared" ref="D15:AE15" si="2">F14*2</f>
        <v>0.71188857508273973</v>
      </c>
      <c r="G15">
        <f t="shared" si="2"/>
        <v>2.6125910776256016</v>
      </c>
      <c r="I15" t="s">
        <v>16</v>
      </c>
      <c r="J15">
        <f t="shared" si="2"/>
        <v>0.70537481919583378</v>
      </c>
      <c r="K15">
        <f t="shared" si="2"/>
        <v>0.91672688529475055</v>
      </c>
      <c r="M15" t="s">
        <v>16</v>
      </c>
      <c r="N15">
        <f t="shared" si="2"/>
        <v>0.85571190375162065</v>
      </c>
      <c r="O15">
        <f t="shared" si="2"/>
        <v>0.17695463323186031</v>
      </c>
      <c r="Q15" t="s">
        <v>16</v>
      </c>
      <c r="R15">
        <f t="shared" si="2"/>
        <v>2.6117610042523727</v>
      </c>
      <c r="S15">
        <f t="shared" si="2"/>
        <v>1.5766689587721123</v>
      </c>
      <c r="U15" t="s">
        <v>16</v>
      </c>
      <c r="V15">
        <f t="shared" si="2"/>
        <v>9.7083745675233075</v>
      </c>
      <c r="W15">
        <f t="shared" si="2"/>
        <v>0.25293527498815438</v>
      </c>
      <c r="Y15" t="s">
        <v>16</v>
      </c>
      <c r="Z15">
        <f t="shared" si="2"/>
        <v>6.8083493535511259</v>
      </c>
      <c r="AA15">
        <f t="shared" si="2"/>
        <v>0.25008631621013483</v>
      </c>
      <c r="AC15" t="s">
        <v>16</v>
      </c>
      <c r="AD15">
        <f t="shared" si="2"/>
        <v>4.3134109633663344</v>
      </c>
      <c r="AE15">
        <f t="shared" si="2"/>
        <v>0.4518875880373594</v>
      </c>
    </row>
    <row r="16" spans="1:31" x14ac:dyDescent="0.25">
      <c r="A16" t="s">
        <v>17</v>
      </c>
      <c r="B16">
        <f>B13+B15</f>
        <v>6.1074426851311561</v>
      </c>
      <c r="C16">
        <f>C13+C15</f>
        <v>4.0393052405893402</v>
      </c>
      <c r="E16" t="s">
        <v>17</v>
      </c>
      <c r="F16">
        <f t="shared" ref="D16:AE16" si="3">F13+F15</f>
        <v>5.3846385750827395</v>
      </c>
      <c r="G16">
        <f t="shared" si="3"/>
        <v>7.9992077442922671</v>
      </c>
      <c r="I16" t="s">
        <v>17</v>
      </c>
      <c r="J16">
        <f t="shared" si="3"/>
        <v>5.7622081525291664</v>
      </c>
      <c r="K16">
        <f t="shared" si="3"/>
        <v>5.265193551961417</v>
      </c>
      <c r="M16" t="s">
        <v>17</v>
      </c>
      <c r="N16">
        <f t="shared" si="3"/>
        <v>5.7880785704182864</v>
      </c>
      <c r="O16">
        <f t="shared" si="3"/>
        <v>3.9054879665651931</v>
      </c>
      <c r="Q16" t="s">
        <v>17</v>
      </c>
      <c r="R16">
        <f t="shared" si="3"/>
        <v>8.1142110042523719</v>
      </c>
      <c r="S16">
        <f t="shared" si="3"/>
        <v>5.9662856254387791</v>
      </c>
      <c r="U16" t="s">
        <v>17</v>
      </c>
      <c r="V16">
        <f t="shared" si="3"/>
        <v>17.547724567523307</v>
      </c>
      <c r="W16">
        <f t="shared" si="3"/>
        <v>3.5835352749881548</v>
      </c>
      <c r="Y16" t="s">
        <v>17</v>
      </c>
      <c r="Z16">
        <f t="shared" si="3"/>
        <v>14.222649353551127</v>
      </c>
      <c r="AA16">
        <f t="shared" si="3"/>
        <v>3.6941029828768017</v>
      </c>
      <c r="AC16" t="s">
        <v>17</v>
      </c>
      <c r="AD16">
        <f t="shared" si="3"/>
        <v>11.593194296699668</v>
      </c>
      <c r="AE16">
        <f t="shared" si="3"/>
        <v>3.7890042547040261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5.5653750000000004</v>
      </c>
      <c r="M27">
        <f>AVERAGE(C5,G5,K5,O5,S5,W5,AA5,AE5)</f>
        <v>3.9531374999999995</v>
      </c>
      <c r="P27">
        <f>L28-L27</f>
        <v>-0.23073750000000004</v>
      </c>
      <c r="Q27">
        <f>M28-M27</f>
        <v>-0.2588499999999998</v>
      </c>
      <c r="S27">
        <v>0.5</v>
      </c>
      <c r="T27">
        <f>P27/L27*100</f>
        <v>-4.1459470386092585</v>
      </c>
      <c r="U27">
        <f>Q27/M27*100</f>
        <v>-6.5479634847004391</v>
      </c>
      <c r="Y27">
        <f>L27</f>
        <v>5.5653750000000004</v>
      </c>
      <c r="Z27">
        <f>M27</f>
        <v>3.9531374999999995</v>
      </c>
      <c r="AB27">
        <f>T27</f>
        <v>-4.1459470386092585</v>
      </c>
      <c r="AC27">
        <f>T28</f>
        <v>2.2684904431417423</v>
      </c>
      <c r="AD27">
        <f>T29</f>
        <v>29.836938211710791</v>
      </c>
      <c r="AE27">
        <f>T30</f>
        <v>9.1932259730925576</v>
      </c>
      <c r="AF27">
        <f>T31</f>
        <v>-2.5380140601483574E-2</v>
      </c>
      <c r="AG27">
        <f>T32</f>
        <v>6.6001841744716074</v>
      </c>
      <c r="AH27">
        <f>U27</f>
        <v>-6.5479634847004391</v>
      </c>
      <c r="AI27">
        <f>U28</f>
        <v>0.56442509272700103</v>
      </c>
      <c r="AJ27">
        <f>U29</f>
        <v>8.4391828010030032</v>
      </c>
      <c r="AK27">
        <f>U30</f>
        <v>1.4599163322803963</v>
      </c>
      <c r="AL27">
        <f>U31</f>
        <v>4.2238601617070177</v>
      </c>
      <c r="AM27">
        <f>U32</f>
        <v>-6.7275676598651</v>
      </c>
    </row>
    <row r="28" spans="11:39" x14ac:dyDescent="0.25">
      <c r="K28">
        <v>0.5</v>
      </c>
      <c r="L28">
        <f>AVERAGE(B6,F6,J6,N6,R6,V6,Z6,AD6)</f>
        <v>5.3346375000000004</v>
      </c>
      <c r="M28">
        <f>AVERAGE(C6,G6,K6,O6,S6,W6,AA6,AE6)</f>
        <v>3.6942874999999997</v>
      </c>
      <c r="P28">
        <f>L29-L27</f>
        <v>0.12624999999999975</v>
      </c>
      <c r="Q28">
        <f>M29-M27</f>
        <v>2.2312500000000846E-2</v>
      </c>
      <c r="S28">
        <v>1.5</v>
      </c>
      <c r="T28">
        <f>P28/L27*100</f>
        <v>2.2684904431417423</v>
      </c>
      <c r="U28">
        <f>Q28/M27*100</f>
        <v>0.56442509272700103</v>
      </c>
    </row>
    <row r="29" spans="11:39" x14ac:dyDescent="0.25">
      <c r="K29">
        <v>1.5</v>
      </c>
      <c r="L29">
        <f>AVERAGE(B7,F7,J7,N7,R7,V7,Z7,AD7)</f>
        <v>5.6916250000000002</v>
      </c>
      <c r="M29">
        <f>AVERAGE(C7,G7,K7,O7,S7,W7,AA7,AE7)</f>
        <v>3.9754500000000004</v>
      </c>
      <c r="P29">
        <f>L30-L27</f>
        <v>1.6605374999999993</v>
      </c>
      <c r="Q29">
        <f>M30-M27</f>
        <v>0.33361250000000009</v>
      </c>
      <c r="S29">
        <v>2.5</v>
      </c>
      <c r="T29">
        <f>P29/L27*100</f>
        <v>29.836938211710791</v>
      </c>
      <c r="U29">
        <f>Q29/M27*100</f>
        <v>8.4391828010030032</v>
      </c>
    </row>
    <row r="30" spans="11:39" x14ac:dyDescent="0.25">
      <c r="K30">
        <v>2.5</v>
      </c>
      <c r="L30">
        <f>AVERAGE(B8,F8,J8,N8,R8,V8,Z8,AD8)</f>
        <v>7.2259124999999997</v>
      </c>
      <c r="M30">
        <f>AVERAGE(C8,G8,K8,O8,S8,W8,AA8,AE8)</f>
        <v>4.2867499999999996</v>
      </c>
      <c r="P30">
        <f>L31-L27</f>
        <v>0.51163749999999997</v>
      </c>
      <c r="Q30">
        <f>M31-M27</f>
        <v>5.7712500000000944E-2</v>
      </c>
      <c r="S30">
        <v>3.5</v>
      </c>
      <c r="T30">
        <f>P30/L27*100</f>
        <v>9.1932259730925576</v>
      </c>
      <c r="U30">
        <f>Q30/M27*100</f>
        <v>1.4599163322803963</v>
      </c>
    </row>
    <row r="31" spans="11:39" x14ac:dyDescent="0.25">
      <c r="K31">
        <v>3.5</v>
      </c>
      <c r="L31">
        <f>AVERAGE(B9,F9,J9,N9,R9,V9,Z9,AD9)</f>
        <v>6.0770125000000004</v>
      </c>
      <c r="M31">
        <f>AVERAGE(C9,G9,K9,O9,S9,W9,AA9,AE9)</f>
        <v>4.0108500000000005</v>
      </c>
      <c r="P31">
        <f>L32-L27</f>
        <v>-1.4124999999998167E-3</v>
      </c>
      <c r="Q31">
        <f>M32-M27</f>
        <v>0.16697500000000076</v>
      </c>
      <c r="S31">
        <v>4.5</v>
      </c>
      <c r="T31">
        <f>P31/L27*100</f>
        <v>-2.5380140601483574E-2</v>
      </c>
      <c r="U31">
        <f>Q31/M27*100</f>
        <v>4.2238601617070177</v>
      </c>
    </row>
    <row r="32" spans="11:39" x14ac:dyDescent="0.25">
      <c r="K32">
        <v>4.5</v>
      </c>
      <c r="L32">
        <f>AVERAGE(B10,F10,J10,N10,R10,V10,Z10,AD10)</f>
        <v>5.5639625000000006</v>
      </c>
      <c r="M32">
        <f>AVERAGE(C10,G10,K10,O10,S10,W10,AA10,AE10)</f>
        <v>4.1201125000000003</v>
      </c>
      <c r="P32">
        <f>L33-L27</f>
        <v>0.36732499999999924</v>
      </c>
      <c r="Q32">
        <f>M33-M27</f>
        <v>-0.26594999999999969</v>
      </c>
      <c r="S32">
        <v>5.5</v>
      </c>
      <c r="T32">
        <f>P32/L27*100</f>
        <v>6.6001841744716074</v>
      </c>
      <c r="U32">
        <f>Q32/M27*100</f>
        <v>-6.7275676598651</v>
      </c>
    </row>
    <row r="33" spans="1:13" x14ac:dyDescent="0.25">
      <c r="K33">
        <v>5.5</v>
      </c>
      <c r="L33">
        <f>AVERAGE(B11,F11,J11,N11,R11,V11,Z11,AD11)</f>
        <v>5.9326999999999996</v>
      </c>
      <c r="M33">
        <f>AVERAGE(C11,G11,K11,O11,S11,W11,AA11,AE11)</f>
        <v>3.6871874999999998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5.3483999999999998</v>
      </c>
      <c r="C42">
        <f>C5</f>
        <v>5.0796999999999999</v>
      </c>
    </row>
    <row r="43" spans="1:13" x14ac:dyDescent="0.25">
      <c r="A43" s="1">
        <v>2</v>
      </c>
      <c r="B43">
        <f>F5</f>
        <v>7.1456999999999997</v>
      </c>
      <c r="C43">
        <f>G5</f>
        <v>3.4321999999999999</v>
      </c>
    </row>
    <row r="44" spans="1:13" x14ac:dyDescent="0.25">
      <c r="A44" s="1">
        <v>3</v>
      </c>
      <c r="B44">
        <f>J5</f>
        <v>4.1801000000000004</v>
      </c>
      <c r="C44">
        <f>K5</f>
        <v>4.9778000000000002</v>
      </c>
    </row>
    <row r="45" spans="1:13" x14ac:dyDescent="0.25">
      <c r="A45" s="1">
        <v>4</v>
      </c>
      <c r="B45">
        <f>N5</f>
        <v>4.6471</v>
      </c>
      <c r="C45">
        <f>O5</f>
        <v>3.9369999999999998</v>
      </c>
    </row>
    <row r="46" spans="1:13" x14ac:dyDescent="0.25">
      <c r="A46" s="1">
        <v>5</v>
      </c>
      <c r="B46">
        <f>R5</f>
        <v>5.3280000000000003</v>
      </c>
      <c r="C46">
        <f>S5</f>
        <v>3.5781999999999998</v>
      </c>
    </row>
    <row r="47" spans="1:13" x14ac:dyDescent="0.25">
      <c r="A47" s="1">
        <v>6</v>
      </c>
      <c r="B47">
        <f>V5</f>
        <v>6.1394000000000002</v>
      </c>
      <c r="C47">
        <f>W5</f>
        <v>3.3969999999999998</v>
      </c>
    </row>
    <row r="48" spans="1:13" x14ac:dyDescent="0.25">
      <c r="A48" s="1">
        <v>7</v>
      </c>
      <c r="B48">
        <f>Z5</f>
        <v>4.6878000000000002</v>
      </c>
      <c r="C48">
        <f>AA5</f>
        <v>3.5333999999999999</v>
      </c>
    </row>
    <row r="49" spans="1:3" x14ac:dyDescent="0.25">
      <c r="A49" s="1">
        <v>8</v>
      </c>
      <c r="B49">
        <f>AD5</f>
        <v>7.0465</v>
      </c>
      <c r="C49">
        <f>AE5</f>
        <v>3.6898</v>
      </c>
    </row>
    <row r="51" spans="1:3" x14ac:dyDescent="0.25">
      <c r="A51" t="s">
        <v>28</v>
      </c>
      <c r="B51">
        <f>AVERAGE(B42:B49)</f>
        <v>5.5653750000000004</v>
      </c>
      <c r="C51">
        <f>AVERAGE(C42:C49)</f>
        <v>3.9531374999999995</v>
      </c>
    </row>
    <row r="52" spans="1:3" x14ac:dyDescent="0.25">
      <c r="A52" t="s">
        <v>15</v>
      </c>
      <c r="B52">
        <f>_xlfn.STDEV.P(B42:B49)</f>
        <v>1.0402188348491856</v>
      </c>
      <c r="C52">
        <f>_xlfn.STDEV.P(C42:C49)</f>
        <v>0.64090813097023058</v>
      </c>
    </row>
    <row r="53" spans="1:3" x14ac:dyDescent="0.25">
      <c r="A53" t="s">
        <v>29</v>
      </c>
      <c r="B53">
        <f>1.5*B52</f>
        <v>1.5603282522737785</v>
      </c>
      <c r="C53">
        <f>1.5*C52</f>
        <v>0.96136219645534582</v>
      </c>
    </row>
    <row r="54" spans="1:3" x14ac:dyDescent="0.25">
      <c r="A54" t="s">
        <v>16</v>
      </c>
      <c r="B54">
        <f>2*B52</f>
        <v>2.0804376696983713</v>
      </c>
      <c r="C54">
        <f>2*C52</f>
        <v>1.2818162619404612</v>
      </c>
    </row>
    <row r="55" spans="1:3" x14ac:dyDescent="0.25">
      <c r="A55" t="s">
        <v>30</v>
      </c>
      <c r="B55">
        <f>B51+B53</f>
        <v>7.1257032522737784</v>
      </c>
      <c r="C55">
        <f>C51+C53</f>
        <v>4.9144996964553451</v>
      </c>
    </row>
    <row r="56" spans="1:3" x14ac:dyDescent="0.25">
      <c r="A56" t="s">
        <v>17</v>
      </c>
      <c r="B56">
        <f>B51+B54</f>
        <v>7.6458126696983717</v>
      </c>
      <c r="C56">
        <f>C51+C54</f>
        <v>5.2349537619404609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2015-05-18T23:50:43Z</dcterms:created>
  <dcterms:modified xsi:type="dcterms:W3CDTF">2015-05-28T01:34:05Z</dcterms:modified>
</cp:coreProperties>
</file>