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<sst xmlns="http://schemas.openxmlformats.org/spreadsheetml/2006/main" count="86" uniqueCount="31">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</sst>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10.2471</v>
      </c>
      <c r="C5">
        <v>5.5792000000000002</v>
      </c>
      <c r="E5">
        <v>626</v>
      </c>
      <c r="F5">
        <v>4.5446999999999997</v>
      </c>
      <c r="G5">
        <v>11.3446</v>
      </c>
      <c r="I5">
        <v>626</v>
      </c>
      <c r="J5">
        <v>5.6136999999999997</v>
      </c>
      <c r="K5">
        <v>6.5646000000000004</v>
      </c>
      <c r="M5">
        <v>626</v>
      </c>
      <c r="N5">
        <v>3.8311999999999999</v>
      </c>
      <c r="O5">
        <v>22.367699999999999</v>
      </c>
      <c r="Q5">
        <v>626</v>
      </c>
      <c r="R5">
        <v>5.8375000000000004</v>
      </c>
      <c r="S5">
        <v>17.434999999999999</v>
      </c>
      <c r="U5">
        <v>626</v>
      </c>
      <c r="V5">
        <v>5.3135000000000003</v>
      </c>
      <c r="W5">
        <v>62.090200000000003</v>
      </c>
      <c r="Y5">
        <v>626</v>
      </c>
      <c r="Z5">
        <v>3.2014999999999998</v>
      </c>
      <c r="AA5">
        <v>26.475999999999999</v>
      </c>
      <c r="AC5">
        <v>626</v>
      </c>
      <c r="AD5">
        <v>3.7149000000000001</v>
      </c>
      <c r="AE5">
        <v>40.726900000000001</v>
      </c>
    </row>
    <row r="6" spans="1:31" x14ac:dyDescent="0.25">
      <c r="A6">
        <v>0.5</v>
      </c>
      <c r="B6">
        <v>9.0980000000000008</v>
      </c>
      <c r="C6">
        <v>5.1298000000000004</v>
      </c>
      <c r="E6">
        <v>0.5</v>
      </c>
      <c r="F6">
        <v>6.9478999999999997</v>
      </c>
      <c r="G6">
        <v>6.5263999999999998</v>
      </c>
      <c r="I6">
        <v>0.5</v>
      </c>
      <c r="J6">
        <v>5.3361000000000001</v>
      </c>
      <c r="K6">
        <v>5.2290000000000001</v>
      </c>
      <c r="M6">
        <v>0.5</v>
      </c>
      <c r="N6">
        <v>4.6878000000000002</v>
      </c>
      <c r="O6">
        <v>32.6751</v>
      </c>
      <c r="Q6">
        <v>0.5</v>
      </c>
      <c r="R6">
        <v>4.0918999999999999</v>
      </c>
      <c r="S6">
        <v>16.613499999999998</v>
      </c>
      <c r="U6">
        <v>0.5</v>
      </c>
      <c r="V6">
        <v>4.5407000000000002</v>
      </c>
      <c r="W6">
        <v>52.391199999999998</v>
      </c>
      <c r="Y6">
        <v>0.5</v>
      </c>
      <c r="Z6">
        <v>3.8679000000000001</v>
      </c>
      <c r="AA6">
        <v>11.4476</v>
      </c>
      <c r="AC6">
        <v>0.5</v>
      </c>
      <c r="AD6">
        <v>3.8029000000000002</v>
      </c>
      <c r="AE6">
        <v>38.255600000000001</v>
      </c>
    </row>
    <row r="7" spans="1:31" x14ac:dyDescent="0.25">
      <c r="A7">
        <v>1.5</v>
      </c>
      <c r="B7">
        <v>5.3167</v>
      </c>
      <c r="C7">
        <v>5.2958999999999996</v>
      </c>
      <c r="E7">
        <v>1.5</v>
      </c>
      <c r="F7">
        <v>4.9664999999999999</v>
      </c>
      <c r="G7">
        <v>15.2742</v>
      </c>
      <c r="I7">
        <v>1.5</v>
      </c>
      <c r="J7">
        <v>5.4500999999999999</v>
      </c>
      <c r="K7">
        <v>6.7286999999999999</v>
      </c>
      <c r="M7">
        <v>1.5</v>
      </c>
      <c r="N7">
        <v>3.8660000000000001</v>
      </c>
      <c r="O7">
        <v>33.086399999999998</v>
      </c>
      <c r="Q7">
        <v>1.5</v>
      </c>
      <c r="R7">
        <v>6.0656999999999996</v>
      </c>
      <c r="S7">
        <v>38.418399999999998</v>
      </c>
      <c r="U7">
        <v>1.5</v>
      </c>
      <c r="V7">
        <v>5.1367000000000003</v>
      </c>
      <c r="W7">
        <v>40.475200000000001</v>
      </c>
      <c r="Y7">
        <v>1.5</v>
      </c>
      <c r="Z7">
        <v>3.3331</v>
      </c>
      <c r="AA7">
        <v>15.8156</v>
      </c>
      <c r="AC7">
        <v>1.5</v>
      </c>
      <c r="AD7">
        <v>4.0270000000000001</v>
      </c>
      <c r="AE7">
        <v>43.211599999999997</v>
      </c>
    </row>
    <row r="8" spans="1:31" x14ac:dyDescent="0.25">
      <c r="A8">
        <v>2.5</v>
      </c>
      <c r="B8">
        <v>6.6666999999999996</v>
      </c>
      <c r="C8">
        <v>4.6413000000000002</v>
      </c>
      <c r="E8">
        <v>2.5</v>
      </c>
      <c r="F8">
        <v>16.636600000000001</v>
      </c>
      <c r="G8">
        <v>32.463500000000003</v>
      </c>
      <c r="I8">
        <v>2.5</v>
      </c>
      <c r="J8">
        <v>5.7901999999999996</v>
      </c>
      <c r="K8">
        <v>26.995200000000001</v>
      </c>
      <c r="M8">
        <v>2.5</v>
      </c>
      <c r="N8">
        <v>4.1847000000000003</v>
      </c>
      <c r="O8">
        <v>22.398199999999999</v>
      </c>
      <c r="Q8">
        <v>2.5</v>
      </c>
      <c r="R8">
        <v>3.8359000000000001</v>
      </c>
      <c r="S8">
        <v>29.660699999999999</v>
      </c>
      <c r="U8">
        <v>2.5</v>
      </c>
      <c r="V8">
        <v>3.5280999999999998</v>
      </c>
      <c r="W8">
        <v>27.843800000000002</v>
      </c>
      <c r="Y8">
        <v>2.5</v>
      </c>
      <c r="Z8">
        <v>3.4047999999999998</v>
      </c>
      <c r="AA8">
        <v>45.177999999999997</v>
      </c>
      <c r="AC8">
        <v>2.5</v>
      </c>
      <c r="AD8">
        <v>3.0061</v>
      </c>
      <c r="AE8">
        <v>52.541899999999998</v>
      </c>
    </row>
    <row r="9" spans="1:31" x14ac:dyDescent="0.25">
      <c r="A9">
        <v>3.5</v>
      </c>
      <c r="B9">
        <v>4.5829000000000004</v>
      </c>
      <c r="C9">
        <v>31.669799999999999</v>
      </c>
      <c r="E9">
        <v>3.5</v>
      </c>
      <c r="F9">
        <v>13.4587</v>
      </c>
      <c r="G9">
        <v>57.859499999999997</v>
      </c>
      <c r="I9">
        <v>3.5</v>
      </c>
      <c r="J9">
        <v>31.1738</v>
      </c>
      <c r="K9">
        <v>50.780500000000004</v>
      </c>
      <c r="M9">
        <v>3.5</v>
      </c>
      <c r="N9">
        <v>4.5223000000000004</v>
      </c>
      <c r="O9">
        <v>24.113099999999999</v>
      </c>
      <c r="Q9">
        <v>3.5</v>
      </c>
      <c r="R9">
        <v>5.6300999999999997</v>
      </c>
      <c r="S9">
        <v>23.7319</v>
      </c>
      <c r="U9">
        <v>3.5</v>
      </c>
      <c r="V9">
        <v>3.2913999999999999</v>
      </c>
      <c r="W9">
        <v>21.338200000000001</v>
      </c>
      <c r="Y9">
        <v>3.5</v>
      </c>
      <c r="Z9">
        <v>3.4049</v>
      </c>
      <c r="AA9">
        <v>43.736600000000003</v>
      </c>
      <c r="AC9">
        <v>3.5</v>
      </c>
      <c r="AD9">
        <v>3.1244000000000001</v>
      </c>
      <c r="AE9">
        <v>36.444200000000002</v>
      </c>
    </row>
    <row r="10" spans="1:31" x14ac:dyDescent="0.25">
      <c r="A10">
        <v>4.5</v>
      </c>
      <c r="B10">
        <v>4.8426</v>
      </c>
      <c r="C10">
        <v>46.700499999999998</v>
      </c>
      <c r="E10">
        <v>4.5</v>
      </c>
      <c r="F10">
        <v>14.079499999999999</v>
      </c>
      <c r="G10">
        <v>44.154400000000003</v>
      </c>
      <c r="I10">
        <v>4.5</v>
      </c>
      <c r="J10">
        <v>4.5869</v>
      </c>
      <c r="K10">
        <v>16.948499999999999</v>
      </c>
      <c r="M10">
        <v>4.5</v>
      </c>
      <c r="N10">
        <v>3.9396</v>
      </c>
      <c r="O10">
        <v>29.351199999999999</v>
      </c>
      <c r="Q10">
        <v>4.5</v>
      </c>
      <c r="R10">
        <v>3.6387999999999998</v>
      </c>
      <c r="S10">
        <v>21.380500000000001</v>
      </c>
      <c r="U10">
        <v>4.5</v>
      </c>
      <c r="V10">
        <v>3.4150999999999998</v>
      </c>
      <c r="W10">
        <v>31.5276</v>
      </c>
      <c r="Y10">
        <v>4.5</v>
      </c>
      <c r="Z10">
        <v>4.4562999999999997</v>
      </c>
      <c r="AA10">
        <v>47.3611</v>
      </c>
      <c r="AC10">
        <v>4.5</v>
      </c>
      <c r="AD10">
        <v>3.0489000000000002</v>
      </c>
      <c r="AE10">
        <v>41.822400000000002</v>
      </c>
    </row>
    <row r="11" spans="1:31" x14ac:dyDescent="0.25">
      <c r="A11">
        <v>5.5</v>
      </c>
      <c r="B11">
        <v>6.4185999999999996</v>
      </c>
      <c r="C11">
        <v>35.068300000000001</v>
      </c>
      <c r="E11">
        <v>5.5</v>
      </c>
      <c r="F11">
        <v>61.8934</v>
      </c>
      <c r="G11">
        <v>112.00620000000001</v>
      </c>
      <c r="I11">
        <v>5.5</v>
      </c>
      <c r="J11">
        <v>4.1059000000000001</v>
      </c>
      <c r="K11">
        <v>20.7608</v>
      </c>
      <c r="M11">
        <v>5.5</v>
      </c>
      <c r="N11">
        <v>3.7284999999999999</v>
      </c>
      <c r="O11">
        <v>27.443200000000001</v>
      </c>
      <c r="Q11">
        <v>5.5</v>
      </c>
      <c r="R11">
        <v>3.8986999999999998</v>
      </c>
      <c r="S11">
        <v>26.387699999999999</v>
      </c>
      <c r="U11">
        <v>5.5</v>
      </c>
      <c r="V11">
        <v>3.7149000000000001</v>
      </c>
      <c r="W11">
        <v>67.973699999999994</v>
      </c>
      <c r="Y11">
        <v>5.5</v>
      </c>
      <c r="Z11">
        <v>7.3171999999999997</v>
      </c>
      <c r="AA11">
        <v>41.386699999999998</v>
      </c>
      <c r="AC11">
        <v>5.5</v>
      </c>
      <c r="AD11">
        <v>3.5872999999999999</v>
      </c>
      <c r="AE11">
        <v>30.490100000000002</v>
      </c>
    </row>
    <row r="13" spans="1:31" x14ac:dyDescent="0.25">
      <c r="A13" t="s">
        <v>14</v>
      </c>
      <c r="B13">
        <f>AVERAGE(B6:B11)</f>
        <v>6.1542500000000002</v>
      </c>
      <c r="C13">
        <f>AVERAGE(C6:C11)</f>
        <v>21.417599999999997</v>
      </c>
      <c r="E13" t="s">
        <v>14</v>
      </c>
      <c r="F13">
        <f t="shared" ref="D13:AE13" si="0">AVERAGE(F6:F11)</f>
        <v>19.663766666666668</v>
      </c>
      <c r="G13">
        <f t="shared" si="0"/>
        <v>44.714033333333333</v>
      </c>
      <c r="I13" t="s">
        <v>14</v>
      </c>
      <c r="J13">
        <f t="shared" si="0"/>
        <v>9.4071666666666669</v>
      </c>
      <c r="K13">
        <f t="shared" si="0"/>
        <v>21.240449999999999</v>
      </c>
      <c r="M13" t="s">
        <v>14</v>
      </c>
      <c r="N13">
        <f t="shared" si="0"/>
        <v>4.154816666666667</v>
      </c>
      <c r="O13">
        <f t="shared" si="0"/>
        <v>28.177866666666663</v>
      </c>
      <c r="Q13" t="s">
        <v>14</v>
      </c>
      <c r="R13">
        <f t="shared" si="0"/>
        <v>4.5268499999999996</v>
      </c>
      <c r="S13">
        <f t="shared" si="0"/>
        <v>26.032116666666667</v>
      </c>
      <c r="U13" t="s">
        <v>14</v>
      </c>
      <c r="V13">
        <f t="shared" si="0"/>
        <v>3.9378166666666665</v>
      </c>
      <c r="W13">
        <f t="shared" si="0"/>
        <v>40.258283333333338</v>
      </c>
      <c r="Y13" t="s">
        <v>14</v>
      </c>
      <c r="Z13">
        <f t="shared" si="0"/>
        <v>4.2973666666666661</v>
      </c>
      <c r="AA13">
        <f t="shared" si="0"/>
        <v>34.154266666666665</v>
      </c>
      <c r="AC13" t="s">
        <v>14</v>
      </c>
      <c r="AD13">
        <f t="shared" si="0"/>
        <v>3.4327666666666663</v>
      </c>
      <c r="AE13">
        <f t="shared" si="0"/>
        <v>40.460966666666664</v>
      </c>
    </row>
    <row r="14" spans="1:31" x14ac:dyDescent="0.25">
      <c r="A14" t="s">
        <v>15</v>
      </c>
      <c r="B14">
        <f>_xlfn.STDEV.P(B6:B11)</f>
        <v>1.5214689467200226</v>
      </c>
      <c r="C14">
        <f>_xlfn.STDEV.P(C6:C11)</f>
        <v>17.016267359794281</v>
      </c>
      <c r="E14" t="s">
        <v>15</v>
      </c>
      <c r="F14">
        <f t="shared" ref="D14:AE14" si="1">_xlfn.STDEV.P(F6:F11)</f>
        <v>19.321384821803594</v>
      </c>
      <c r="G14">
        <f t="shared" si="1"/>
        <v>34.584261524797022</v>
      </c>
      <c r="I14" t="s">
        <v>15</v>
      </c>
      <c r="J14">
        <f t="shared" si="1"/>
        <v>9.7505481380393277</v>
      </c>
      <c r="K14">
        <f t="shared" si="1"/>
        <v>15.227934964263319</v>
      </c>
      <c r="M14" t="s">
        <v>15</v>
      </c>
      <c r="N14">
        <f t="shared" si="1"/>
        <v>0.34916267181485622</v>
      </c>
      <c r="O14">
        <f t="shared" si="1"/>
        <v>4.0033762458150006</v>
      </c>
      <c r="Q14" t="s">
        <v>15</v>
      </c>
      <c r="R14">
        <f t="shared" si="1"/>
        <v>0.9517543901483535</v>
      </c>
      <c r="S14">
        <f t="shared" si="1"/>
        <v>6.859931311224793</v>
      </c>
      <c r="U14" t="s">
        <v>15</v>
      </c>
      <c r="V14">
        <f t="shared" si="1"/>
        <v>0.6719916130842386</v>
      </c>
      <c r="W14">
        <f t="shared" si="1"/>
        <v>15.830944496609215</v>
      </c>
      <c r="Y14" t="s">
        <v>15</v>
      </c>
      <c r="Z14">
        <f t="shared" si="1"/>
        <v>1.4054700870369159</v>
      </c>
      <c r="AA14">
        <f t="shared" si="1"/>
        <v>14.674080059486613</v>
      </c>
      <c r="AC14" t="s">
        <v>15</v>
      </c>
      <c r="AD14">
        <f t="shared" si="1"/>
        <v>0.39549137228965869</v>
      </c>
      <c r="AE14">
        <f t="shared" si="1"/>
        <v>6.7796837848252451</v>
      </c>
    </row>
    <row r="15" spans="1:31" x14ac:dyDescent="0.25">
      <c r="A15" t="s">
        <v>16</v>
      </c>
      <c r="B15">
        <f>B14*2</f>
        <v>3.0429378934400453</v>
      </c>
      <c r="C15">
        <f>C14*2</f>
        <v>34.032534719588561</v>
      </c>
      <c r="E15" t="s">
        <v>16</v>
      </c>
      <c r="F15">
        <f t="shared" ref="D15:AE15" si="2">F14*2</f>
        <v>38.642769643607188</v>
      </c>
      <c r="G15">
        <f t="shared" si="2"/>
        <v>69.168523049594043</v>
      </c>
      <c r="I15" t="s">
        <v>16</v>
      </c>
      <c r="J15">
        <f t="shared" si="2"/>
        <v>19.501096276078655</v>
      </c>
      <c r="K15">
        <f t="shared" si="2"/>
        <v>30.455869928526639</v>
      </c>
      <c r="M15" t="s">
        <v>16</v>
      </c>
      <c r="N15">
        <f t="shared" si="2"/>
        <v>0.69832534362971244</v>
      </c>
      <c r="O15">
        <f t="shared" si="2"/>
        <v>8.0067524916300012</v>
      </c>
      <c r="Q15" t="s">
        <v>16</v>
      </c>
      <c r="R15">
        <f t="shared" si="2"/>
        <v>1.903508780296707</v>
      </c>
      <c r="S15">
        <f t="shared" si="2"/>
        <v>13.719862622449586</v>
      </c>
      <c r="U15" t="s">
        <v>16</v>
      </c>
      <c r="V15">
        <f t="shared" si="2"/>
        <v>1.3439832261684772</v>
      </c>
      <c r="W15">
        <f t="shared" si="2"/>
        <v>31.66188899321843</v>
      </c>
      <c r="Y15" t="s">
        <v>16</v>
      </c>
      <c r="Z15">
        <f t="shared" si="2"/>
        <v>2.8109401740738318</v>
      </c>
      <c r="AA15">
        <f t="shared" si="2"/>
        <v>29.348160118973226</v>
      </c>
      <c r="AC15" t="s">
        <v>16</v>
      </c>
      <c r="AD15">
        <f t="shared" si="2"/>
        <v>0.79098274457931739</v>
      </c>
      <c r="AE15">
        <f t="shared" si="2"/>
        <v>13.55936756965049</v>
      </c>
    </row>
    <row r="16" spans="1:31" x14ac:dyDescent="0.25">
      <c r="A16" t="s">
        <v>17</v>
      </c>
      <c r="B16">
        <f>B13+B15</f>
        <v>9.1971878934400451</v>
      </c>
      <c r="C16">
        <f>C13+C15</f>
        <v>55.450134719588561</v>
      </c>
      <c r="E16" t="s">
        <v>17</v>
      </c>
      <c r="F16">
        <f t="shared" ref="D16:AE16" si="3">F13+F15</f>
        <v>58.306536310273856</v>
      </c>
      <c r="G16">
        <f t="shared" si="3"/>
        <v>113.88255638292738</v>
      </c>
      <c r="I16" t="s">
        <v>17</v>
      </c>
      <c r="J16">
        <f t="shared" si="3"/>
        <v>28.908262942745324</v>
      </c>
      <c r="K16">
        <f t="shared" si="3"/>
        <v>51.696319928526634</v>
      </c>
      <c r="M16" t="s">
        <v>17</v>
      </c>
      <c r="N16">
        <f t="shared" si="3"/>
        <v>4.8531420102963798</v>
      </c>
      <c r="O16">
        <f t="shared" si="3"/>
        <v>36.184619158296663</v>
      </c>
      <c r="Q16" t="s">
        <v>17</v>
      </c>
      <c r="R16">
        <f t="shared" si="3"/>
        <v>6.4303587802967064</v>
      </c>
      <c r="S16">
        <f t="shared" si="3"/>
        <v>39.75197928911625</v>
      </c>
      <c r="U16" t="s">
        <v>17</v>
      </c>
      <c r="V16">
        <f t="shared" si="3"/>
        <v>5.281799892835144</v>
      </c>
      <c r="W16">
        <f t="shared" si="3"/>
        <v>71.920172326551764</v>
      </c>
      <c r="Y16" t="s">
        <v>17</v>
      </c>
      <c r="Z16">
        <f t="shared" si="3"/>
        <v>7.1083068407404983</v>
      </c>
      <c r="AA16">
        <f t="shared" si="3"/>
        <v>63.502426785639891</v>
      </c>
      <c r="AC16" t="s">
        <v>17</v>
      </c>
      <c r="AD16">
        <f t="shared" si="3"/>
        <v>4.2237494112459837</v>
      </c>
      <c r="AE16">
        <f t="shared" si="3"/>
        <v>54.020334236317154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5.2880124999999998</v>
      </c>
      <c r="M27">
        <f>AVERAGE(C5,G5,K5,O5,S5,W5,AA5,AE5)</f>
        <v>24.073025000000001</v>
      </c>
      <c r="P27">
        <f>L28-L27</f>
        <v>8.6374999999998536E-3</v>
      </c>
      <c r="Q27">
        <f>M28-M27</f>
        <v>-3.0395000000000039</v>
      </c>
      <c r="S27">
        <v>0.5</v>
      </c>
      <c r="T27">
        <f>P27/L27*100</f>
        <v>0.16334114187513463</v>
      </c>
      <c r="U27">
        <f>Q27/M27*100</f>
        <v>-12.62616559406225</v>
      </c>
      <c r="Y27">
        <f>L27</f>
        <v>5.2880124999999998</v>
      </c>
      <c r="Z27">
        <f>M27</f>
        <v>24.073025000000001</v>
      </c>
      <c r="AB27">
        <f>T27</f>
        <v>0.16334114187513463</v>
      </c>
      <c r="AC27">
        <f>T28</f>
        <v>-9.7917223153311355</v>
      </c>
      <c r="AD27">
        <f>T29</f>
        <v>11.225862268668999</v>
      </c>
      <c r="AE27">
        <f>T30</f>
        <v>63.550341456265492</v>
      </c>
      <c r="AF27">
        <f>T31</f>
        <v>-0.70064130899841492</v>
      </c>
      <c r="AG27">
        <f>T32</f>
        <v>123.77145477625102</v>
      </c>
      <c r="AH27">
        <f>U27</f>
        <v>-12.62616559406225</v>
      </c>
      <c r="AI27">
        <f>U28</f>
        <v>2.9710640852156995</v>
      </c>
      <c r="AJ27">
        <f>U29</f>
        <v>25.515281108211362</v>
      </c>
      <c r="AK27">
        <f>U30</f>
        <v>50.414104583865139</v>
      </c>
      <c r="AL27">
        <f>U31</f>
        <v>44.99953786447692</v>
      </c>
      <c r="AM27">
        <f>U32</f>
        <v>87.718774437362939</v>
      </c>
    </row>
    <row r="28" spans="11:39" x14ac:dyDescent="0.25">
      <c r="K28">
        <v>0.5</v>
      </c>
      <c r="L28">
        <f>AVERAGE(B6,F6,J6,N6,R6,V6,Z6,AD6)</f>
        <v>5.2966499999999996</v>
      </c>
      <c r="M28">
        <f>AVERAGE(C6,G6,K6,O6,S6,W6,AA6,AE6)</f>
        <v>21.033524999999997</v>
      </c>
      <c r="P28">
        <f>L29-L27</f>
        <v>-0.51778749999999985</v>
      </c>
      <c r="Q28">
        <f>M29-M27</f>
        <v>0.71522499999999667</v>
      </c>
      <c r="S28">
        <v>1.5</v>
      </c>
      <c r="T28">
        <f>P28/L27*100</f>
        <v>-9.7917223153311355</v>
      </c>
      <c r="U28">
        <f>Q28/M27*100</f>
        <v>2.9710640852156995</v>
      </c>
    </row>
    <row r="29" spans="11:39" x14ac:dyDescent="0.25">
      <c r="K29">
        <v>1.5</v>
      </c>
      <c r="L29">
        <f>AVERAGE(B7,F7,J7,N7,R7,V7,Z7,AD7)</f>
        <v>4.7702249999999999</v>
      </c>
      <c r="M29">
        <f>AVERAGE(C7,G7,K7,O7,S7,W7,AA7,AE7)</f>
        <v>24.788249999999998</v>
      </c>
      <c r="P29">
        <f>L30-L27</f>
        <v>0.59362500000000029</v>
      </c>
      <c r="Q29">
        <f>M30-M27</f>
        <v>6.1422999999999988</v>
      </c>
      <c r="S29">
        <v>2.5</v>
      </c>
      <c r="T29">
        <f>P29/L27*100</f>
        <v>11.225862268668999</v>
      </c>
      <c r="U29">
        <f>Q29/M27*100</f>
        <v>25.515281108211362</v>
      </c>
    </row>
    <row r="30" spans="11:39" x14ac:dyDescent="0.25">
      <c r="K30">
        <v>2.5</v>
      </c>
      <c r="L30">
        <f>AVERAGE(B8,F8,J8,N8,R8,V8,Z8,AD8)</f>
        <v>5.8816375000000001</v>
      </c>
      <c r="M30">
        <f>AVERAGE(C8,G8,K8,O8,S8,W8,AA8,AE8)</f>
        <v>30.215325</v>
      </c>
      <c r="P30">
        <f>L31-L27</f>
        <v>3.3605500000000008</v>
      </c>
      <c r="Q30">
        <f>M31-M27</f>
        <v>12.136200000000002</v>
      </c>
      <c r="S30">
        <v>3.5</v>
      </c>
      <c r="T30">
        <f>P30/L27*100</f>
        <v>63.550341456265492</v>
      </c>
      <c r="U30">
        <f>Q30/M27*100</f>
        <v>50.414104583865139</v>
      </c>
    </row>
    <row r="31" spans="11:39" x14ac:dyDescent="0.25">
      <c r="K31">
        <v>3.5</v>
      </c>
      <c r="L31">
        <f>AVERAGE(B9,F9,J9,N9,R9,V9,Z9,AD9)</f>
        <v>8.6485625000000006</v>
      </c>
      <c r="M31">
        <f>AVERAGE(C9,G9,K9,O9,S9,W9,AA9,AE9)</f>
        <v>36.209225000000004</v>
      </c>
      <c r="P31">
        <f>L32-L27</f>
        <v>-3.7049999999999805E-2</v>
      </c>
      <c r="Q31">
        <f>M32-M27</f>
        <v>10.832749999999997</v>
      </c>
      <c r="S31">
        <v>4.5</v>
      </c>
      <c r="T31">
        <f>P31/L27*100</f>
        <v>-0.70064130899841492</v>
      </c>
      <c r="U31">
        <f>Q31/M27*100</f>
        <v>44.99953786447692</v>
      </c>
    </row>
    <row r="32" spans="11:39" x14ac:dyDescent="0.25">
      <c r="K32">
        <v>4.5</v>
      </c>
      <c r="L32">
        <f>AVERAGE(B10,F10,J10,N10,R10,V10,Z10,AD10)</f>
        <v>5.2509625</v>
      </c>
      <c r="M32">
        <f>AVERAGE(C10,G10,K10,O10,S10,W10,AA10,AE10)</f>
        <v>34.905774999999998</v>
      </c>
      <c r="P32">
        <f>L33-L27</f>
        <v>6.5450500000000007</v>
      </c>
      <c r="Q32">
        <f>M33-M27</f>
        <v>21.116562499999993</v>
      </c>
      <c r="S32">
        <v>5.5</v>
      </c>
      <c r="T32">
        <f>P32/L27*100</f>
        <v>123.77145477625102</v>
      </c>
      <c r="U32">
        <f>Q32/M27*100</f>
        <v>87.718774437362939</v>
      </c>
    </row>
    <row r="33" spans="1:13" x14ac:dyDescent="0.25">
      <c r="K33">
        <v>5.5</v>
      </c>
      <c r="L33">
        <f>AVERAGE(B11,F11,J11,N11,R11,V11,Z11,AD11)</f>
        <v>11.8330625</v>
      </c>
      <c r="M33">
        <f>AVERAGE(C11,G11,K11,O11,S11,W11,AA11,AE11)</f>
        <v>45.189587499999995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10.2471</v>
      </c>
      <c r="C42">
        <f>C5</f>
        <v>5.5792000000000002</v>
      </c>
    </row>
    <row r="43" spans="1:13" x14ac:dyDescent="0.25">
      <c r="A43" s="1">
        <v>2</v>
      </c>
      <c r="B43">
        <f>F5</f>
        <v>4.5446999999999997</v>
      </c>
      <c r="C43">
        <f>G5</f>
        <v>11.3446</v>
      </c>
    </row>
    <row r="44" spans="1:13" x14ac:dyDescent="0.25">
      <c r="A44" s="1">
        <v>3</v>
      </c>
      <c r="B44">
        <f>J5</f>
        <v>5.6136999999999997</v>
      </c>
      <c r="C44">
        <f>K5</f>
        <v>6.5646000000000004</v>
      </c>
    </row>
    <row r="45" spans="1:13" x14ac:dyDescent="0.25">
      <c r="A45" s="1">
        <v>4</v>
      </c>
      <c r="B45">
        <f>N5</f>
        <v>3.8311999999999999</v>
      </c>
      <c r="C45">
        <f>O5</f>
        <v>22.367699999999999</v>
      </c>
    </row>
    <row r="46" spans="1:13" x14ac:dyDescent="0.25">
      <c r="A46" s="1">
        <v>5</v>
      </c>
      <c r="B46">
        <f>R5</f>
        <v>5.8375000000000004</v>
      </c>
      <c r="C46">
        <f>S5</f>
        <v>17.434999999999999</v>
      </c>
    </row>
    <row r="47" spans="1:13" x14ac:dyDescent="0.25">
      <c r="A47" s="1">
        <v>6</v>
      </c>
      <c r="B47">
        <f>V5</f>
        <v>5.3135000000000003</v>
      </c>
      <c r="C47">
        <f>W5</f>
        <v>62.090200000000003</v>
      </c>
    </row>
    <row r="48" spans="1:13" x14ac:dyDescent="0.25">
      <c r="A48" s="1">
        <v>7</v>
      </c>
      <c r="B48">
        <f>Z5</f>
        <v>3.2014999999999998</v>
      </c>
      <c r="C48">
        <f>AA5</f>
        <v>26.475999999999999</v>
      </c>
    </row>
    <row r="49" spans="1:3" x14ac:dyDescent="0.25">
      <c r="A49" s="1">
        <v>8</v>
      </c>
      <c r="B49">
        <f>AD5</f>
        <v>3.7149000000000001</v>
      </c>
      <c r="C49">
        <f>AE5</f>
        <v>40.726900000000001</v>
      </c>
    </row>
    <row r="51" spans="1:3" x14ac:dyDescent="0.25">
      <c r="A51" t="s">
        <v>28</v>
      </c>
      <c r="B51">
        <f>AVERAGE(B42:B49)</f>
        <v>5.2880124999999998</v>
      </c>
      <c r="C51">
        <f>AVERAGE(C42:C49)</f>
        <v>24.073025000000001</v>
      </c>
    </row>
    <row r="52" spans="1:3" x14ac:dyDescent="0.25">
      <c r="A52" t="s">
        <v>15</v>
      </c>
      <c r="B52">
        <f>_xlfn.STDEV.P(B42:B49)</f>
        <v>2.0767835945504176</v>
      </c>
      <c r="C52">
        <f>_xlfn.STDEV.P(C42:C49)</f>
        <v>17.979092919607346</v>
      </c>
    </row>
    <row r="53" spans="1:3" x14ac:dyDescent="0.25">
      <c r="A53" t="s">
        <v>29</v>
      </c>
      <c r="B53">
        <f>1.5*B52</f>
        <v>3.1151753918256264</v>
      </c>
      <c r="C53">
        <f>1.5*C52</f>
        <v>26.96863937941102</v>
      </c>
    </row>
    <row r="54" spans="1:3" x14ac:dyDescent="0.25">
      <c r="A54" t="s">
        <v>16</v>
      </c>
      <c r="B54">
        <f>2*B52</f>
        <v>4.1535671891008352</v>
      </c>
      <c r="C54">
        <f>2*C52</f>
        <v>35.958185839214693</v>
      </c>
    </row>
    <row r="55" spans="1:3" x14ac:dyDescent="0.25">
      <c r="A55" t="s">
        <v>30</v>
      </c>
      <c r="B55">
        <f>B51+B53</f>
        <v>8.4031878918256258</v>
      </c>
      <c r="C55">
        <f>C51+C53</f>
        <v>51.041664379411017</v>
      </c>
    </row>
    <row r="56" spans="1:3" x14ac:dyDescent="0.25">
      <c r="A56" t="s">
        <v>17</v>
      </c>
      <c r="B56">
        <f>B51+B54</f>
        <v>9.4415796891008341</v>
      </c>
      <c r="C56">
        <f>C51+C54</f>
        <v>60.031210839214694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2015-05-18T23:55:20Z</dcterms:created>
  <dcterms:modified xsi:type="dcterms:W3CDTF">2015-05-28T01:35:24Z</dcterms:modified>
</cp:coreProperties>
</file>