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<sst xmlns="http://schemas.openxmlformats.org/spreadsheetml/2006/main" count="86" uniqueCount="31">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</sst>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7.0029000000000003</v>
      </c>
      <c r="C5">
        <v>100.28959999999999</v>
      </c>
      <c r="E5">
        <v>828</v>
      </c>
      <c r="F5">
        <v>6.1243999999999996</v>
      </c>
      <c r="G5">
        <v>10.7768</v>
      </c>
      <c r="I5">
        <v>828</v>
      </c>
      <c r="J5">
        <v>5.4835000000000003</v>
      </c>
      <c r="K5">
        <v>23.626999999999999</v>
      </c>
      <c r="M5">
        <v>828</v>
      </c>
      <c r="N5">
        <v>5.6721000000000004</v>
      </c>
      <c r="O5">
        <v>4.7436999999999996</v>
      </c>
      <c r="Q5">
        <v>828</v>
      </c>
      <c r="R5">
        <v>5.9382999999999999</v>
      </c>
      <c r="S5">
        <v>3.9016000000000002</v>
      </c>
      <c r="U5">
        <v>828</v>
      </c>
      <c r="V5">
        <v>6.5880999999999998</v>
      </c>
      <c r="W5">
        <v>5.0235000000000003</v>
      </c>
      <c r="Y5">
        <v>828</v>
      </c>
      <c r="Z5">
        <v>7.9104000000000001</v>
      </c>
      <c r="AA5">
        <v>3.4981</v>
      </c>
      <c r="AC5">
        <v>828</v>
      </c>
      <c r="AD5">
        <v>9.1016999999999992</v>
      </c>
      <c r="AE5">
        <v>4.7862</v>
      </c>
    </row>
    <row r="6" spans="1:31" x14ac:dyDescent="0.25">
      <c r="A6">
        <v>0.5</v>
      </c>
      <c r="B6">
        <v>6.4486999999999997</v>
      </c>
      <c r="C6">
        <v>92.648899999999998</v>
      </c>
      <c r="E6">
        <v>0.5</v>
      </c>
      <c r="F6">
        <v>7.3571</v>
      </c>
      <c r="G6">
        <v>8.9678000000000004</v>
      </c>
      <c r="I6">
        <v>0.5</v>
      </c>
      <c r="J6">
        <v>5.7527999999999997</v>
      </c>
      <c r="K6">
        <v>27.020399999999999</v>
      </c>
      <c r="M6">
        <v>0.5</v>
      </c>
      <c r="N6">
        <v>5.2565999999999997</v>
      </c>
      <c r="O6">
        <v>4.1856</v>
      </c>
      <c r="Q6">
        <v>0.5</v>
      </c>
      <c r="R6">
        <v>6.0143000000000004</v>
      </c>
      <c r="S6">
        <v>4.1177000000000001</v>
      </c>
      <c r="U6">
        <v>0.5</v>
      </c>
      <c r="V6">
        <v>7.6942000000000004</v>
      </c>
      <c r="W6">
        <v>3.4114</v>
      </c>
      <c r="Y6">
        <v>0.5</v>
      </c>
      <c r="Z6">
        <v>8.0517000000000003</v>
      </c>
      <c r="AA6">
        <v>3.5116999999999998</v>
      </c>
      <c r="AC6">
        <v>0.5</v>
      </c>
      <c r="AD6">
        <v>9.6259999999999994</v>
      </c>
      <c r="AE6">
        <v>5.2854000000000001</v>
      </c>
    </row>
    <row r="7" spans="1:31" x14ac:dyDescent="0.25">
      <c r="A7">
        <v>1.5</v>
      </c>
      <c r="B7">
        <v>6.2054999999999998</v>
      </c>
      <c r="C7">
        <v>110.3844</v>
      </c>
      <c r="E7">
        <v>1.5</v>
      </c>
      <c r="F7">
        <v>5.4366000000000003</v>
      </c>
      <c r="G7">
        <v>24.526399999999999</v>
      </c>
      <c r="I7">
        <v>1.5</v>
      </c>
      <c r="J7">
        <v>5.1928000000000001</v>
      </c>
      <c r="K7">
        <v>17.645399999999999</v>
      </c>
      <c r="M7">
        <v>1.5</v>
      </c>
      <c r="N7">
        <v>6.1871999999999998</v>
      </c>
      <c r="O7">
        <v>4.4229000000000003</v>
      </c>
      <c r="Q7">
        <v>1.5</v>
      </c>
      <c r="R7">
        <v>6.1570999999999998</v>
      </c>
      <c r="S7">
        <v>4.0698999999999996</v>
      </c>
      <c r="U7">
        <v>1.5</v>
      </c>
      <c r="V7">
        <v>7.6086</v>
      </c>
      <c r="W7">
        <v>3.2991999999999999</v>
      </c>
      <c r="Y7">
        <v>1.5</v>
      </c>
      <c r="Z7">
        <v>8.7632999999999992</v>
      </c>
      <c r="AA7">
        <v>3.4782999999999999</v>
      </c>
      <c r="AC7">
        <v>1.5</v>
      </c>
      <c r="AD7">
        <v>10.3413</v>
      </c>
      <c r="AE7">
        <v>4.6703999999999999</v>
      </c>
    </row>
    <row r="8" spans="1:31" x14ac:dyDescent="0.25">
      <c r="A8">
        <v>2.5</v>
      </c>
      <c r="B8">
        <v>4.8567</v>
      </c>
      <c r="C8">
        <v>77.216999999999999</v>
      </c>
      <c r="E8">
        <v>2.5</v>
      </c>
      <c r="F8">
        <v>7.5101000000000004</v>
      </c>
      <c r="G8">
        <v>32.535600000000002</v>
      </c>
      <c r="I8">
        <v>2.5</v>
      </c>
      <c r="J8">
        <v>6.5904999999999996</v>
      </c>
      <c r="K8">
        <v>13.0053</v>
      </c>
      <c r="M8">
        <v>2.5</v>
      </c>
      <c r="N8">
        <v>5.1741000000000001</v>
      </c>
      <c r="O8">
        <v>5.5795000000000003</v>
      </c>
      <c r="Q8">
        <v>2.5</v>
      </c>
      <c r="R8">
        <v>6.6618000000000004</v>
      </c>
      <c r="S8">
        <v>3.9752999999999998</v>
      </c>
      <c r="U8">
        <v>2.5</v>
      </c>
      <c r="V8">
        <v>7.0564</v>
      </c>
      <c r="W8">
        <v>3.3033999999999999</v>
      </c>
      <c r="Y8">
        <v>2.5</v>
      </c>
      <c r="Z8">
        <v>7.0385</v>
      </c>
      <c r="AA8">
        <v>3.2688000000000001</v>
      </c>
      <c r="AC8">
        <v>2.5</v>
      </c>
      <c r="AD8">
        <v>9.9756999999999998</v>
      </c>
      <c r="AE8">
        <v>4.6578999999999997</v>
      </c>
    </row>
    <row r="9" spans="1:31" x14ac:dyDescent="0.25">
      <c r="A9">
        <v>3.5</v>
      </c>
      <c r="B9">
        <v>4.9580000000000002</v>
      </c>
      <c r="C9">
        <v>62.186500000000002</v>
      </c>
      <c r="E9">
        <v>3.5</v>
      </c>
      <c r="F9">
        <v>18.771599999999999</v>
      </c>
      <c r="G9">
        <v>63.639899999999997</v>
      </c>
      <c r="I9">
        <v>3.5</v>
      </c>
      <c r="J9">
        <v>5.7377000000000002</v>
      </c>
      <c r="K9">
        <v>14.4213</v>
      </c>
      <c r="M9">
        <v>3.5</v>
      </c>
      <c r="N9">
        <v>5.1731999999999996</v>
      </c>
      <c r="O9">
        <v>5.64</v>
      </c>
      <c r="Q9">
        <v>3.5</v>
      </c>
      <c r="R9">
        <v>6.4756999999999998</v>
      </c>
      <c r="S9">
        <v>3.7000999999999999</v>
      </c>
      <c r="U9">
        <v>3.5</v>
      </c>
      <c r="V9">
        <v>7.2904</v>
      </c>
      <c r="W9">
        <v>3.4843000000000002</v>
      </c>
      <c r="Y9">
        <v>3.5</v>
      </c>
      <c r="Z9">
        <v>7.2396000000000003</v>
      </c>
      <c r="AA9">
        <v>3.4849000000000001</v>
      </c>
      <c r="AC9">
        <v>3.5</v>
      </c>
      <c r="AD9">
        <v>12.7948</v>
      </c>
      <c r="AE9">
        <v>7.0308000000000002</v>
      </c>
    </row>
    <row r="10" spans="1:31" x14ac:dyDescent="0.25">
      <c r="A10">
        <v>4.5</v>
      </c>
      <c r="B10">
        <v>6.9485000000000001</v>
      </c>
      <c r="C10">
        <v>41.135800000000003</v>
      </c>
      <c r="E10">
        <v>4.5</v>
      </c>
      <c r="F10">
        <v>9.6021999999999998</v>
      </c>
      <c r="G10">
        <v>55.574800000000003</v>
      </c>
      <c r="I10">
        <v>4.5</v>
      </c>
      <c r="J10">
        <v>4.9797000000000002</v>
      </c>
      <c r="K10">
        <v>18.5197</v>
      </c>
      <c r="M10">
        <v>4.5</v>
      </c>
      <c r="N10">
        <v>6.5526999999999997</v>
      </c>
      <c r="O10">
        <v>4.5387000000000004</v>
      </c>
      <c r="Q10">
        <v>4.5</v>
      </c>
      <c r="R10">
        <v>5.9408000000000003</v>
      </c>
      <c r="S10">
        <v>3.6962999999999999</v>
      </c>
      <c r="U10">
        <v>4.5</v>
      </c>
      <c r="V10">
        <v>7.1353999999999997</v>
      </c>
      <c r="W10">
        <v>3.3988</v>
      </c>
      <c r="Y10">
        <v>4.5</v>
      </c>
      <c r="Z10">
        <v>8.8141999999999996</v>
      </c>
      <c r="AA10">
        <v>3.1631999999999998</v>
      </c>
      <c r="AC10">
        <v>4.5</v>
      </c>
      <c r="AD10">
        <v>8.5014000000000003</v>
      </c>
      <c r="AE10">
        <v>10.109400000000001</v>
      </c>
    </row>
    <row r="11" spans="1:31" x14ac:dyDescent="0.25">
      <c r="A11">
        <v>5.5</v>
      </c>
      <c r="B11">
        <v>17.255800000000001</v>
      </c>
      <c r="C11">
        <v>37.902299999999997</v>
      </c>
      <c r="E11">
        <v>5.5</v>
      </c>
      <c r="F11">
        <v>19.3918</v>
      </c>
      <c r="G11">
        <v>42.605200000000004</v>
      </c>
      <c r="I11">
        <v>5.5</v>
      </c>
      <c r="J11">
        <v>5.0738000000000003</v>
      </c>
      <c r="K11">
        <v>15.396000000000001</v>
      </c>
      <c r="M11">
        <v>5.5</v>
      </c>
      <c r="N11">
        <v>6.8560999999999996</v>
      </c>
      <c r="O11">
        <v>4.0358000000000001</v>
      </c>
      <c r="Q11">
        <v>5.5</v>
      </c>
      <c r="R11">
        <v>6.8554000000000004</v>
      </c>
      <c r="S11">
        <v>3.7132999999999998</v>
      </c>
      <c r="U11">
        <v>5.5</v>
      </c>
      <c r="V11">
        <v>7.5940000000000003</v>
      </c>
      <c r="W11">
        <v>3.2519</v>
      </c>
      <c r="Y11">
        <v>5.5</v>
      </c>
      <c r="Z11">
        <v>8.5741999999999994</v>
      </c>
      <c r="AA11">
        <v>3.2046000000000001</v>
      </c>
      <c r="AC11">
        <v>5.5</v>
      </c>
      <c r="AD11">
        <v>7.8479999999999999</v>
      </c>
      <c r="AE11">
        <v>8.2164999999999999</v>
      </c>
    </row>
    <row r="13" spans="1:31" x14ac:dyDescent="0.25">
      <c r="A13" t="s">
        <v>14</v>
      </c>
      <c r="B13">
        <f>AVERAGE(B6:B11)</f>
        <v>7.7788666666666657</v>
      </c>
      <c r="C13">
        <f>AVERAGE(C6:C11)</f>
        <v>70.24581666666667</v>
      </c>
      <c r="E13" t="s">
        <v>14</v>
      </c>
      <c r="F13">
        <f t="shared" ref="D13:AE13" si="0">AVERAGE(F6:F11)</f>
        <v>11.344900000000001</v>
      </c>
      <c r="G13">
        <f t="shared" si="0"/>
        <v>37.97495</v>
      </c>
      <c r="I13" t="s">
        <v>14</v>
      </c>
      <c r="J13">
        <f t="shared" si="0"/>
        <v>5.5545499999999999</v>
      </c>
      <c r="K13">
        <f t="shared" si="0"/>
        <v>17.668016666666666</v>
      </c>
      <c r="M13" t="s">
        <v>14</v>
      </c>
      <c r="N13">
        <f t="shared" si="0"/>
        <v>5.8666499999999999</v>
      </c>
      <c r="O13">
        <f t="shared" si="0"/>
        <v>4.7337500000000006</v>
      </c>
      <c r="Q13" t="s">
        <v>14</v>
      </c>
      <c r="R13">
        <f t="shared" si="0"/>
        <v>6.3508500000000003</v>
      </c>
      <c r="S13">
        <f t="shared" si="0"/>
        <v>3.8787666666666669</v>
      </c>
      <c r="U13" t="s">
        <v>14</v>
      </c>
      <c r="V13">
        <f t="shared" si="0"/>
        <v>7.3964999999999996</v>
      </c>
      <c r="W13">
        <f t="shared" si="0"/>
        <v>3.358166666666667</v>
      </c>
      <c r="Y13" t="s">
        <v>14</v>
      </c>
      <c r="Z13">
        <f t="shared" si="0"/>
        <v>8.0802499999999977</v>
      </c>
      <c r="AA13">
        <f t="shared" si="0"/>
        <v>3.3519166666666664</v>
      </c>
      <c r="AC13" t="s">
        <v>14</v>
      </c>
      <c r="AD13">
        <f t="shared" si="0"/>
        <v>9.8478666666666665</v>
      </c>
      <c r="AE13">
        <f t="shared" si="0"/>
        <v>6.6617333333333333</v>
      </c>
    </row>
    <row r="14" spans="1:31" x14ac:dyDescent="0.25">
      <c r="A14" t="s">
        <v>15</v>
      </c>
      <c r="B14">
        <f>_xlfn.STDEV.P(B6:B11)</f>
        <v>4.3058670635411973</v>
      </c>
      <c r="C14">
        <f>_xlfn.STDEV.P(C6:C11)</f>
        <v>26.204484787113351</v>
      </c>
      <c r="E14" t="s">
        <v>15</v>
      </c>
      <c r="F14">
        <f t="shared" ref="D14:AE14" si="1">_xlfn.STDEV.P(F6:F11)</f>
        <v>5.6044881502833652</v>
      </c>
      <c r="G14">
        <f t="shared" si="1"/>
        <v>18.446988779721391</v>
      </c>
      <c r="I14" t="s">
        <v>15</v>
      </c>
      <c r="J14">
        <f t="shared" si="1"/>
        <v>0.55354547163414358</v>
      </c>
      <c r="K14">
        <f t="shared" si="1"/>
        <v>4.5759717654347005</v>
      </c>
      <c r="M14" t="s">
        <v>15</v>
      </c>
      <c r="N14">
        <f t="shared" si="1"/>
        <v>0.69343199798778332</v>
      </c>
      <c r="O14">
        <f t="shared" si="1"/>
        <v>0.64016364769746525</v>
      </c>
      <c r="Q14" t="s">
        <v>15</v>
      </c>
      <c r="R14">
        <f t="shared" si="1"/>
        <v>0.33808137457324289</v>
      </c>
      <c r="S14">
        <f t="shared" si="1"/>
        <v>0.18052463051401663</v>
      </c>
      <c r="U14" t="s">
        <v>15</v>
      </c>
      <c r="V14">
        <f t="shared" si="1"/>
        <v>0.24756022162967423</v>
      </c>
      <c r="W14">
        <f t="shared" si="1"/>
        <v>7.9753300175534433E-2</v>
      </c>
      <c r="Y14" t="s">
        <v>15</v>
      </c>
      <c r="Z14">
        <f t="shared" si="1"/>
        <v>0.71203664407107559</v>
      </c>
      <c r="AA14">
        <f t="shared" si="1"/>
        <v>0.14341814641886227</v>
      </c>
      <c r="AC14" t="s">
        <v>15</v>
      </c>
      <c r="AD14">
        <f t="shared" si="1"/>
        <v>1.5708754392234847</v>
      </c>
      <c r="AE14">
        <f t="shared" si="1"/>
        <v>2.0130807631312013</v>
      </c>
    </row>
    <row r="15" spans="1:31" x14ac:dyDescent="0.25">
      <c r="A15" t="s">
        <v>16</v>
      </c>
      <c r="B15">
        <f>B14*2</f>
        <v>8.6117341270823946</v>
      </c>
      <c r="C15">
        <f>C14*2</f>
        <v>52.408969574226703</v>
      </c>
      <c r="E15" t="s">
        <v>16</v>
      </c>
      <c r="F15">
        <f t="shared" ref="D15:AE15" si="2">F14*2</f>
        <v>11.20897630056673</v>
      </c>
      <c r="G15">
        <f t="shared" si="2"/>
        <v>36.893977559442781</v>
      </c>
      <c r="I15" t="s">
        <v>16</v>
      </c>
      <c r="J15">
        <f t="shared" si="2"/>
        <v>1.1070909432682872</v>
      </c>
      <c r="K15">
        <f t="shared" si="2"/>
        <v>9.151943530869401</v>
      </c>
      <c r="M15" t="s">
        <v>16</v>
      </c>
      <c r="N15">
        <f t="shared" si="2"/>
        <v>1.3868639959755666</v>
      </c>
      <c r="O15">
        <f t="shared" si="2"/>
        <v>1.2803272953949305</v>
      </c>
      <c r="Q15" t="s">
        <v>16</v>
      </c>
      <c r="R15">
        <f t="shared" si="2"/>
        <v>0.67616274914648578</v>
      </c>
      <c r="S15">
        <f t="shared" si="2"/>
        <v>0.36104926102803325</v>
      </c>
      <c r="U15" t="s">
        <v>16</v>
      </c>
      <c r="V15">
        <f t="shared" si="2"/>
        <v>0.49512044325934845</v>
      </c>
      <c r="W15">
        <f t="shared" si="2"/>
        <v>0.15950660035106887</v>
      </c>
      <c r="Y15" t="s">
        <v>16</v>
      </c>
      <c r="Z15">
        <f t="shared" si="2"/>
        <v>1.4240732881421512</v>
      </c>
      <c r="AA15">
        <f t="shared" si="2"/>
        <v>0.28683629283772455</v>
      </c>
      <c r="AC15" t="s">
        <v>16</v>
      </c>
      <c r="AD15">
        <f t="shared" si="2"/>
        <v>3.1417508784469694</v>
      </c>
      <c r="AE15">
        <f t="shared" si="2"/>
        <v>4.0261615262624026</v>
      </c>
    </row>
    <row r="16" spans="1:31" x14ac:dyDescent="0.25">
      <c r="A16" t="s">
        <v>17</v>
      </c>
      <c r="B16">
        <f>B13+B15</f>
        <v>16.390600793749059</v>
      </c>
      <c r="C16">
        <f>C13+C15</f>
        <v>122.65478624089337</v>
      </c>
      <c r="E16" t="s">
        <v>17</v>
      </c>
      <c r="F16">
        <f t="shared" ref="D16:AE16" si="3">F13+F15</f>
        <v>22.553876300566731</v>
      </c>
      <c r="G16">
        <f t="shared" si="3"/>
        <v>74.868927559442781</v>
      </c>
      <c r="I16" t="s">
        <v>17</v>
      </c>
      <c r="J16">
        <f t="shared" si="3"/>
        <v>6.6616409432682868</v>
      </c>
      <c r="K16">
        <f t="shared" si="3"/>
        <v>26.819960197536069</v>
      </c>
      <c r="M16" t="s">
        <v>17</v>
      </c>
      <c r="N16">
        <f t="shared" si="3"/>
        <v>7.2535139959755668</v>
      </c>
      <c r="O16">
        <f t="shared" si="3"/>
        <v>6.0140772953949311</v>
      </c>
      <c r="Q16" t="s">
        <v>17</v>
      </c>
      <c r="R16">
        <f t="shared" si="3"/>
        <v>7.0270127491464862</v>
      </c>
      <c r="S16">
        <f t="shared" si="3"/>
        <v>4.2398159276946998</v>
      </c>
      <c r="U16" t="s">
        <v>17</v>
      </c>
      <c r="V16">
        <f t="shared" si="3"/>
        <v>7.891620443259348</v>
      </c>
      <c r="W16">
        <f t="shared" si="3"/>
        <v>3.5176732670177357</v>
      </c>
      <c r="Y16" t="s">
        <v>17</v>
      </c>
      <c r="Z16">
        <f t="shared" si="3"/>
        <v>9.5043232881421496</v>
      </c>
      <c r="AA16">
        <f t="shared" si="3"/>
        <v>3.6387529595043908</v>
      </c>
      <c r="AC16" t="s">
        <v>17</v>
      </c>
      <c r="AD16">
        <f t="shared" si="3"/>
        <v>12.989617545113635</v>
      </c>
      <c r="AE16">
        <f t="shared" si="3"/>
        <v>10.687894859595737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6.7276750000000005</v>
      </c>
      <c r="M27">
        <f>AVERAGE(C5,G5,K5,O5,S5,W5,AA5,AE5)</f>
        <v>19.5808125</v>
      </c>
      <c r="P27">
        <f>L28-L27</f>
        <v>0.29749999999999943</v>
      </c>
      <c r="Q27">
        <f>M28-M27</f>
        <v>-0.9372000000000007</v>
      </c>
      <c r="S27">
        <v>0.5</v>
      </c>
      <c r="T27">
        <f>P27/L27*100</f>
        <v>4.422032871683002</v>
      </c>
      <c r="U27">
        <f>Q27/M27*100</f>
        <v>-4.7863182388371301</v>
      </c>
      <c r="Y27">
        <f>L27</f>
        <v>6.7276750000000005</v>
      </c>
      <c r="Z27">
        <f>M27</f>
        <v>19.5808125</v>
      </c>
      <c r="AB27">
        <f>T27</f>
        <v>4.422032871683002</v>
      </c>
      <c r="AC27">
        <f>T28</f>
        <v>3.8479117971661654</v>
      </c>
      <c r="AD27">
        <f>T29</f>
        <v>1.9367760779169505</v>
      </c>
      <c r="AE27">
        <f>T30</f>
        <v>27.163173012965068</v>
      </c>
      <c r="AF27">
        <f>T31</f>
        <v>8.6461890623432325</v>
      </c>
      <c r="AG27">
        <f>T32</f>
        <v>47.616189842701964</v>
      </c>
      <c r="AH27">
        <f>U27</f>
        <v>-4.7863182388371301</v>
      </c>
      <c r="AI27">
        <f>U28</f>
        <v>10.118579093691835</v>
      </c>
      <c r="AJ27">
        <f>U29</f>
        <v>-8.3651406191647926</v>
      </c>
      <c r="AK27">
        <f>U30</f>
        <v>4.4311874188060276</v>
      </c>
      <c r="AL27">
        <f>U31</f>
        <v>-10.539526896547329</v>
      </c>
      <c r="AM27">
        <f>U32</f>
        <v>-24.463297935159744</v>
      </c>
    </row>
    <row r="28" spans="11:39" x14ac:dyDescent="0.25">
      <c r="K28">
        <v>0.5</v>
      </c>
      <c r="L28">
        <f>AVERAGE(B6,F6,J6,N6,R6,V6,Z6,AD6)</f>
        <v>7.0251749999999999</v>
      </c>
      <c r="M28">
        <f>AVERAGE(C6,G6,K6,O6,S6,W6,AA6,AE6)</f>
        <v>18.6436125</v>
      </c>
      <c r="P28">
        <f>L29-L27</f>
        <v>0.25887499999999886</v>
      </c>
      <c r="Q28">
        <f>M29-M27</f>
        <v>1.9812999999999974</v>
      </c>
      <c r="S28">
        <v>1.5</v>
      </c>
      <c r="T28">
        <f>P28/L27*100</f>
        <v>3.8479117971661654</v>
      </c>
      <c r="U28">
        <f>Q28/M27*100</f>
        <v>10.118579093691835</v>
      </c>
    </row>
    <row r="29" spans="11:39" x14ac:dyDescent="0.25">
      <c r="K29">
        <v>1.5</v>
      </c>
      <c r="L29">
        <f>AVERAGE(B7,F7,J7,N7,R7,V7,Z7,AD7)</f>
        <v>6.9865499999999994</v>
      </c>
      <c r="M29">
        <f>AVERAGE(C7,G7,K7,O7,S7,W7,AA7,AE7)</f>
        <v>21.562112499999998</v>
      </c>
      <c r="P29">
        <f>L30-L27</f>
        <v>0.13029999999999919</v>
      </c>
      <c r="Q29">
        <f>M30-M27</f>
        <v>-1.6379624999999969</v>
      </c>
      <c r="S29">
        <v>2.5</v>
      </c>
      <c r="T29">
        <f>P29/L27*100</f>
        <v>1.9367760779169505</v>
      </c>
      <c r="U29">
        <f>Q29/M27*100</f>
        <v>-8.3651406191647926</v>
      </c>
    </row>
    <row r="30" spans="11:39" x14ac:dyDescent="0.25">
      <c r="K30">
        <v>2.5</v>
      </c>
      <c r="L30">
        <f>AVERAGE(B8,F8,J8,N8,R8,V8,Z8,AD8)</f>
        <v>6.8579749999999997</v>
      </c>
      <c r="M30">
        <f>AVERAGE(C8,G8,K8,O8,S8,W8,AA8,AE8)</f>
        <v>17.942850000000004</v>
      </c>
      <c r="P30">
        <f>L31-L27</f>
        <v>1.827449999999998</v>
      </c>
      <c r="Q30">
        <f>M31-M27</f>
        <v>0.867662499999998</v>
      </c>
      <c r="S30">
        <v>3.5</v>
      </c>
      <c r="T30">
        <f>P30/L27*100</f>
        <v>27.163173012965068</v>
      </c>
      <c r="U30">
        <f>Q30/M27*100</f>
        <v>4.4311874188060276</v>
      </c>
    </row>
    <row r="31" spans="11:39" x14ac:dyDescent="0.25">
      <c r="K31">
        <v>3.5</v>
      </c>
      <c r="L31">
        <f>AVERAGE(B9,F9,J9,N9,R9,V9,Z9,AD9)</f>
        <v>8.5551249999999985</v>
      </c>
      <c r="M31">
        <f>AVERAGE(C9,G9,K9,O9,S9,W9,AA9,AE9)</f>
        <v>20.448474999999998</v>
      </c>
      <c r="P31">
        <f>L32-L27</f>
        <v>0.58168750000000014</v>
      </c>
      <c r="Q31">
        <f>M32-M27</f>
        <v>-2.0637250000000016</v>
      </c>
      <c r="S31">
        <v>4.5</v>
      </c>
      <c r="T31">
        <f>P31/L27*100</f>
        <v>8.6461890623432325</v>
      </c>
      <c r="U31">
        <f>Q31/M27*100</f>
        <v>-10.539526896547329</v>
      </c>
    </row>
    <row r="32" spans="11:39" x14ac:dyDescent="0.25">
      <c r="K32">
        <v>4.5</v>
      </c>
      <c r="L32">
        <f>AVERAGE(B10,F10,J10,N10,R10,V10,Z10,AD10)</f>
        <v>7.3093625000000007</v>
      </c>
      <c r="M32">
        <f>AVERAGE(C10,G10,K10,O10,S10,W10,AA10,AE10)</f>
        <v>17.517087499999999</v>
      </c>
      <c r="P32">
        <f>L33-L27</f>
        <v>3.2034624999999997</v>
      </c>
      <c r="Q32">
        <f>M33-M27</f>
        <v>-4.7901125000000011</v>
      </c>
      <c r="S32">
        <v>5.5</v>
      </c>
      <c r="T32">
        <f>P32/L27*100</f>
        <v>47.616189842701964</v>
      </c>
      <c r="U32">
        <f>Q32/M27*100</f>
        <v>-24.463297935159744</v>
      </c>
    </row>
    <row r="33" spans="1:13" x14ac:dyDescent="0.25">
      <c r="K33">
        <v>5.5</v>
      </c>
      <c r="L33">
        <f>AVERAGE(B11,F11,J11,N11,R11,V11,Z11,AD11)</f>
        <v>9.9311375000000002</v>
      </c>
      <c r="M33">
        <f>AVERAGE(C11,G11,K11,O11,S11,W11,AA11,AE11)</f>
        <v>14.790699999999999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7.0029000000000003</v>
      </c>
      <c r="C42">
        <f>C5</f>
        <v>100.28959999999999</v>
      </c>
    </row>
    <row r="43" spans="1:13" x14ac:dyDescent="0.25">
      <c r="A43" s="1">
        <v>2</v>
      </c>
      <c r="B43">
        <f>F5</f>
        <v>6.1243999999999996</v>
      </c>
      <c r="C43">
        <f>G5</f>
        <v>10.7768</v>
      </c>
    </row>
    <row r="44" spans="1:13" x14ac:dyDescent="0.25">
      <c r="A44" s="1">
        <v>3</v>
      </c>
      <c r="B44">
        <f>J5</f>
        <v>5.4835000000000003</v>
      </c>
      <c r="C44">
        <f>K5</f>
        <v>23.626999999999999</v>
      </c>
    </row>
    <row r="45" spans="1:13" x14ac:dyDescent="0.25">
      <c r="A45" s="1">
        <v>4</v>
      </c>
      <c r="B45">
        <f>N5</f>
        <v>5.6721000000000004</v>
      </c>
      <c r="C45">
        <f>O5</f>
        <v>4.7436999999999996</v>
      </c>
    </row>
    <row r="46" spans="1:13" x14ac:dyDescent="0.25">
      <c r="A46" s="1">
        <v>5</v>
      </c>
      <c r="B46">
        <f>R5</f>
        <v>5.9382999999999999</v>
      </c>
      <c r="C46">
        <f>S5</f>
        <v>3.9016000000000002</v>
      </c>
    </row>
    <row r="47" spans="1:13" x14ac:dyDescent="0.25">
      <c r="A47" s="1">
        <v>6</v>
      </c>
      <c r="B47">
        <f>V5</f>
        <v>6.5880999999999998</v>
      </c>
      <c r="C47">
        <f>W5</f>
        <v>5.0235000000000003</v>
      </c>
    </row>
    <row r="48" spans="1:13" x14ac:dyDescent="0.25">
      <c r="A48" s="1">
        <v>7</v>
      </c>
      <c r="B48">
        <f>Z5</f>
        <v>7.9104000000000001</v>
      </c>
      <c r="C48">
        <f>AA5</f>
        <v>3.4981</v>
      </c>
    </row>
    <row r="49" spans="1:3" x14ac:dyDescent="0.25">
      <c r="A49" s="1">
        <v>8</v>
      </c>
      <c r="B49">
        <f>AD5</f>
        <v>9.1016999999999992</v>
      </c>
      <c r="C49">
        <f>AE5</f>
        <v>4.7862</v>
      </c>
    </row>
    <row r="51" spans="1:3" x14ac:dyDescent="0.25">
      <c r="A51" t="s">
        <v>28</v>
      </c>
      <c r="B51">
        <f>AVERAGE(B42:B49)</f>
        <v>6.7276750000000005</v>
      </c>
      <c r="C51">
        <f>AVERAGE(C42:C49)</f>
        <v>19.5808125</v>
      </c>
    </row>
    <row r="52" spans="1:3" x14ac:dyDescent="0.25">
      <c r="A52" t="s">
        <v>15</v>
      </c>
      <c r="B52">
        <f>_xlfn.STDEV.P(B42:B49)</f>
        <v>1.1607824265877698</v>
      </c>
      <c r="C52">
        <f>_xlfn.STDEV.P(C42:C49)</f>
        <v>31.151279686131577</v>
      </c>
    </row>
    <row r="53" spans="1:3" x14ac:dyDescent="0.25">
      <c r="A53" t="s">
        <v>29</v>
      </c>
      <c r="B53">
        <f>1.5*B52</f>
        <v>1.7411736398816546</v>
      </c>
      <c r="C53">
        <f>1.5*C52</f>
        <v>46.726919529197367</v>
      </c>
    </row>
    <row r="54" spans="1:3" x14ac:dyDescent="0.25">
      <c r="A54" t="s">
        <v>16</v>
      </c>
      <c r="B54">
        <f>2*B52</f>
        <v>2.3215648531755395</v>
      </c>
      <c r="C54">
        <f>2*C52</f>
        <v>62.302559372263154</v>
      </c>
    </row>
    <row r="55" spans="1:3" x14ac:dyDescent="0.25">
      <c r="A55" t="s">
        <v>30</v>
      </c>
      <c r="B55">
        <f>B51+B53</f>
        <v>8.4688486398816547</v>
      </c>
      <c r="C55">
        <f>C51+C53</f>
        <v>66.307732029197368</v>
      </c>
    </row>
    <row r="56" spans="1:3" x14ac:dyDescent="0.25">
      <c r="A56" t="s">
        <v>17</v>
      </c>
      <c r="B56">
        <f>B51+B54</f>
        <v>9.0492398531755391</v>
      </c>
      <c r="C56">
        <f>C51+C54</f>
        <v>81.883371872263155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2015-05-18T23:57:21Z</dcterms:created>
  <dcterms:modified xsi:type="dcterms:W3CDTF">2015-05-28T01:36:01Z</dcterms:modified>
</cp:coreProperties>
</file>