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<sst xmlns="http://schemas.openxmlformats.org/spreadsheetml/2006/main" count="86" uniqueCount="31">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</sst>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15.9033</v>
      </c>
      <c r="C5">
        <v>2.5345</v>
      </c>
      <c r="E5">
        <v>626</v>
      </c>
      <c r="F5">
        <v>8.7317</v>
      </c>
      <c r="G5">
        <v>2.9113000000000002</v>
      </c>
      <c r="I5">
        <v>626</v>
      </c>
      <c r="J5">
        <v>66.459400000000002</v>
      </c>
      <c r="K5">
        <v>9.125</v>
      </c>
      <c r="M5">
        <v>626</v>
      </c>
      <c r="N5">
        <v>7.5214999999999996</v>
      </c>
      <c r="O5">
        <v>5.984</v>
      </c>
      <c r="Q5">
        <v>626</v>
      </c>
      <c r="R5">
        <v>84.783500000000004</v>
      </c>
      <c r="S5">
        <v>12.4368</v>
      </c>
      <c r="U5">
        <v>626</v>
      </c>
      <c r="V5">
        <v>16.886800000000001</v>
      </c>
      <c r="W5">
        <v>2.3115999999999999</v>
      </c>
      <c r="Y5">
        <v>626</v>
      </c>
      <c r="Z5">
        <v>7.7713000000000001</v>
      </c>
      <c r="AA5">
        <v>2.6793</v>
      </c>
      <c r="AC5">
        <v>626</v>
      </c>
      <c r="AD5">
        <v>15.9411</v>
      </c>
      <c r="AE5">
        <v>4.5266000000000002</v>
      </c>
    </row>
    <row r="6" spans="1:31" x14ac:dyDescent="0.25">
      <c r="A6">
        <v>0.5</v>
      </c>
      <c r="B6">
        <v>44.409100000000002</v>
      </c>
      <c r="C6">
        <v>3.7004000000000001</v>
      </c>
      <c r="E6">
        <v>0.5</v>
      </c>
      <c r="F6">
        <v>6.1458000000000004</v>
      </c>
      <c r="G6">
        <v>2.6985000000000001</v>
      </c>
      <c r="I6">
        <v>0.5</v>
      </c>
      <c r="J6">
        <v>36.7836</v>
      </c>
      <c r="K6">
        <v>7.3297999999999996</v>
      </c>
      <c r="M6">
        <v>0.5</v>
      </c>
      <c r="N6">
        <v>6.4782999999999999</v>
      </c>
      <c r="O6">
        <v>8.5744000000000007</v>
      </c>
      <c r="Q6">
        <v>0.5</v>
      </c>
      <c r="R6">
        <v>9.4374000000000002</v>
      </c>
      <c r="S6">
        <v>2.9841000000000002</v>
      </c>
      <c r="U6">
        <v>0.5</v>
      </c>
      <c r="V6">
        <v>7.4596999999999998</v>
      </c>
      <c r="W6">
        <v>1.8915</v>
      </c>
      <c r="Y6">
        <v>0.5</v>
      </c>
      <c r="Z6">
        <v>10.0533</v>
      </c>
      <c r="AA6">
        <v>2.8302</v>
      </c>
      <c r="AC6">
        <v>0.5</v>
      </c>
      <c r="AD6">
        <v>24.330500000000001</v>
      </c>
      <c r="AE6">
        <v>5.2354000000000003</v>
      </c>
    </row>
    <row r="7" spans="1:31" x14ac:dyDescent="0.25">
      <c r="A7">
        <v>1.5</v>
      </c>
      <c r="B7">
        <v>8.5638000000000005</v>
      </c>
      <c r="C7">
        <v>2.8233999999999999</v>
      </c>
      <c r="E7">
        <v>1.5</v>
      </c>
      <c r="F7">
        <v>5.0597000000000003</v>
      </c>
      <c r="G7">
        <v>2.3473000000000002</v>
      </c>
      <c r="I7">
        <v>1.5</v>
      </c>
      <c r="J7">
        <v>14.488899999999999</v>
      </c>
      <c r="K7">
        <v>4.9484000000000004</v>
      </c>
      <c r="M7">
        <v>1.5</v>
      </c>
      <c r="N7">
        <v>50.427599999999998</v>
      </c>
      <c r="O7">
        <v>56.877600000000001</v>
      </c>
      <c r="Q7">
        <v>1.5</v>
      </c>
      <c r="R7">
        <v>5.4615</v>
      </c>
      <c r="S7">
        <v>1.9797</v>
      </c>
      <c r="U7">
        <v>1.5</v>
      </c>
      <c r="V7">
        <v>7.3963999999999999</v>
      </c>
      <c r="W7">
        <v>1.9617</v>
      </c>
      <c r="Y7">
        <v>1.5</v>
      </c>
      <c r="Z7">
        <v>4.2370999999999999</v>
      </c>
      <c r="AA7">
        <v>2.4062999999999999</v>
      </c>
      <c r="AC7">
        <v>1.5</v>
      </c>
      <c r="AD7">
        <v>9.6882000000000001</v>
      </c>
      <c r="AE7">
        <v>9.4743999999999993</v>
      </c>
    </row>
    <row r="8" spans="1:31" x14ac:dyDescent="0.25">
      <c r="A8">
        <v>2.5</v>
      </c>
      <c r="B8">
        <v>4.9644000000000004</v>
      </c>
      <c r="C8">
        <v>3.0076999999999998</v>
      </c>
      <c r="E8">
        <v>2.5</v>
      </c>
      <c r="F8">
        <v>3.8578000000000001</v>
      </c>
      <c r="G8">
        <v>2.3180999999999998</v>
      </c>
      <c r="I8">
        <v>2.5</v>
      </c>
      <c r="J8">
        <v>6.0042</v>
      </c>
      <c r="K8">
        <v>29.0623</v>
      </c>
      <c r="M8">
        <v>2.5</v>
      </c>
      <c r="N8">
        <v>33.698799999999999</v>
      </c>
      <c r="O8">
        <v>48.264899999999997</v>
      </c>
      <c r="Q8">
        <v>2.5</v>
      </c>
      <c r="R8">
        <v>6.3257000000000003</v>
      </c>
      <c r="S8">
        <v>1.8636999999999999</v>
      </c>
      <c r="U8">
        <v>2.5</v>
      </c>
      <c r="V8">
        <v>8.1606000000000005</v>
      </c>
      <c r="W8">
        <v>2.0878000000000001</v>
      </c>
      <c r="Y8">
        <v>2.5</v>
      </c>
      <c r="Z8">
        <v>4.2522000000000002</v>
      </c>
      <c r="AA8">
        <v>2.4906000000000001</v>
      </c>
      <c r="AC8">
        <v>2.5</v>
      </c>
      <c r="AD8">
        <v>6.0362</v>
      </c>
      <c r="AE8">
        <v>13.250299999999999</v>
      </c>
    </row>
    <row r="9" spans="1:31" x14ac:dyDescent="0.25">
      <c r="A9">
        <v>3.5</v>
      </c>
      <c r="B9">
        <v>4.5899000000000001</v>
      </c>
      <c r="C9">
        <v>2.7522000000000002</v>
      </c>
      <c r="E9">
        <v>3.5</v>
      </c>
      <c r="F9">
        <v>39.3309</v>
      </c>
      <c r="G9">
        <v>8.2179000000000002</v>
      </c>
      <c r="I9">
        <v>3.5</v>
      </c>
      <c r="J9">
        <v>6.3685999999999998</v>
      </c>
      <c r="K9">
        <v>58.659399999999998</v>
      </c>
      <c r="M9">
        <v>3.5</v>
      </c>
      <c r="N9">
        <v>5.6418999999999997</v>
      </c>
      <c r="O9">
        <v>46.436799999999998</v>
      </c>
      <c r="Q9">
        <v>3.5</v>
      </c>
      <c r="R9">
        <v>5.1281999999999996</v>
      </c>
      <c r="S9">
        <v>1.6460999999999999</v>
      </c>
      <c r="U9">
        <v>3.5</v>
      </c>
      <c r="V9">
        <v>5.4474999999999998</v>
      </c>
      <c r="W9">
        <v>2.1856</v>
      </c>
      <c r="Y9">
        <v>3.5</v>
      </c>
      <c r="Z9">
        <v>4.9062999999999999</v>
      </c>
      <c r="AA9">
        <v>24.020299999999999</v>
      </c>
      <c r="AC9">
        <v>3.5</v>
      </c>
      <c r="AD9">
        <v>18.478899999999999</v>
      </c>
      <c r="AE9">
        <v>31.679099999999998</v>
      </c>
    </row>
    <row r="10" spans="1:31" x14ac:dyDescent="0.25">
      <c r="A10">
        <v>4.5</v>
      </c>
      <c r="B10">
        <v>8.33</v>
      </c>
      <c r="C10">
        <v>2.6040999999999999</v>
      </c>
      <c r="E10">
        <v>4.5</v>
      </c>
      <c r="F10">
        <v>32.717500000000001</v>
      </c>
      <c r="G10">
        <v>6.9702000000000002</v>
      </c>
      <c r="I10">
        <v>4.5</v>
      </c>
      <c r="J10">
        <v>4.6805000000000003</v>
      </c>
      <c r="K10">
        <v>48.559100000000001</v>
      </c>
      <c r="M10">
        <v>4.5</v>
      </c>
      <c r="N10">
        <v>23.7575</v>
      </c>
      <c r="O10">
        <v>34.840899999999998</v>
      </c>
      <c r="Q10">
        <v>4.5</v>
      </c>
      <c r="R10">
        <v>4.2992999999999997</v>
      </c>
      <c r="S10">
        <v>1.8575999999999999</v>
      </c>
      <c r="U10">
        <v>4.5</v>
      </c>
      <c r="V10">
        <v>53.432200000000002</v>
      </c>
      <c r="W10">
        <v>7.5067000000000004</v>
      </c>
      <c r="Y10">
        <v>4.5</v>
      </c>
      <c r="Z10">
        <v>6.1212</v>
      </c>
      <c r="AA10">
        <v>18.351400000000002</v>
      </c>
      <c r="AC10">
        <v>4.5</v>
      </c>
      <c r="AD10">
        <v>7.7022000000000004</v>
      </c>
      <c r="AE10">
        <v>9.1766000000000005</v>
      </c>
    </row>
    <row r="11" spans="1:31" x14ac:dyDescent="0.25">
      <c r="A11">
        <v>5.5</v>
      </c>
      <c r="B11">
        <v>4.53</v>
      </c>
      <c r="C11">
        <v>2.3704000000000001</v>
      </c>
      <c r="E11">
        <v>5.5</v>
      </c>
      <c r="F11">
        <v>9.2553000000000001</v>
      </c>
      <c r="G11">
        <v>4.0953999999999997</v>
      </c>
      <c r="I11">
        <v>5.5</v>
      </c>
      <c r="J11">
        <v>20.9253</v>
      </c>
      <c r="K11">
        <v>49.354199999999999</v>
      </c>
      <c r="M11">
        <v>5.5</v>
      </c>
      <c r="N11">
        <v>7.7554999999999996</v>
      </c>
      <c r="O11">
        <v>11.6092</v>
      </c>
      <c r="Q11">
        <v>5.5</v>
      </c>
      <c r="R11">
        <v>3.6051000000000002</v>
      </c>
      <c r="S11">
        <v>1.7020999999999999</v>
      </c>
      <c r="U11">
        <v>5.5</v>
      </c>
      <c r="V11">
        <v>25.208300000000001</v>
      </c>
      <c r="W11">
        <v>5.7161</v>
      </c>
      <c r="Y11">
        <v>5.5</v>
      </c>
      <c r="Z11">
        <v>14.795400000000001</v>
      </c>
      <c r="AA11">
        <v>20.993200000000002</v>
      </c>
      <c r="AC11">
        <v>5.5</v>
      </c>
      <c r="AD11">
        <v>8.3246000000000002</v>
      </c>
      <c r="AE11">
        <v>3.6676000000000002</v>
      </c>
    </row>
    <row r="13" spans="1:31" x14ac:dyDescent="0.25">
      <c r="A13" t="s">
        <v>14</v>
      </c>
      <c r="B13">
        <f>AVERAGE(B6:B11)</f>
        <v>12.564533333333335</v>
      </c>
      <c r="C13">
        <f>AVERAGE(C6:C11)</f>
        <v>2.8763666666666663</v>
      </c>
      <c r="E13" t="s">
        <v>14</v>
      </c>
      <c r="F13">
        <f t="shared" ref="D13:AE13" si="0">AVERAGE(F6:F11)</f>
        <v>16.061166666666669</v>
      </c>
      <c r="G13">
        <f t="shared" si="0"/>
        <v>4.4412333333333329</v>
      </c>
      <c r="I13" t="s">
        <v>14</v>
      </c>
      <c r="J13">
        <f t="shared" si="0"/>
        <v>14.875183333333334</v>
      </c>
      <c r="K13">
        <f t="shared" si="0"/>
        <v>32.985533333333329</v>
      </c>
      <c r="M13" t="s">
        <v>14</v>
      </c>
      <c r="N13">
        <f t="shared" si="0"/>
        <v>21.293266666666664</v>
      </c>
      <c r="O13">
        <f t="shared" si="0"/>
        <v>34.433966666666663</v>
      </c>
      <c r="Q13" t="s">
        <v>14</v>
      </c>
      <c r="R13">
        <f t="shared" si="0"/>
        <v>5.7095333333333329</v>
      </c>
      <c r="S13">
        <f t="shared" si="0"/>
        <v>2.0055499999999999</v>
      </c>
      <c r="U13" t="s">
        <v>14</v>
      </c>
      <c r="V13">
        <f t="shared" si="0"/>
        <v>17.850783333333336</v>
      </c>
      <c r="W13">
        <f t="shared" si="0"/>
        <v>3.5582333333333334</v>
      </c>
      <c r="Y13" t="s">
        <v>14</v>
      </c>
      <c r="Z13">
        <f t="shared" si="0"/>
        <v>7.3942500000000004</v>
      </c>
      <c r="AA13">
        <f t="shared" si="0"/>
        <v>11.848666666666666</v>
      </c>
      <c r="AC13" t="s">
        <v>14</v>
      </c>
      <c r="AD13">
        <f t="shared" si="0"/>
        <v>12.426766666666667</v>
      </c>
      <c r="AE13">
        <f t="shared" si="0"/>
        <v>12.080566666666664</v>
      </c>
    </row>
    <row r="14" spans="1:31" x14ac:dyDescent="0.25">
      <c r="A14" t="s">
        <v>15</v>
      </c>
      <c r="B14">
        <f>_xlfn.STDEV.P(B6:B11)</f>
        <v>14.340642101578142</v>
      </c>
      <c r="C14">
        <f>_xlfn.STDEV.P(C6:C11)</f>
        <v>0.41725963406759531</v>
      </c>
      <c r="E14" t="s">
        <v>15</v>
      </c>
      <c r="F14">
        <f t="shared" ref="D14:AE14" si="1">_xlfn.STDEV.P(F6:F11)</f>
        <v>14.338193014656886</v>
      </c>
      <c r="G14">
        <f t="shared" si="1"/>
        <v>2.3348039044472721</v>
      </c>
      <c r="I14" t="s">
        <v>15</v>
      </c>
      <c r="J14">
        <f t="shared" si="1"/>
        <v>11.341073735970603</v>
      </c>
      <c r="K14">
        <f t="shared" si="1"/>
        <v>20.933648809963561</v>
      </c>
      <c r="M14" t="s">
        <v>15</v>
      </c>
      <c r="N14">
        <f t="shared" si="1"/>
        <v>16.615749176475781</v>
      </c>
      <c r="O14">
        <f t="shared" si="1"/>
        <v>18.389001053226245</v>
      </c>
      <c r="Q14" t="s">
        <v>15</v>
      </c>
      <c r="R14">
        <f t="shared" si="1"/>
        <v>1.8749896858975594</v>
      </c>
      <c r="S14">
        <f t="shared" si="1"/>
        <v>0.45120674400249611</v>
      </c>
      <c r="U14" t="s">
        <v>15</v>
      </c>
      <c r="V14">
        <f t="shared" si="1"/>
        <v>17.249058417337515</v>
      </c>
      <c r="W14">
        <f t="shared" si="1"/>
        <v>2.2218608084716345</v>
      </c>
      <c r="Y14" t="s">
        <v>15</v>
      </c>
      <c r="Z14">
        <f t="shared" si="1"/>
        <v>3.8621711090827313</v>
      </c>
      <c r="AA14">
        <f t="shared" si="1"/>
        <v>9.4173698532139145</v>
      </c>
      <c r="AC14" t="s">
        <v>15</v>
      </c>
      <c r="AD14">
        <f t="shared" si="1"/>
        <v>6.6560195363962729</v>
      </c>
      <c r="AE14">
        <f t="shared" si="1"/>
        <v>9.294534476538109</v>
      </c>
    </row>
    <row r="15" spans="1:31" x14ac:dyDescent="0.25">
      <c r="A15" t="s">
        <v>16</v>
      </c>
      <c r="B15">
        <f>B14*2</f>
        <v>28.681284203156284</v>
      </c>
      <c r="C15">
        <f>C14*2</f>
        <v>0.83451926813519062</v>
      </c>
      <c r="E15" t="s">
        <v>16</v>
      </c>
      <c r="F15">
        <f t="shared" ref="D15:AE15" si="2">F14*2</f>
        <v>28.676386029313772</v>
      </c>
      <c r="G15">
        <f t="shared" si="2"/>
        <v>4.6696078088945443</v>
      </c>
      <c r="I15" t="s">
        <v>16</v>
      </c>
      <c r="J15">
        <f t="shared" si="2"/>
        <v>22.682147471941207</v>
      </c>
      <c r="K15">
        <f t="shared" si="2"/>
        <v>41.867297619927122</v>
      </c>
      <c r="M15" t="s">
        <v>16</v>
      </c>
      <c r="N15">
        <f t="shared" si="2"/>
        <v>33.231498352951562</v>
      </c>
      <c r="O15">
        <f t="shared" si="2"/>
        <v>36.77800210645249</v>
      </c>
      <c r="Q15" t="s">
        <v>16</v>
      </c>
      <c r="R15">
        <f t="shared" si="2"/>
        <v>3.7499793717951189</v>
      </c>
      <c r="S15">
        <f t="shared" si="2"/>
        <v>0.90241348800499221</v>
      </c>
      <c r="U15" t="s">
        <v>16</v>
      </c>
      <c r="V15">
        <f t="shared" si="2"/>
        <v>34.498116834675031</v>
      </c>
      <c r="W15">
        <f t="shared" si="2"/>
        <v>4.4437216169432689</v>
      </c>
      <c r="Y15" t="s">
        <v>16</v>
      </c>
      <c r="Z15">
        <f t="shared" si="2"/>
        <v>7.7243422181654626</v>
      </c>
      <c r="AA15">
        <f t="shared" si="2"/>
        <v>18.834739706427829</v>
      </c>
      <c r="AC15" t="s">
        <v>16</v>
      </c>
      <c r="AD15">
        <f t="shared" si="2"/>
        <v>13.312039072792546</v>
      </c>
      <c r="AE15">
        <f t="shared" si="2"/>
        <v>18.589068953076218</v>
      </c>
    </row>
    <row r="16" spans="1:31" x14ac:dyDescent="0.25">
      <c r="A16" t="s">
        <v>17</v>
      </c>
      <c r="B16">
        <f>B13+B15</f>
        <v>41.245817536489618</v>
      </c>
      <c r="C16">
        <f>C13+C15</f>
        <v>3.710885934801857</v>
      </c>
      <c r="E16" t="s">
        <v>17</v>
      </c>
      <c r="F16">
        <f t="shared" ref="D16:AE16" si="3">F13+F15</f>
        <v>44.73755269598044</v>
      </c>
      <c r="G16">
        <f t="shared" si="3"/>
        <v>9.1108411422278763</v>
      </c>
      <c r="I16" t="s">
        <v>17</v>
      </c>
      <c r="J16">
        <f t="shared" si="3"/>
        <v>37.557330805274539</v>
      </c>
      <c r="K16">
        <f t="shared" si="3"/>
        <v>74.852830953260451</v>
      </c>
      <c r="M16" t="s">
        <v>17</v>
      </c>
      <c r="N16">
        <f t="shared" si="3"/>
        <v>54.524765019618229</v>
      </c>
      <c r="O16">
        <f t="shared" si="3"/>
        <v>71.211968773119153</v>
      </c>
      <c r="Q16" t="s">
        <v>17</v>
      </c>
      <c r="R16">
        <f t="shared" si="3"/>
        <v>9.4595127051284518</v>
      </c>
      <c r="S16">
        <f t="shared" si="3"/>
        <v>2.907963488004992</v>
      </c>
      <c r="U16" t="s">
        <v>17</v>
      </c>
      <c r="V16">
        <f t="shared" si="3"/>
        <v>52.34890016800837</v>
      </c>
      <c r="W16">
        <f t="shared" si="3"/>
        <v>8.0019549502766019</v>
      </c>
      <c r="Y16" t="s">
        <v>17</v>
      </c>
      <c r="Z16">
        <f t="shared" si="3"/>
        <v>15.118592218165464</v>
      </c>
      <c r="AA16">
        <f t="shared" si="3"/>
        <v>30.683406373094495</v>
      </c>
      <c r="AC16" t="s">
        <v>17</v>
      </c>
      <c r="AD16">
        <f t="shared" si="3"/>
        <v>25.738805739459213</v>
      </c>
      <c r="AE16">
        <f t="shared" si="3"/>
        <v>30.669635619742884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27.999825000000001</v>
      </c>
      <c r="M27">
        <f>AVERAGE(C5,G5,K5,O5,S5,W5,AA5,AE5)</f>
        <v>5.3136374999999996</v>
      </c>
      <c r="P27">
        <f>L28-L27</f>
        <v>-9.8626125000000009</v>
      </c>
      <c r="Q27">
        <f>M28-M27</f>
        <v>-0.90809999999999924</v>
      </c>
      <c r="S27">
        <v>0.5</v>
      </c>
      <c r="T27">
        <f>P27/L27*100</f>
        <v>-35.223836220404955</v>
      </c>
      <c r="U27">
        <f>Q27/M27*100</f>
        <v>-17.089987790849477</v>
      </c>
      <c r="Y27">
        <f>L27</f>
        <v>27.999825000000001</v>
      </c>
      <c r="Z27">
        <f>M27</f>
        <v>5.3136374999999996</v>
      </c>
      <c r="AB27">
        <f>T27</f>
        <v>-35.223836220404955</v>
      </c>
      <c r="AC27">
        <f>T28</f>
        <v>-52.980420413341875</v>
      </c>
      <c r="AD27">
        <f>T29</f>
        <v>-67.276625836054336</v>
      </c>
      <c r="AE27">
        <f>T30</f>
        <v>-59.869302754570782</v>
      </c>
      <c r="AF27">
        <f>T31</f>
        <v>-37.035142183924364</v>
      </c>
      <c r="AG27">
        <f>T32</f>
        <v>-57.857102678320317</v>
      </c>
      <c r="AH27">
        <f>U27</f>
        <v>-17.089987790849477</v>
      </c>
      <c r="AI27">
        <f>U28</f>
        <v>94.826049010682425</v>
      </c>
      <c r="AJ27">
        <f>U29</f>
        <v>140.76115467041171</v>
      </c>
      <c r="AK27">
        <f>U30</f>
        <v>313.08190481567482</v>
      </c>
      <c r="AL27">
        <f>U31</f>
        <v>205.50305699250285</v>
      </c>
      <c r="AM27">
        <f>U32</f>
        <v>134.08681905756649</v>
      </c>
    </row>
    <row r="28" spans="11:39" x14ac:dyDescent="0.25">
      <c r="K28">
        <v>0.5</v>
      </c>
      <c r="L28">
        <f>AVERAGE(B6,F6,J6,N6,R6,V6,Z6,AD6)</f>
        <v>18.1372125</v>
      </c>
      <c r="M28">
        <f>AVERAGE(C6,G6,K6,O6,S6,W6,AA6,AE6)</f>
        <v>4.4055375000000003</v>
      </c>
      <c r="P28">
        <f>L29-L27</f>
        <v>-14.834425000000003</v>
      </c>
      <c r="Q28">
        <f>M29-M27</f>
        <v>5.0387124999999999</v>
      </c>
      <c r="S28">
        <v>1.5</v>
      </c>
      <c r="T28">
        <f>P28/L27*100</f>
        <v>-52.980420413341875</v>
      </c>
      <c r="U28">
        <f>Q28/M27*100</f>
        <v>94.826049010682425</v>
      </c>
    </row>
    <row r="29" spans="11:39" x14ac:dyDescent="0.25">
      <c r="K29">
        <v>1.5</v>
      </c>
      <c r="L29">
        <f>AVERAGE(B7,F7,J7,N7,R7,V7,Z7,AD7)</f>
        <v>13.165399999999998</v>
      </c>
      <c r="M29">
        <f>AVERAGE(C7,G7,K7,O7,S7,W7,AA7,AE7)</f>
        <v>10.352349999999999</v>
      </c>
      <c r="P29">
        <f>L30-L27</f>
        <v>-18.837337500000004</v>
      </c>
      <c r="Q29">
        <f>M30-M27</f>
        <v>7.4795374999999984</v>
      </c>
      <c r="S29">
        <v>2.5</v>
      </c>
      <c r="T29">
        <f>P29/L27*100</f>
        <v>-67.276625836054336</v>
      </c>
      <c r="U29">
        <f>Q29/M27*100</f>
        <v>140.76115467041171</v>
      </c>
    </row>
    <row r="30" spans="11:39" x14ac:dyDescent="0.25">
      <c r="K30">
        <v>2.5</v>
      </c>
      <c r="L30">
        <f>AVERAGE(B8,F8,J8,N8,R8,V8,Z8,AD8)</f>
        <v>9.1624874999999992</v>
      </c>
      <c r="M30">
        <f>AVERAGE(C8,G8,K8,O8,S8,W8,AA8,AE8)</f>
        <v>12.793174999999998</v>
      </c>
      <c r="P30">
        <f>L31-L27</f>
        <v>-16.763300000000001</v>
      </c>
      <c r="Q30">
        <f>M31-M27</f>
        <v>16.6360375</v>
      </c>
      <c r="S30">
        <v>3.5</v>
      </c>
      <c r="T30">
        <f>P30/L27*100</f>
        <v>-59.869302754570782</v>
      </c>
      <c r="U30">
        <f>Q30/M27*100</f>
        <v>313.08190481567482</v>
      </c>
    </row>
    <row r="31" spans="11:39" x14ac:dyDescent="0.25">
      <c r="K31">
        <v>3.5</v>
      </c>
      <c r="L31">
        <f>AVERAGE(B9,F9,J9,N9,R9,V9,Z9,AD9)</f>
        <v>11.236525</v>
      </c>
      <c r="M31">
        <f>AVERAGE(C9,G9,K9,O9,S9,W9,AA9,AE9)</f>
        <v>21.949674999999999</v>
      </c>
      <c r="P31">
        <f>L32-L27</f>
        <v>-10.369775000000001</v>
      </c>
      <c r="Q31">
        <f>M32-M27</f>
        <v>10.919687500000002</v>
      </c>
      <c r="S31">
        <v>4.5</v>
      </c>
      <c r="T31">
        <f>P31/L27*100</f>
        <v>-37.035142183924364</v>
      </c>
      <c r="U31">
        <f>Q31/M27*100</f>
        <v>205.50305699250285</v>
      </c>
    </row>
    <row r="32" spans="11:39" x14ac:dyDescent="0.25">
      <c r="K32">
        <v>4.5</v>
      </c>
      <c r="L32">
        <f>AVERAGE(B10,F10,J10,N10,R10,V10,Z10,AD10)</f>
        <v>17.630050000000001</v>
      </c>
      <c r="M32">
        <f>AVERAGE(C10,G10,K10,O10,S10,W10,AA10,AE10)</f>
        <v>16.233325000000001</v>
      </c>
      <c r="P32">
        <f>L33-L27</f>
        <v>-16.199887500000003</v>
      </c>
      <c r="Q32">
        <f>M33-M27</f>
        <v>7.1248874999999989</v>
      </c>
      <c r="S32">
        <v>5.5</v>
      </c>
      <c r="T32">
        <f>P32/L27*100</f>
        <v>-57.857102678320317</v>
      </c>
      <c r="U32">
        <f>Q32/M27*100</f>
        <v>134.08681905756649</v>
      </c>
    </row>
    <row r="33" spans="1:13" x14ac:dyDescent="0.25">
      <c r="K33">
        <v>5.5</v>
      </c>
      <c r="L33">
        <f>AVERAGE(B11,F11,J11,N11,R11,V11,Z11,AD11)</f>
        <v>11.7999375</v>
      </c>
      <c r="M33">
        <f>AVERAGE(C11,G11,K11,O11,S11,W11,AA11,AE11)</f>
        <v>12.438524999999998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15.9033</v>
      </c>
      <c r="C42">
        <f>C5</f>
        <v>2.5345</v>
      </c>
    </row>
    <row r="43" spans="1:13" x14ac:dyDescent="0.25">
      <c r="A43" s="1">
        <v>2</v>
      </c>
      <c r="B43">
        <f>F5</f>
        <v>8.7317</v>
      </c>
      <c r="C43">
        <f>G5</f>
        <v>2.9113000000000002</v>
      </c>
    </row>
    <row r="44" spans="1:13" x14ac:dyDescent="0.25">
      <c r="A44" s="1">
        <v>3</v>
      </c>
      <c r="B44">
        <f>J5</f>
        <v>66.459400000000002</v>
      </c>
      <c r="C44">
        <f>K5</f>
        <v>9.125</v>
      </c>
    </row>
    <row r="45" spans="1:13" x14ac:dyDescent="0.25">
      <c r="A45" s="1">
        <v>4</v>
      </c>
      <c r="B45">
        <f>N5</f>
        <v>7.5214999999999996</v>
      </c>
      <c r="C45">
        <f>O5</f>
        <v>5.984</v>
      </c>
    </row>
    <row r="46" spans="1:13" x14ac:dyDescent="0.25">
      <c r="A46" s="1">
        <v>5</v>
      </c>
      <c r="B46">
        <f>R5</f>
        <v>84.783500000000004</v>
      </c>
      <c r="C46">
        <f>S5</f>
        <v>12.4368</v>
      </c>
    </row>
    <row r="47" spans="1:13" x14ac:dyDescent="0.25">
      <c r="A47" s="1">
        <v>6</v>
      </c>
      <c r="B47">
        <f>V5</f>
        <v>16.886800000000001</v>
      </c>
      <c r="C47">
        <f>W5</f>
        <v>2.3115999999999999</v>
      </c>
    </row>
    <row r="48" spans="1:13" x14ac:dyDescent="0.25">
      <c r="A48" s="1">
        <v>7</v>
      </c>
      <c r="B48">
        <f>Z5</f>
        <v>7.7713000000000001</v>
      </c>
      <c r="C48">
        <f>AA5</f>
        <v>2.6793</v>
      </c>
    </row>
    <row r="49" spans="1:3" x14ac:dyDescent="0.25">
      <c r="A49" s="1">
        <v>8</v>
      </c>
      <c r="B49">
        <f>AD5</f>
        <v>15.9411</v>
      </c>
      <c r="C49">
        <f>AE5</f>
        <v>4.5266000000000002</v>
      </c>
    </row>
    <row r="51" spans="1:3" x14ac:dyDescent="0.25">
      <c r="A51" t="s">
        <v>28</v>
      </c>
      <c r="B51">
        <f>AVERAGE(B42:B49)</f>
        <v>27.999825000000001</v>
      </c>
      <c r="C51">
        <f>AVERAGE(C42:C49)</f>
        <v>5.3136374999999996</v>
      </c>
    </row>
    <row r="52" spans="1:3" x14ac:dyDescent="0.25">
      <c r="A52" t="s">
        <v>15</v>
      </c>
      <c r="B52">
        <f>_xlfn.STDEV.P(B42:B49)</f>
        <v>28.103777338498023</v>
      </c>
      <c r="C52">
        <f>_xlfn.STDEV.P(C42:C49)</f>
        <v>3.4601577987634831</v>
      </c>
    </row>
    <row r="53" spans="1:3" x14ac:dyDescent="0.25">
      <c r="A53" t="s">
        <v>29</v>
      </c>
      <c r="B53">
        <f>1.5*B52</f>
        <v>42.155666007747037</v>
      </c>
      <c r="C53">
        <f>1.5*C52</f>
        <v>5.1902366981452248</v>
      </c>
    </row>
    <row r="54" spans="1:3" x14ac:dyDescent="0.25">
      <c r="A54" t="s">
        <v>16</v>
      </c>
      <c r="B54">
        <f>2*B52</f>
        <v>56.207554676996047</v>
      </c>
      <c r="C54">
        <f>2*C52</f>
        <v>6.9203155975269661</v>
      </c>
    </row>
    <row r="55" spans="1:3" x14ac:dyDescent="0.25">
      <c r="A55" t="s">
        <v>30</v>
      </c>
      <c r="B55">
        <f>B51+B53</f>
        <v>70.155491007747031</v>
      </c>
      <c r="C55">
        <f>C51+C53</f>
        <v>10.503874198145224</v>
      </c>
    </row>
    <row r="56" spans="1:3" x14ac:dyDescent="0.25">
      <c r="A56" t="s">
        <v>17</v>
      </c>
      <c r="B56">
        <f>B51+B54</f>
        <v>84.207379676996055</v>
      </c>
      <c r="C56">
        <f>C51+C54</f>
        <v>12.233953097526966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2015-05-19T00:05:05Z</dcterms:created>
  <dcterms:modified xsi:type="dcterms:W3CDTF">2015-05-28T01:38:07Z</dcterms:modified>
</cp:coreProperties>
</file>