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<sst xmlns="http://schemas.openxmlformats.org/spreadsheetml/2006/main" count="86" uniqueCount="31">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</sst>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9.2690000000000001</v>
      </c>
      <c r="C5">
        <v>2.2324000000000002</v>
      </c>
      <c r="E5">
        <v>828</v>
      </c>
      <c r="F5">
        <v>15.1892</v>
      </c>
      <c r="G5">
        <v>6.5388999999999999</v>
      </c>
      <c r="I5">
        <v>828</v>
      </c>
      <c r="J5">
        <v>5.8048000000000002</v>
      </c>
      <c r="K5">
        <v>5.6936999999999998</v>
      </c>
      <c r="M5">
        <v>828</v>
      </c>
      <c r="N5">
        <v>4.2005999999999997</v>
      </c>
      <c r="O5">
        <v>1.8854</v>
      </c>
      <c r="Q5">
        <v>828</v>
      </c>
      <c r="R5">
        <v>49.054900000000004</v>
      </c>
      <c r="S5">
        <v>6.0521000000000003</v>
      </c>
      <c r="U5">
        <v>828</v>
      </c>
      <c r="V5">
        <v>6.0481999999999996</v>
      </c>
      <c r="W5">
        <v>1.5525</v>
      </c>
      <c r="Y5">
        <v>828</v>
      </c>
      <c r="Z5">
        <v>64.763000000000005</v>
      </c>
      <c r="AA5">
        <v>16.3125</v>
      </c>
      <c r="AC5">
        <v>828</v>
      </c>
      <c r="AD5">
        <v>43.8414</v>
      </c>
      <c r="AE5">
        <v>4.0037000000000003</v>
      </c>
    </row>
    <row r="6" spans="1:31" x14ac:dyDescent="0.25">
      <c r="A6">
        <v>0.5</v>
      </c>
      <c r="B6">
        <v>8.9807000000000006</v>
      </c>
      <c r="C6">
        <v>1.798</v>
      </c>
      <c r="E6">
        <v>0.5</v>
      </c>
      <c r="F6">
        <v>6.8331999999999997</v>
      </c>
      <c r="G6">
        <v>4.3494999999999999</v>
      </c>
      <c r="I6">
        <v>0.5</v>
      </c>
      <c r="J6">
        <v>3.8614999999999999</v>
      </c>
      <c r="K6">
        <v>6.1631</v>
      </c>
      <c r="M6">
        <v>0.5</v>
      </c>
      <c r="N6">
        <v>4.8559999999999999</v>
      </c>
      <c r="O6">
        <v>1.8787</v>
      </c>
      <c r="Q6">
        <v>0.5</v>
      </c>
      <c r="R6">
        <v>10.4618</v>
      </c>
      <c r="S6">
        <v>5.4904000000000002</v>
      </c>
      <c r="U6">
        <v>0.5</v>
      </c>
      <c r="V6">
        <v>9.7297999999999991</v>
      </c>
      <c r="W6">
        <v>1.7801</v>
      </c>
      <c r="Y6">
        <v>0.5</v>
      </c>
      <c r="Z6">
        <v>96.651899999999998</v>
      </c>
      <c r="AA6">
        <v>35.301099999999998</v>
      </c>
      <c r="AC6">
        <v>0.5</v>
      </c>
      <c r="AD6">
        <v>11.6957</v>
      </c>
      <c r="AE6">
        <v>2.6004</v>
      </c>
    </row>
    <row r="7" spans="1:31" x14ac:dyDescent="0.25">
      <c r="A7">
        <v>1.5</v>
      </c>
      <c r="B7">
        <v>10.6221</v>
      </c>
      <c r="C7">
        <v>18.933299999999999</v>
      </c>
      <c r="E7">
        <v>1.5</v>
      </c>
      <c r="F7">
        <v>4.38</v>
      </c>
      <c r="G7">
        <v>6.0587999999999997</v>
      </c>
      <c r="I7">
        <v>1.5</v>
      </c>
      <c r="J7">
        <v>9.0343999999999998</v>
      </c>
      <c r="K7">
        <v>5.0812999999999997</v>
      </c>
      <c r="M7">
        <v>1.5</v>
      </c>
      <c r="N7">
        <v>6.9518000000000004</v>
      </c>
      <c r="O7">
        <v>2.0467</v>
      </c>
      <c r="Q7">
        <v>1.5</v>
      </c>
      <c r="R7">
        <v>22.816199999999998</v>
      </c>
      <c r="S7">
        <v>4.8963999999999999</v>
      </c>
      <c r="U7">
        <v>1.5</v>
      </c>
      <c r="V7">
        <v>46.278100000000002</v>
      </c>
      <c r="W7">
        <v>3.2313999999999998</v>
      </c>
      <c r="Y7">
        <v>1.5</v>
      </c>
      <c r="Z7">
        <v>20.522300000000001</v>
      </c>
      <c r="AA7">
        <v>4.7832999999999997</v>
      </c>
      <c r="AC7">
        <v>1.5</v>
      </c>
      <c r="AD7">
        <v>64.8185</v>
      </c>
      <c r="AE7">
        <v>3.7928999999999999</v>
      </c>
    </row>
    <row r="8" spans="1:31" x14ac:dyDescent="0.25">
      <c r="A8">
        <v>2.5</v>
      </c>
      <c r="B8">
        <v>4.4949000000000003</v>
      </c>
      <c r="C8">
        <v>15.0267</v>
      </c>
      <c r="E8">
        <v>2.5</v>
      </c>
      <c r="F8">
        <v>3.5762</v>
      </c>
      <c r="G8">
        <v>10.8673</v>
      </c>
      <c r="I8">
        <v>2.5</v>
      </c>
      <c r="J8">
        <v>3.149</v>
      </c>
      <c r="K8">
        <v>7.4446000000000003</v>
      </c>
      <c r="M8">
        <v>2.5</v>
      </c>
      <c r="N8">
        <v>4.1513999999999998</v>
      </c>
      <c r="O8">
        <v>2.4502000000000002</v>
      </c>
      <c r="Q8">
        <v>2.5</v>
      </c>
      <c r="R8">
        <v>7.3007999999999997</v>
      </c>
      <c r="S8">
        <v>6.2988</v>
      </c>
      <c r="U8">
        <v>2.5</v>
      </c>
      <c r="V8">
        <v>19.660399999999999</v>
      </c>
      <c r="W8">
        <v>7.3799000000000001</v>
      </c>
      <c r="Y8">
        <v>2.5</v>
      </c>
      <c r="Z8">
        <v>25.1159</v>
      </c>
      <c r="AA8">
        <v>3.4135</v>
      </c>
      <c r="AC8">
        <v>2.5</v>
      </c>
      <c r="AD8">
        <v>33.154400000000003</v>
      </c>
      <c r="AE8">
        <v>2.9155000000000002</v>
      </c>
    </row>
    <row r="9" spans="1:31" x14ac:dyDescent="0.25">
      <c r="A9">
        <v>3.5</v>
      </c>
      <c r="B9">
        <v>3.4744000000000002</v>
      </c>
      <c r="C9">
        <v>4.5254000000000003</v>
      </c>
      <c r="E9">
        <v>3.5</v>
      </c>
      <c r="F9">
        <v>4.5808999999999997</v>
      </c>
      <c r="G9">
        <v>7.6558999999999999</v>
      </c>
      <c r="I9">
        <v>3.5</v>
      </c>
      <c r="J9">
        <v>4.1292999999999997</v>
      </c>
      <c r="K9">
        <v>5.7064000000000004</v>
      </c>
      <c r="M9">
        <v>3.5</v>
      </c>
      <c r="N9">
        <v>2.6025999999999998</v>
      </c>
      <c r="O9">
        <v>3.879</v>
      </c>
      <c r="Q9">
        <v>3.5</v>
      </c>
      <c r="R9">
        <v>3.9718</v>
      </c>
      <c r="S9">
        <v>3.8290999999999999</v>
      </c>
      <c r="U9">
        <v>3.5</v>
      </c>
      <c r="V9">
        <v>10.3552</v>
      </c>
      <c r="W9">
        <v>1.8975</v>
      </c>
      <c r="Y9">
        <v>3.5</v>
      </c>
      <c r="Z9">
        <v>47.7271</v>
      </c>
      <c r="AA9">
        <v>8.4002999999999997</v>
      </c>
      <c r="AC9">
        <v>3.5</v>
      </c>
      <c r="AD9">
        <v>42.702399999999997</v>
      </c>
      <c r="AE9">
        <v>5.3903999999999996</v>
      </c>
    </row>
    <row r="10" spans="1:31" x14ac:dyDescent="0.25">
      <c r="A10">
        <v>4.5</v>
      </c>
      <c r="B10">
        <v>5.1489000000000003</v>
      </c>
      <c r="C10">
        <v>7.7564000000000002</v>
      </c>
      <c r="E10">
        <v>4.5</v>
      </c>
      <c r="F10">
        <v>3.5177999999999998</v>
      </c>
      <c r="G10">
        <v>14.237500000000001</v>
      </c>
      <c r="I10">
        <v>4.5</v>
      </c>
      <c r="J10">
        <v>3.4074</v>
      </c>
      <c r="K10">
        <v>10.3088</v>
      </c>
      <c r="M10">
        <v>4.5</v>
      </c>
      <c r="N10">
        <v>4.0083000000000002</v>
      </c>
      <c r="O10">
        <v>4.6675000000000004</v>
      </c>
      <c r="Q10">
        <v>4.5</v>
      </c>
      <c r="R10">
        <v>4.9835000000000003</v>
      </c>
      <c r="S10">
        <v>3.0142000000000002</v>
      </c>
      <c r="U10">
        <v>4.5</v>
      </c>
      <c r="V10">
        <v>33.853499999999997</v>
      </c>
      <c r="W10">
        <v>8.4295000000000009</v>
      </c>
      <c r="Y10">
        <v>4.5</v>
      </c>
      <c r="Z10">
        <v>19.590699999999998</v>
      </c>
      <c r="AA10">
        <v>6.5537999999999998</v>
      </c>
      <c r="AC10">
        <v>4.5</v>
      </c>
      <c r="AD10">
        <v>9.5620999999999992</v>
      </c>
      <c r="AE10">
        <v>1.9887999999999999</v>
      </c>
    </row>
    <row r="11" spans="1:31" x14ac:dyDescent="0.25">
      <c r="A11">
        <v>5.5</v>
      </c>
      <c r="B11">
        <v>11.1783</v>
      </c>
      <c r="C11">
        <v>5.5572999999999997</v>
      </c>
      <c r="E11">
        <v>5.5</v>
      </c>
      <c r="F11">
        <v>8.5898000000000003</v>
      </c>
      <c r="G11">
        <v>35.260899999999999</v>
      </c>
      <c r="I11">
        <v>5.5</v>
      </c>
      <c r="J11">
        <v>9.2576999999999998</v>
      </c>
      <c r="K11">
        <v>11.927300000000001</v>
      </c>
      <c r="M11">
        <v>5.5</v>
      </c>
      <c r="N11">
        <v>5.2156000000000002</v>
      </c>
      <c r="O11">
        <v>3.4251</v>
      </c>
      <c r="Q11">
        <v>5.5</v>
      </c>
      <c r="R11">
        <v>5.5022000000000002</v>
      </c>
      <c r="S11">
        <v>2.2025999999999999</v>
      </c>
      <c r="U11">
        <v>5.5</v>
      </c>
      <c r="V11">
        <v>46.328800000000001</v>
      </c>
      <c r="W11">
        <v>3.9373999999999998</v>
      </c>
      <c r="Y11">
        <v>5.5</v>
      </c>
      <c r="Z11">
        <v>19.232399999999998</v>
      </c>
      <c r="AA11">
        <v>5.2107999999999999</v>
      </c>
      <c r="AC11">
        <v>5.5</v>
      </c>
      <c r="AD11">
        <v>39.324800000000003</v>
      </c>
      <c r="AE11">
        <v>3.2204999999999999</v>
      </c>
    </row>
    <row r="13" spans="1:31" x14ac:dyDescent="0.25">
      <c r="A13" t="s">
        <v>14</v>
      </c>
      <c r="B13">
        <f>AVERAGE(B6:B11)</f>
        <v>7.3165500000000003</v>
      </c>
      <c r="C13">
        <f>AVERAGE(C6:C11)</f>
        <v>8.9328499999999984</v>
      </c>
      <c r="E13" t="s">
        <v>14</v>
      </c>
      <c r="F13">
        <f t="shared" ref="D13:AE13" si="0">AVERAGE(F6:F11)</f>
        <v>5.246316666666667</v>
      </c>
      <c r="G13">
        <f t="shared" si="0"/>
        <v>13.07165</v>
      </c>
      <c r="I13" t="s">
        <v>14</v>
      </c>
      <c r="J13">
        <f t="shared" si="0"/>
        <v>5.4732166666666657</v>
      </c>
      <c r="K13">
        <f t="shared" si="0"/>
        <v>7.7719166666666668</v>
      </c>
      <c r="M13" t="s">
        <v>14</v>
      </c>
      <c r="N13">
        <f t="shared" si="0"/>
        <v>4.6309499999999995</v>
      </c>
      <c r="O13">
        <f t="shared" si="0"/>
        <v>3.057866666666667</v>
      </c>
      <c r="Q13" t="s">
        <v>14</v>
      </c>
      <c r="R13">
        <f t="shared" si="0"/>
        <v>9.172716666666668</v>
      </c>
      <c r="S13">
        <f t="shared" si="0"/>
        <v>4.2885833333333334</v>
      </c>
      <c r="U13" t="s">
        <v>14</v>
      </c>
      <c r="V13">
        <f t="shared" si="0"/>
        <v>27.70096666666667</v>
      </c>
      <c r="W13">
        <f t="shared" si="0"/>
        <v>4.4426333333333341</v>
      </c>
      <c r="Y13" t="s">
        <v>14</v>
      </c>
      <c r="Z13">
        <f t="shared" si="0"/>
        <v>38.140050000000002</v>
      </c>
      <c r="AA13">
        <f t="shared" si="0"/>
        <v>10.610466666666666</v>
      </c>
      <c r="AC13" t="s">
        <v>14</v>
      </c>
      <c r="AD13">
        <f t="shared" si="0"/>
        <v>33.542983333333332</v>
      </c>
      <c r="AE13">
        <f t="shared" si="0"/>
        <v>3.3180833333333335</v>
      </c>
    </row>
    <row r="14" spans="1:31" x14ac:dyDescent="0.25">
      <c r="A14" t="s">
        <v>15</v>
      </c>
      <c r="B14">
        <f>_xlfn.STDEV.P(B6:B11)</f>
        <v>3.0559150554021159</v>
      </c>
      <c r="C14">
        <f>_xlfn.STDEV.P(C6:C11)</f>
        <v>6.0587963663723414</v>
      </c>
      <c r="E14" t="s">
        <v>15</v>
      </c>
      <c r="F14">
        <f t="shared" ref="D14:AE14" si="1">_xlfn.STDEV.P(F6:F11)</f>
        <v>1.8559554129133111</v>
      </c>
      <c r="G14">
        <f t="shared" si="1"/>
        <v>10.433659429262264</v>
      </c>
      <c r="I14" t="s">
        <v>15</v>
      </c>
      <c r="J14">
        <f t="shared" si="1"/>
        <v>2.6165392241258094</v>
      </c>
      <c r="K14">
        <f t="shared" si="1"/>
        <v>2.5134369598995083</v>
      </c>
      <c r="M14" t="s">
        <v>15</v>
      </c>
      <c r="N14">
        <f t="shared" si="1"/>
        <v>1.3235478076619185</v>
      </c>
      <c r="O14">
        <f t="shared" si="1"/>
        <v>1.0150690102429263</v>
      </c>
      <c r="Q14" t="s">
        <v>15</v>
      </c>
      <c r="R14">
        <f t="shared" si="1"/>
        <v>6.4469916546186239</v>
      </c>
      <c r="S14">
        <f t="shared" si="1"/>
        <v>1.4166439054053843</v>
      </c>
      <c r="U14" t="s">
        <v>15</v>
      </c>
      <c r="V14">
        <f t="shared" si="1"/>
        <v>15.375569848157026</v>
      </c>
      <c r="W14">
        <f t="shared" si="1"/>
        <v>2.5759068187511924</v>
      </c>
      <c r="Y14" t="s">
        <v>15</v>
      </c>
      <c r="Z14">
        <f t="shared" si="1"/>
        <v>27.979573889878417</v>
      </c>
      <c r="AA14">
        <f t="shared" si="1"/>
        <v>11.14956917114837</v>
      </c>
      <c r="AC14" t="s">
        <v>15</v>
      </c>
      <c r="AD14">
        <f t="shared" si="1"/>
        <v>18.920975185880952</v>
      </c>
      <c r="AE14">
        <f t="shared" si="1"/>
        <v>1.078085233823787</v>
      </c>
    </row>
    <row r="15" spans="1:31" x14ac:dyDescent="0.25">
      <c r="A15" t="s">
        <v>16</v>
      </c>
      <c r="B15">
        <f>B14*2</f>
        <v>6.1118301108042319</v>
      </c>
      <c r="C15">
        <f>C14*2</f>
        <v>12.117592732744683</v>
      </c>
      <c r="E15" t="s">
        <v>16</v>
      </c>
      <c r="F15">
        <f t="shared" ref="D15:AE15" si="2">F14*2</f>
        <v>3.7119108258266222</v>
      </c>
      <c r="G15">
        <f t="shared" si="2"/>
        <v>20.867318858524527</v>
      </c>
      <c r="I15" t="s">
        <v>16</v>
      </c>
      <c r="J15">
        <f t="shared" si="2"/>
        <v>5.2330784482516188</v>
      </c>
      <c r="K15">
        <f t="shared" si="2"/>
        <v>5.0268739197990167</v>
      </c>
      <c r="M15" t="s">
        <v>16</v>
      </c>
      <c r="N15">
        <f t="shared" si="2"/>
        <v>2.647095615323837</v>
      </c>
      <c r="O15">
        <f t="shared" si="2"/>
        <v>2.0301380204858526</v>
      </c>
      <c r="Q15" t="s">
        <v>16</v>
      </c>
      <c r="R15">
        <f t="shared" si="2"/>
        <v>12.893983309237248</v>
      </c>
      <c r="S15">
        <f t="shared" si="2"/>
        <v>2.8332878108107686</v>
      </c>
      <c r="U15" t="s">
        <v>16</v>
      </c>
      <c r="V15">
        <f t="shared" si="2"/>
        <v>30.751139696314052</v>
      </c>
      <c r="W15">
        <f t="shared" si="2"/>
        <v>5.1518136375023849</v>
      </c>
      <c r="Y15" t="s">
        <v>16</v>
      </c>
      <c r="Z15">
        <f t="shared" si="2"/>
        <v>55.959147779756833</v>
      </c>
      <c r="AA15">
        <f t="shared" si="2"/>
        <v>22.29913834229674</v>
      </c>
      <c r="AC15" t="s">
        <v>16</v>
      </c>
      <c r="AD15">
        <f t="shared" si="2"/>
        <v>37.841950371761904</v>
      </c>
      <c r="AE15">
        <f t="shared" si="2"/>
        <v>2.1561704676475739</v>
      </c>
    </row>
    <row r="16" spans="1:31" x14ac:dyDescent="0.25">
      <c r="A16" t="s">
        <v>17</v>
      </c>
      <c r="B16">
        <f>B13+B15</f>
        <v>13.428380110804232</v>
      </c>
      <c r="C16">
        <f>C13+C15</f>
        <v>21.050442732744681</v>
      </c>
      <c r="E16" t="s">
        <v>17</v>
      </c>
      <c r="F16">
        <f t="shared" ref="D16:AE16" si="3">F13+F15</f>
        <v>8.9582274924932896</v>
      </c>
      <c r="G16">
        <f t="shared" si="3"/>
        <v>33.938968858524525</v>
      </c>
      <c r="I16" t="s">
        <v>17</v>
      </c>
      <c r="J16">
        <f t="shared" si="3"/>
        <v>10.706295114918284</v>
      </c>
      <c r="K16">
        <f t="shared" si="3"/>
        <v>12.798790586465683</v>
      </c>
      <c r="M16" t="s">
        <v>17</v>
      </c>
      <c r="N16">
        <f t="shared" si="3"/>
        <v>7.2780456153238369</v>
      </c>
      <c r="O16">
        <f t="shared" si="3"/>
        <v>5.0880046871525195</v>
      </c>
      <c r="Q16" t="s">
        <v>17</v>
      </c>
      <c r="R16">
        <f t="shared" si="3"/>
        <v>22.066699975903916</v>
      </c>
      <c r="S16">
        <f t="shared" si="3"/>
        <v>7.1218711441441016</v>
      </c>
      <c r="U16" t="s">
        <v>17</v>
      </c>
      <c r="V16">
        <f t="shared" si="3"/>
        <v>58.452106362980722</v>
      </c>
      <c r="W16">
        <f t="shared" si="3"/>
        <v>9.594446970835719</v>
      </c>
      <c r="Y16" t="s">
        <v>17</v>
      </c>
      <c r="Z16">
        <f t="shared" si="3"/>
        <v>94.099197779756835</v>
      </c>
      <c r="AA16">
        <f t="shared" si="3"/>
        <v>32.909605008963403</v>
      </c>
      <c r="AC16" t="s">
        <v>17</v>
      </c>
      <c r="AD16">
        <f t="shared" si="3"/>
        <v>71.384933705095236</v>
      </c>
      <c r="AE16">
        <f t="shared" si="3"/>
        <v>5.4742538009809074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24.771387499999999</v>
      </c>
      <c r="M27">
        <f>AVERAGE(C5,G5,K5,O5,S5,W5,AA5,AE5)</f>
        <v>5.5339</v>
      </c>
      <c r="P27">
        <f>L28-L27</f>
        <v>-5.6375625000000014</v>
      </c>
      <c r="Q27">
        <f>M28-M27</f>
        <v>1.8862625</v>
      </c>
      <c r="S27">
        <v>0.5</v>
      </c>
      <c r="T27">
        <f>P27/L27*100</f>
        <v>-22.75836385830225</v>
      </c>
      <c r="U27">
        <f>Q27/M27*100</f>
        <v>34.085590632284649</v>
      </c>
      <c r="Y27">
        <f>L27</f>
        <v>24.771387499999999</v>
      </c>
      <c r="Z27">
        <f>M27</f>
        <v>5.5339</v>
      </c>
      <c r="AB27">
        <f>T27</f>
        <v>-22.75836385830225</v>
      </c>
      <c r="AC27">
        <f>T28</f>
        <v>-6.4326735835850979</v>
      </c>
      <c r="AD27">
        <f>T29</f>
        <v>-49.234272807689919</v>
      </c>
      <c r="AE27">
        <f>T30</f>
        <v>-39.676521955017655</v>
      </c>
      <c r="AF27">
        <f>T31</f>
        <v>-57.575953304997554</v>
      </c>
      <c r="AG27">
        <f>T32</f>
        <v>-27.017814403815688</v>
      </c>
      <c r="AH27">
        <f>U27</f>
        <v>34.085590632284649</v>
      </c>
      <c r="AI27">
        <f>U28</f>
        <v>10.28411247040966</v>
      </c>
      <c r="AJ27">
        <f>U29</f>
        <v>26.033403205695805</v>
      </c>
      <c r="AK27">
        <f>U30</f>
        <v>-6.7475017618677482</v>
      </c>
      <c r="AL27">
        <f>U31</f>
        <v>28.653616798279725</v>
      </c>
      <c r="AM27">
        <f>U32</f>
        <v>59.792144780353816</v>
      </c>
    </row>
    <row r="28" spans="11:39" x14ac:dyDescent="0.25">
      <c r="K28">
        <v>0.5</v>
      </c>
      <c r="L28">
        <f>AVERAGE(B6,F6,J6,N6,R6,V6,Z6,AD6)</f>
        <v>19.133824999999998</v>
      </c>
      <c r="M28">
        <f>AVERAGE(C6,G6,K6,O6,S6,W6,AA6,AE6)</f>
        <v>7.4201625</v>
      </c>
      <c r="P28">
        <f>L29-L27</f>
        <v>-1.5934625000000011</v>
      </c>
      <c r="Q28">
        <f>M29-M27</f>
        <v>0.56911250000000013</v>
      </c>
      <c r="S28">
        <v>1.5</v>
      </c>
      <c r="T28">
        <f>P28/L27*100</f>
        <v>-6.4326735835850979</v>
      </c>
      <c r="U28">
        <f>Q28/M27*100</f>
        <v>10.28411247040966</v>
      </c>
    </row>
    <row r="29" spans="11:39" x14ac:dyDescent="0.25">
      <c r="K29">
        <v>1.5</v>
      </c>
      <c r="L29">
        <f>AVERAGE(B7,F7,J7,N7,R7,V7,Z7,AD7)</f>
        <v>23.177924999999998</v>
      </c>
      <c r="M29">
        <f>AVERAGE(C7,G7,K7,O7,S7,W7,AA7,AE7)</f>
        <v>6.1030125000000002</v>
      </c>
      <c r="P29">
        <f>L30-L27</f>
        <v>-12.196012499999998</v>
      </c>
      <c r="Q29">
        <f>M30-M27</f>
        <v>1.4406625000000002</v>
      </c>
      <c r="S29">
        <v>2.5</v>
      </c>
      <c r="T29">
        <f>P29/L27*100</f>
        <v>-49.234272807689919</v>
      </c>
      <c r="U29">
        <f>Q29/M27*100</f>
        <v>26.033403205695805</v>
      </c>
    </row>
    <row r="30" spans="11:39" x14ac:dyDescent="0.25">
      <c r="K30">
        <v>2.5</v>
      </c>
      <c r="L30">
        <f>AVERAGE(B8,F8,J8,N8,R8,V8,Z8,AD8)</f>
        <v>12.575375000000001</v>
      </c>
      <c r="M30">
        <f>AVERAGE(C8,G8,K8,O8,S8,W8,AA8,AE8)</f>
        <v>6.9745625000000002</v>
      </c>
      <c r="P30">
        <f>L31-L27</f>
        <v>-9.8284249999999993</v>
      </c>
      <c r="Q30">
        <f>M31-M27</f>
        <v>-0.37339999999999929</v>
      </c>
      <c r="S30">
        <v>3.5</v>
      </c>
      <c r="T30">
        <f>P30/L27*100</f>
        <v>-39.676521955017655</v>
      </c>
      <c r="U30">
        <f>Q30/M27*100</f>
        <v>-6.7475017618677482</v>
      </c>
    </row>
    <row r="31" spans="11:39" x14ac:dyDescent="0.25">
      <c r="K31">
        <v>3.5</v>
      </c>
      <c r="L31">
        <f>AVERAGE(B9,F9,J9,N9,R9,V9,Z9,AD9)</f>
        <v>14.9429625</v>
      </c>
      <c r="M31">
        <f>AVERAGE(C9,G9,K9,O9,S9,W9,AA9,AE9)</f>
        <v>5.1605000000000008</v>
      </c>
      <c r="P31">
        <f>L32-L27</f>
        <v>-14.2623625</v>
      </c>
      <c r="Q31">
        <f>M32-M27</f>
        <v>1.5856625000000015</v>
      </c>
      <c r="S31">
        <v>4.5</v>
      </c>
      <c r="T31">
        <f>P31/L27*100</f>
        <v>-57.575953304997554</v>
      </c>
      <c r="U31">
        <f>Q31/M27*100</f>
        <v>28.653616798279725</v>
      </c>
    </row>
    <row r="32" spans="11:39" x14ac:dyDescent="0.25">
      <c r="K32">
        <v>4.5</v>
      </c>
      <c r="L32">
        <f>AVERAGE(B10,F10,J10,N10,R10,V10,Z10,AD10)</f>
        <v>10.509024999999999</v>
      </c>
      <c r="M32">
        <f>AVERAGE(C10,G10,K10,O10,S10,W10,AA10,AE10)</f>
        <v>7.1195625000000016</v>
      </c>
      <c r="P32">
        <f>L33-L27</f>
        <v>-6.6926874999999981</v>
      </c>
      <c r="Q32">
        <f>M33-M27</f>
        <v>3.3088375000000001</v>
      </c>
      <c r="S32">
        <v>5.5</v>
      </c>
      <c r="T32">
        <f>P32/L27*100</f>
        <v>-27.017814403815688</v>
      </c>
      <c r="U32">
        <f>Q32/M27*100</f>
        <v>59.792144780353816</v>
      </c>
    </row>
    <row r="33" spans="1:13" x14ac:dyDescent="0.25">
      <c r="K33">
        <v>5.5</v>
      </c>
      <c r="L33">
        <f>AVERAGE(B11,F11,J11,N11,R11,V11,Z11,AD11)</f>
        <v>18.078700000000001</v>
      </c>
      <c r="M33">
        <f>AVERAGE(C11,G11,K11,O11,S11,W11,AA11,AE11)</f>
        <v>8.8427375000000001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9.2690000000000001</v>
      </c>
      <c r="C42">
        <f>C5</f>
        <v>2.2324000000000002</v>
      </c>
    </row>
    <row r="43" spans="1:13" x14ac:dyDescent="0.25">
      <c r="A43" s="1">
        <v>2</v>
      </c>
      <c r="B43">
        <f>F5</f>
        <v>15.1892</v>
      </c>
      <c r="C43">
        <f>G5</f>
        <v>6.5388999999999999</v>
      </c>
    </row>
    <row r="44" spans="1:13" x14ac:dyDescent="0.25">
      <c r="A44" s="1">
        <v>3</v>
      </c>
      <c r="B44">
        <f>J5</f>
        <v>5.8048000000000002</v>
      </c>
      <c r="C44">
        <f>K5</f>
        <v>5.6936999999999998</v>
      </c>
    </row>
    <row r="45" spans="1:13" x14ac:dyDescent="0.25">
      <c r="A45" s="1">
        <v>4</v>
      </c>
      <c r="B45">
        <f>N5</f>
        <v>4.2005999999999997</v>
      </c>
      <c r="C45">
        <f>O5</f>
        <v>1.8854</v>
      </c>
    </row>
    <row r="46" spans="1:13" x14ac:dyDescent="0.25">
      <c r="A46" s="1">
        <v>5</v>
      </c>
      <c r="B46">
        <f>R5</f>
        <v>49.054900000000004</v>
      </c>
      <c r="C46">
        <f>S5</f>
        <v>6.0521000000000003</v>
      </c>
    </row>
    <row r="47" spans="1:13" x14ac:dyDescent="0.25">
      <c r="A47" s="1">
        <v>6</v>
      </c>
      <c r="B47">
        <f>V5</f>
        <v>6.0481999999999996</v>
      </c>
      <c r="C47">
        <f>W5</f>
        <v>1.5525</v>
      </c>
    </row>
    <row r="48" spans="1:13" x14ac:dyDescent="0.25">
      <c r="A48" s="1">
        <v>7</v>
      </c>
      <c r="B48">
        <f>Z5</f>
        <v>64.763000000000005</v>
      </c>
      <c r="C48">
        <f>AA5</f>
        <v>16.3125</v>
      </c>
    </row>
    <row r="49" spans="1:3" x14ac:dyDescent="0.25">
      <c r="A49" s="1">
        <v>8</v>
      </c>
      <c r="B49">
        <f>AD5</f>
        <v>43.8414</v>
      </c>
      <c r="C49">
        <f>AE5</f>
        <v>4.0037000000000003</v>
      </c>
    </row>
    <row r="51" spans="1:3" x14ac:dyDescent="0.25">
      <c r="A51" t="s">
        <v>28</v>
      </c>
      <c r="B51">
        <f>AVERAGE(B42:B49)</f>
        <v>24.771387499999999</v>
      </c>
      <c r="C51">
        <f>AVERAGE(C42:C49)</f>
        <v>5.5339</v>
      </c>
    </row>
    <row r="52" spans="1:3" x14ac:dyDescent="0.25">
      <c r="A52" t="s">
        <v>15</v>
      </c>
      <c r="B52">
        <f>_xlfn.STDEV.P(B42:B49)</f>
        <v>22.411694078786056</v>
      </c>
      <c r="C52">
        <f>_xlfn.STDEV.P(C42:C49)</f>
        <v>4.4705539749006507</v>
      </c>
    </row>
    <row r="53" spans="1:3" x14ac:dyDescent="0.25">
      <c r="A53" t="s">
        <v>29</v>
      </c>
      <c r="B53">
        <f>1.5*B52</f>
        <v>33.617541118179084</v>
      </c>
      <c r="C53">
        <f>1.5*C52</f>
        <v>6.7058309623509764</v>
      </c>
    </row>
    <row r="54" spans="1:3" x14ac:dyDescent="0.25">
      <c r="A54" t="s">
        <v>16</v>
      </c>
      <c r="B54">
        <f>2*B52</f>
        <v>44.823388157572111</v>
      </c>
      <c r="C54">
        <f>2*C52</f>
        <v>8.9411079498013013</v>
      </c>
    </row>
    <row r="55" spans="1:3" x14ac:dyDescent="0.25">
      <c r="A55" t="s">
        <v>30</v>
      </c>
      <c r="B55">
        <f>B51+B53</f>
        <v>58.388928618179079</v>
      </c>
      <c r="C55">
        <f>C51+C53</f>
        <v>12.239730962350976</v>
      </c>
    </row>
    <row r="56" spans="1:3" x14ac:dyDescent="0.25">
      <c r="A56" t="s">
        <v>17</v>
      </c>
      <c r="B56">
        <f>B51+B54</f>
        <v>69.594775657572114</v>
      </c>
      <c r="C56">
        <f>C51+C54</f>
        <v>14.475007949801302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2015-05-19T00:06:30Z</dcterms:created>
  <dcterms:modified xsi:type="dcterms:W3CDTF">2015-05-28T01:38:42Z</dcterms:modified>
</cp:coreProperties>
</file>