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G16" i="1" s="1"/>
  <c r="J13" i="1"/>
  <c r="K13" i="1"/>
  <c r="N13" i="1"/>
  <c r="O13" i="1"/>
  <c r="O16" i="1" s="1"/>
  <c r="R13" i="1"/>
  <c r="S13" i="1"/>
  <c r="V13" i="1"/>
  <c r="W13" i="1"/>
  <c r="W16" i="1" s="1"/>
  <c r="Z13" i="1"/>
  <c r="AA13" i="1"/>
  <c r="AD13" i="1"/>
  <c r="AE13" i="1"/>
  <c r="AE16" i="1" s="1"/>
  <c r="F14" i="1"/>
  <c r="G14" i="1"/>
  <c r="J14" i="1"/>
  <c r="K14" i="1"/>
  <c r="K15" i="1" s="1"/>
  <c r="K16" i="1" s="1"/>
  <c r="N14" i="1"/>
  <c r="O14" i="1"/>
  <c r="R14" i="1"/>
  <c r="S14" i="1"/>
  <c r="S15" i="1" s="1"/>
  <c r="S16" i="1" s="1"/>
  <c r="V14" i="1"/>
  <c r="W14" i="1"/>
  <c r="Z14" i="1"/>
  <c r="AA14" i="1"/>
  <c r="AA15" i="1" s="1"/>
  <c r="AA16" i="1" s="1"/>
  <c r="AD14" i="1"/>
  <c r="AE14" i="1"/>
  <c r="F15" i="1"/>
  <c r="G15" i="1"/>
  <c r="J15" i="1"/>
  <c r="J16" i="1" s="1"/>
  <c r="N15" i="1"/>
  <c r="O15" i="1"/>
  <c r="R15" i="1"/>
  <c r="V15" i="1"/>
  <c r="W15" i="1"/>
  <c r="Z15" i="1"/>
  <c r="AD15" i="1"/>
  <c r="AE15" i="1"/>
  <c r="F16" i="1"/>
  <c r="N16" i="1"/>
  <c r="R16" i="1"/>
  <c r="V16" i="1"/>
  <c r="Z16" i="1"/>
  <c r="AD16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<sst xmlns="http://schemas.openxmlformats.org/spreadsheetml/2006/main" count="86" uniqueCount="31">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</sst>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4.6551999999999998</v>
      </c>
      <c r="C5">
        <v>3.3254000000000001</v>
      </c>
      <c r="E5">
        <v>929</v>
      </c>
      <c r="F5">
        <v>7.4154</v>
      </c>
      <c r="G5">
        <v>5.3772000000000002</v>
      </c>
      <c r="I5">
        <v>929</v>
      </c>
      <c r="J5">
        <v>9.8092000000000006</v>
      </c>
      <c r="K5">
        <v>4.7121000000000004</v>
      </c>
      <c r="M5">
        <v>929</v>
      </c>
      <c r="N5">
        <v>36.165700000000001</v>
      </c>
      <c r="O5">
        <v>6.8677999999999999</v>
      </c>
      <c r="Q5">
        <v>929</v>
      </c>
      <c r="R5">
        <v>18.683900000000001</v>
      </c>
      <c r="S5">
        <v>3.0034999999999998</v>
      </c>
      <c r="U5">
        <v>929</v>
      </c>
      <c r="V5">
        <v>38.394500000000001</v>
      </c>
      <c r="W5">
        <v>31.2928</v>
      </c>
      <c r="Y5">
        <v>929</v>
      </c>
      <c r="Z5">
        <v>9.0414999999999992</v>
      </c>
      <c r="AA5">
        <v>3.0257000000000001</v>
      </c>
      <c r="AC5">
        <v>929</v>
      </c>
      <c r="AD5">
        <v>3.3868999999999998</v>
      </c>
      <c r="AE5">
        <v>2.2098</v>
      </c>
    </row>
    <row r="6" spans="1:31" x14ac:dyDescent="0.25">
      <c r="A6">
        <v>0.5</v>
      </c>
      <c r="B6">
        <v>14.565</v>
      </c>
      <c r="C6">
        <v>7.5418000000000003</v>
      </c>
      <c r="E6">
        <v>0.5</v>
      </c>
      <c r="F6">
        <v>7.2061999999999999</v>
      </c>
      <c r="G6">
        <v>4.2737999999999996</v>
      </c>
      <c r="I6">
        <v>0.5</v>
      </c>
      <c r="J6">
        <v>9.8315000000000001</v>
      </c>
      <c r="K6">
        <v>4.4785000000000004</v>
      </c>
      <c r="M6">
        <v>0.5</v>
      </c>
      <c r="N6">
        <v>23.242699999999999</v>
      </c>
      <c r="O6">
        <v>3.7732000000000001</v>
      </c>
      <c r="Q6">
        <v>0.5</v>
      </c>
      <c r="R6">
        <v>13.4246</v>
      </c>
      <c r="S6">
        <v>2.4203000000000001</v>
      </c>
      <c r="U6">
        <v>0.5</v>
      </c>
      <c r="V6">
        <v>74.068799999999996</v>
      </c>
      <c r="W6">
        <v>27.1404</v>
      </c>
      <c r="Y6">
        <v>0.5</v>
      </c>
      <c r="Z6">
        <v>13.723699999999999</v>
      </c>
      <c r="AA6">
        <v>6.2662000000000004</v>
      </c>
      <c r="AC6">
        <v>0.5</v>
      </c>
      <c r="AD6">
        <v>4.3921000000000001</v>
      </c>
      <c r="AE6">
        <v>2.1078999999999999</v>
      </c>
    </row>
    <row r="7" spans="1:31" x14ac:dyDescent="0.25">
      <c r="A7">
        <v>1.5</v>
      </c>
      <c r="B7">
        <v>9.9139999999999997</v>
      </c>
      <c r="C7">
        <v>11.554500000000001</v>
      </c>
      <c r="E7">
        <v>1.5</v>
      </c>
      <c r="F7">
        <v>6.3459000000000003</v>
      </c>
      <c r="G7">
        <v>4.4802</v>
      </c>
      <c r="I7">
        <v>1.5</v>
      </c>
      <c r="J7">
        <v>7.3087999999999997</v>
      </c>
      <c r="K7">
        <v>2.7894999999999999</v>
      </c>
      <c r="M7">
        <v>1.5</v>
      </c>
      <c r="N7">
        <v>17.4313</v>
      </c>
      <c r="O7">
        <v>3.016</v>
      </c>
      <c r="Q7">
        <v>1.5</v>
      </c>
      <c r="R7">
        <v>15.063599999999999</v>
      </c>
      <c r="S7">
        <v>2.2667999999999999</v>
      </c>
      <c r="U7">
        <v>1.5</v>
      </c>
      <c r="V7">
        <v>56.41</v>
      </c>
      <c r="W7">
        <v>30.174199999999999</v>
      </c>
      <c r="Y7">
        <v>1.5</v>
      </c>
      <c r="Z7">
        <v>18.786899999999999</v>
      </c>
      <c r="AA7">
        <v>7.2961</v>
      </c>
      <c r="AC7">
        <v>1.5</v>
      </c>
      <c r="AD7">
        <v>4.1943000000000001</v>
      </c>
      <c r="AE7">
        <v>2.1842999999999999</v>
      </c>
    </row>
    <row r="8" spans="1:31" x14ac:dyDescent="0.25">
      <c r="A8">
        <v>2.5</v>
      </c>
      <c r="B8">
        <v>31.960699999999999</v>
      </c>
      <c r="C8">
        <v>15.8142</v>
      </c>
      <c r="E8">
        <v>2.5</v>
      </c>
      <c r="F8">
        <v>6.9593999999999996</v>
      </c>
      <c r="G8">
        <v>4.7092000000000001</v>
      </c>
      <c r="I8">
        <v>2.5</v>
      </c>
      <c r="J8">
        <v>8.9794</v>
      </c>
      <c r="K8">
        <v>2.3752</v>
      </c>
      <c r="M8">
        <v>2.5</v>
      </c>
      <c r="N8">
        <v>19.656199999999998</v>
      </c>
      <c r="O8">
        <v>4.5103</v>
      </c>
      <c r="Q8">
        <v>2.5</v>
      </c>
      <c r="R8">
        <v>9.3766999999999996</v>
      </c>
      <c r="S8">
        <v>2.2452999999999999</v>
      </c>
      <c r="U8">
        <v>2.5</v>
      </c>
      <c r="V8">
        <v>35.451900000000002</v>
      </c>
      <c r="W8">
        <v>23.585899999999999</v>
      </c>
      <c r="Y8">
        <v>2.5</v>
      </c>
      <c r="Z8">
        <v>35.513800000000003</v>
      </c>
      <c r="AA8">
        <v>10.319800000000001</v>
      </c>
      <c r="AC8">
        <v>2.5</v>
      </c>
      <c r="AD8">
        <v>3.2547000000000001</v>
      </c>
      <c r="AE8">
        <v>2.5663</v>
      </c>
    </row>
    <row r="9" spans="1:31" x14ac:dyDescent="0.25">
      <c r="A9">
        <v>3.5</v>
      </c>
      <c r="B9">
        <v>9.3742999999999999</v>
      </c>
      <c r="C9">
        <v>7.0959000000000003</v>
      </c>
      <c r="E9">
        <v>3.5</v>
      </c>
      <c r="F9">
        <v>10.078200000000001</v>
      </c>
      <c r="G9">
        <v>7.298</v>
      </c>
      <c r="I9">
        <v>3.5</v>
      </c>
      <c r="J9">
        <v>9.9318000000000008</v>
      </c>
      <c r="K9">
        <v>2.2667999999999999</v>
      </c>
      <c r="M9">
        <v>3.5</v>
      </c>
      <c r="N9">
        <v>9.8369999999999997</v>
      </c>
      <c r="O9">
        <v>2.7997999999999998</v>
      </c>
      <c r="Q9">
        <v>3.5</v>
      </c>
      <c r="R9">
        <v>5.0587999999999997</v>
      </c>
      <c r="S9">
        <v>9.5731000000000002</v>
      </c>
      <c r="U9">
        <v>3.5</v>
      </c>
      <c r="V9">
        <v>37.723500000000001</v>
      </c>
      <c r="W9">
        <v>16.266400000000001</v>
      </c>
      <c r="Y9">
        <v>3.5</v>
      </c>
      <c r="Z9">
        <v>32.0092</v>
      </c>
      <c r="AA9">
        <v>6.0486000000000004</v>
      </c>
      <c r="AC9">
        <v>3.5</v>
      </c>
      <c r="AD9">
        <v>9.9298999999999999</v>
      </c>
      <c r="AE9">
        <v>4.5429000000000004</v>
      </c>
    </row>
    <row r="10" spans="1:31" x14ac:dyDescent="0.25">
      <c r="A10">
        <v>4.5</v>
      </c>
      <c r="B10">
        <v>4.3342000000000001</v>
      </c>
      <c r="C10">
        <v>3.0344000000000002</v>
      </c>
      <c r="E10">
        <v>4.5</v>
      </c>
      <c r="F10">
        <v>6.9417999999999997</v>
      </c>
      <c r="G10">
        <v>5.98</v>
      </c>
      <c r="I10">
        <v>4.5</v>
      </c>
      <c r="J10">
        <v>13.8254</v>
      </c>
      <c r="K10">
        <v>2.3571</v>
      </c>
      <c r="M10">
        <v>4.5</v>
      </c>
      <c r="N10">
        <v>9.9749999999999996</v>
      </c>
      <c r="O10">
        <v>2.4422000000000001</v>
      </c>
      <c r="Q10">
        <v>4.5</v>
      </c>
      <c r="R10">
        <v>10.7164</v>
      </c>
      <c r="S10">
        <v>44.327199999999998</v>
      </c>
      <c r="U10">
        <v>4.5</v>
      </c>
      <c r="V10">
        <v>10.134499999999999</v>
      </c>
      <c r="W10">
        <v>5.2652999999999999</v>
      </c>
      <c r="Y10">
        <v>4.5</v>
      </c>
      <c r="Z10">
        <v>12.951499999999999</v>
      </c>
      <c r="AA10">
        <v>3.7222</v>
      </c>
      <c r="AC10">
        <v>4.5</v>
      </c>
      <c r="AD10">
        <v>16.479299999999999</v>
      </c>
      <c r="AE10">
        <v>3.2985000000000002</v>
      </c>
    </row>
    <row r="11" spans="1:31" x14ac:dyDescent="0.25">
      <c r="A11">
        <v>5.5</v>
      </c>
      <c r="B11">
        <v>4.2169999999999996</v>
      </c>
      <c r="C11">
        <v>2.8553999999999999</v>
      </c>
      <c r="E11">
        <v>5.5</v>
      </c>
      <c r="F11">
        <v>7.1464999999999996</v>
      </c>
      <c r="G11">
        <v>5.1334999999999997</v>
      </c>
      <c r="I11">
        <v>5.5</v>
      </c>
      <c r="J11">
        <v>25.2895</v>
      </c>
      <c r="K11">
        <v>4.3209</v>
      </c>
      <c r="M11">
        <v>5.5</v>
      </c>
      <c r="N11">
        <v>10.1106</v>
      </c>
      <c r="O11">
        <v>2.4657</v>
      </c>
      <c r="Q11">
        <v>5.5</v>
      </c>
      <c r="R11">
        <v>13.4655</v>
      </c>
      <c r="S11">
        <v>53.6539</v>
      </c>
      <c r="U11">
        <v>5.5</v>
      </c>
      <c r="V11">
        <v>5.1170999999999998</v>
      </c>
      <c r="W11">
        <v>2.8191000000000002</v>
      </c>
      <c r="Y11">
        <v>5.5</v>
      </c>
      <c r="Z11">
        <v>43.035699999999999</v>
      </c>
      <c r="AA11">
        <v>5.0199999999999996</v>
      </c>
      <c r="AC11">
        <v>5.5</v>
      </c>
      <c r="AD11">
        <v>20.703600000000002</v>
      </c>
      <c r="AE11">
        <v>4.3388999999999998</v>
      </c>
    </row>
    <row r="13" spans="1:31" x14ac:dyDescent="0.25">
      <c r="A13" t="s">
        <v>14</v>
      </c>
      <c r="B13">
        <f>AVERAGE(B6:B11)</f>
        <v>12.3942</v>
      </c>
      <c r="C13">
        <f>AVERAGE(C6:C11)</f>
        <v>7.9827000000000004</v>
      </c>
      <c r="E13" t="s">
        <v>14</v>
      </c>
      <c r="F13">
        <f t="shared" ref="D13:AE13" si="0">AVERAGE(F6:F11)</f>
        <v>7.4463333333333326</v>
      </c>
      <c r="G13">
        <f t="shared" si="0"/>
        <v>5.312450000000001</v>
      </c>
      <c r="I13" t="s">
        <v>14</v>
      </c>
      <c r="J13">
        <f t="shared" si="0"/>
        <v>12.527733333333336</v>
      </c>
      <c r="K13">
        <f t="shared" si="0"/>
        <v>3.0980000000000003</v>
      </c>
      <c r="M13" t="s">
        <v>14</v>
      </c>
      <c r="N13">
        <f t="shared" si="0"/>
        <v>15.042133333333332</v>
      </c>
      <c r="O13">
        <f t="shared" si="0"/>
        <v>3.1678666666666664</v>
      </c>
      <c r="Q13" t="s">
        <v>14</v>
      </c>
      <c r="R13">
        <f t="shared" si="0"/>
        <v>11.184266666666666</v>
      </c>
      <c r="S13">
        <f t="shared" si="0"/>
        <v>19.081099999999999</v>
      </c>
      <c r="U13" t="s">
        <v>14</v>
      </c>
      <c r="V13">
        <f t="shared" si="0"/>
        <v>36.484299999999998</v>
      </c>
      <c r="W13">
        <f t="shared" si="0"/>
        <v>17.541883333333335</v>
      </c>
      <c r="Y13" t="s">
        <v>14</v>
      </c>
      <c r="Z13">
        <f t="shared" si="0"/>
        <v>26.003466666666668</v>
      </c>
      <c r="AA13">
        <f t="shared" si="0"/>
        <v>6.4454833333333328</v>
      </c>
      <c r="AC13" t="s">
        <v>14</v>
      </c>
      <c r="AD13">
        <f t="shared" si="0"/>
        <v>9.8256499999999996</v>
      </c>
      <c r="AE13">
        <f t="shared" si="0"/>
        <v>3.1731333333333329</v>
      </c>
    </row>
    <row r="14" spans="1:31" x14ac:dyDescent="0.25">
      <c r="A14" t="s">
        <v>15</v>
      </c>
      <c r="B14">
        <f>_xlfn.STDEV.P(B6:B11)</f>
        <v>9.4398241754459224</v>
      </c>
      <c r="C14">
        <f>_xlfn.STDEV.P(C6:C11)</f>
        <v>4.5797713319917337</v>
      </c>
      <c r="E14" t="s">
        <v>15</v>
      </c>
      <c r="F14">
        <f t="shared" ref="D14:AE14" si="1">_xlfn.STDEV.P(F6:F11)</f>
        <v>1.2094694204025564</v>
      </c>
      <c r="G14">
        <f t="shared" si="1"/>
        <v>1.0452590871007328</v>
      </c>
      <c r="I14" t="s">
        <v>15</v>
      </c>
      <c r="J14">
        <f t="shared" si="1"/>
        <v>6.0330078992341916</v>
      </c>
      <c r="K14">
        <f t="shared" si="1"/>
        <v>0.93618935050554786</v>
      </c>
      <c r="M14" t="s">
        <v>15</v>
      </c>
      <c r="N14">
        <f t="shared" si="1"/>
        <v>5.3437860559927186</v>
      </c>
      <c r="O14">
        <f t="shared" si="1"/>
        <v>0.74685143472819082</v>
      </c>
      <c r="Q14" t="s">
        <v>15</v>
      </c>
      <c r="R14">
        <f t="shared" si="1"/>
        <v>3.3236497116205785</v>
      </c>
      <c r="S14">
        <f t="shared" si="1"/>
        <v>21.473989040309519</v>
      </c>
      <c r="U14" t="s">
        <v>15</v>
      </c>
      <c r="V14">
        <f t="shared" si="1"/>
        <v>24.119296641969765</v>
      </c>
      <c r="W14">
        <f t="shared" si="1"/>
        <v>10.466922416103127</v>
      </c>
      <c r="Y14" t="s">
        <v>15</v>
      </c>
      <c r="Z14">
        <f t="shared" si="1"/>
        <v>11.47343005246857</v>
      </c>
      <c r="AA14">
        <f t="shared" si="1"/>
        <v>2.0563645951181826</v>
      </c>
      <c r="AC14" t="s">
        <v>15</v>
      </c>
      <c r="AD14">
        <f t="shared" si="1"/>
        <v>6.6711402687871395</v>
      </c>
      <c r="AE14">
        <f t="shared" si="1"/>
        <v>0.97739019445778363</v>
      </c>
    </row>
    <row r="15" spans="1:31" x14ac:dyDescent="0.25">
      <c r="A15" t="s">
        <v>16</v>
      </c>
      <c r="B15">
        <f>B14*2</f>
        <v>18.879648350891845</v>
      </c>
      <c r="C15">
        <f>C14*2</f>
        <v>9.1595426639834674</v>
      </c>
      <c r="E15" t="s">
        <v>16</v>
      </c>
      <c r="F15">
        <f t="shared" ref="D15:AE15" si="2">F14*2</f>
        <v>2.4189388408051129</v>
      </c>
      <c r="G15">
        <f t="shared" si="2"/>
        <v>2.0905181742014656</v>
      </c>
      <c r="I15" t="s">
        <v>16</v>
      </c>
      <c r="J15">
        <f t="shared" si="2"/>
        <v>12.066015798468383</v>
      </c>
      <c r="K15">
        <f t="shared" si="2"/>
        <v>1.8723787010110957</v>
      </c>
      <c r="M15" t="s">
        <v>16</v>
      </c>
      <c r="N15">
        <f t="shared" si="2"/>
        <v>10.687572111985437</v>
      </c>
      <c r="O15">
        <f t="shared" si="2"/>
        <v>1.4937028694563816</v>
      </c>
      <c r="Q15" t="s">
        <v>16</v>
      </c>
      <c r="R15">
        <f t="shared" si="2"/>
        <v>6.6472994232411571</v>
      </c>
      <c r="S15">
        <f t="shared" si="2"/>
        <v>42.947978080619038</v>
      </c>
      <c r="U15" t="s">
        <v>16</v>
      </c>
      <c r="V15">
        <f t="shared" si="2"/>
        <v>48.238593283939529</v>
      </c>
      <c r="W15">
        <f t="shared" si="2"/>
        <v>20.933844832206255</v>
      </c>
      <c r="Y15" t="s">
        <v>16</v>
      </c>
      <c r="Z15">
        <f t="shared" si="2"/>
        <v>22.946860104937141</v>
      </c>
      <c r="AA15">
        <f t="shared" si="2"/>
        <v>4.1127291902363652</v>
      </c>
      <c r="AC15" t="s">
        <v>16</v>
      </c>
      <c r="AD15">
        <f t="shared" si="2"/>
        <v>13.342280537574279</v>
      </c>
      <c r="AE15">
        <f t="shared" si="2"/>
        <v>1.9547803889155673</v>
      </c>
    </row>
    <row r="16" spans="1:31" x14ac:dyDescent="0.25">
      <c r="A16" t="s">
        <v>17</v>
      </c>
      <c r="B16">
        <f>B13+B15</f>
        <v>31.273848350891846</v>
      </c>
      <c r="C16">
        <f>C13+C15</f>
        <v>17.142242663983467</v>
      </c>
      <c r="E16" t="s">
        <v>17</v>
      </c>
      <c r="F16">
        <f t="shared" ref="D16:AE16" si="3">F13+F15</f>
        <v>9.865272174138445</v>
      </c>
      <c r="G16">
        <f t="shared" si="3"/>
        <v>7.402968174201467</v>
      </c>
      <c r="I16" t="s">
        <v>17</v>
      </c>
      <c r="J16">
        <f t="shared" si="3"/>
        <v>24.593749131801719</v>
      </c>
      <c r="K16">
        <f t="shared" si="3"/>
        <v>4.9703787010110965</v>
      </c>
      <c r="M16" t="s">
        <v>17</v>
      </c>
      <c r="N16">
        <f t="shared" si="3"/>
        <v>25.729705445318771</v>
      </c>
      <c r="O16">
        <f t="shared" si="3"/>
        <v>4.6615695361230483</v>
      </c>
      <c r="Q16" t="s">
        <v>17</v>
      </c>
      <c r="R16">
        <f t="shared" si="3"/>
        <v>17.831566089907824</v>
      </c>
      <c r="S16">
        <f t="shared" si="3"/>
        <v>62.029078080619037</v>
      </c>
      <c r="U16" t="s">
        <v>17</v>
      </c>
      <c r="V16">
        <f t="shared" si="3"/>
        <v>84.722893283939527</v>
      </c>
      <c r="W16">
        <f t="shared" si="3"/>
        <v>38.475728165539593</v>
      </c>
      <c r="Y16" t="s">
        <v>17</v>
      </c>
      <c r="Z16">
        <f t="shared" si="3"/>
        <v>48.950326771603812</v>
      </c>
      <c r="AA16">
        <f t="shared" si="3"/>
        <v>10.558212523569697</v>
      </c>
      <c r="AC16" t="s">
        <v>17</v>
      </c>
      <c r="AD16">
        <f t="shared" si="3"/>
        <v>23.167930537574279</v>
      </c>
      <c r="AE16">
        <f t="shared" si="3"/>
        <v>5.1279137222489002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15.944037499999999</v>
      </c>
      <c r="M27">
        <f>AVERAGE(C5,G5,K5,O5,S5,W5,AA5,AE5)</f>
        <v>7.4767875000000004</v>
      </c>
      <c r="P27">
        <f>L28-L27</f>
        <v>4.1127875000000014</v>
      </c>
      <c r="Q27">
        <f>M28-M27</f>
        <v>-0.22652500000000053</v>
      </c>
      <c r="S27">
        <v>0.5</v>
      </c>
      <c r="T27">
        <f>P27/L27*100</f>
        <v>25.795144423111161</v>
      </c>
      <c r="U27">
        <f>Q27/M27*100</f>
        <v>-3.0297102866705856</v>
      </c>
      <c r="Y27">
        <f>L27</f>
        <v>15.944037499999999</v>
      </c>
      <c r="Z27">
        <f>M27</f>
        <v>7.4767875000000004</v>
      </c>
      <c r="AB27">
        <f>T27</f>
        <v>25.795144423111161</v>
      </c>
      <c r="AC27">
        <f>T28</f>
        <v>6.1954978467656154</v>
      </c>
      <c r="AD27">
        <f>T29</f>
        <v>18.5026063818528</v>
      </c>
      <c r="AE27">
        <f>T30</f>
        <v>-2.8298980104631486</v>
      </c>
      <c r="AF27">
        <f>T31</f>
        <v>-33.079920942233102</v>
      </c>
      <c r="AG27">
        <f>T32</f>
        <v>1.2020167413680569</v>
      </c>
      <c r="AH27">
        <f>U27</f>
        <v>-3.0297102866705856</v>
      </c>
      <c r="AI27">
        <f>U28</f>
        <v>6.5992580369577141</v>
      </c>
      <c r="AJ27">
        <f>U29</f>
        <v>10.552493300097124</v>
      </c>
      <c r="AK27">
        <f>U30</f>
        <v>-6.558297932099852</v>
      </c>
      <c r="AL27">
        <f>U31</f>
        <v>17.742579951616921</v>
      </c>
      <c r="AM27">
        <f>U32</f>
        <v>34.762757400822203</v>
      </c>
    </row>
    <row r="28" spans="11:39" x14ac:dyDescent="0.25">
      <c r="K28">
        <v>0.5</v>
      </c>
      <c r="L28">
        <f>AVERAGE(B6,F6,J6,N6,R6,V6,Z6,AD6)</f>
        <v>20.056825</v>
      </c>
      <c r="M28">
        <f>AVERAGE(C6,G6,K6,O6,S6,W6,AA6,AE6)</f>
        <v>7.2502624999999998</v>
      </c>
      <c r="P28">
        <f>L29-L27</f>
        <v>0.9878125000000022</v>
      </c>
      <c r="Q28">
        <f>M29-M27</f>
        <v>0.49341249999999981</v>
      </c>
      <c r="S28">
        <v>1.5</v>
      </c>
      <c r="T28">
        <f>P28/L27*100</f>
        <v>6.1954978467656154</v>
      </c>
      <c r="U28">
        <f>Q28/M27*100</f>
        <v>6.5992580369577141</v>
      </c>
    </row>
    <row r="29" spans="11:39" x14ac:dyDescent="0.25">
      <c r="K29">
        <v>1.5</v>
      </c>
      <c r="L29">
        <f>AVERAGE(B7,F7,J7,N7,R7,V7,Z7,AD7)</f>
        <v>16.931850000000001</v>
      </c>
      <c r="M29">
        <f>AVERAGE(C7,G7,K7,O7,S7,W7,AA7,AE7)</f>
        <v>7.9702000000000002</v>
      </c>
      <c r="P29">
        <f>L30-L27</f>
        <v>2.9500625000000031</v>
      </c>
      <c r="Q29">
        <f>M30-M27</f>
        <v>0.78898749999999929</v>
      </c>
      <c r="S29">
        <v>2.5</v>
      </c>
      <c r="T29">
        <f>P29/L27*100</f>
        <v>18.5026063818528</v>
      </c>
      <c r="U29">
        <f>Q29/M27*100</f>
        <v>10.552493300097124</v>
      </c>
    </row>
    <row r="30" spans="11:39" x14ac:dyDescent="0.25">
      <c r="K30">
        <v>2.5</v>
      </c>
      <c r="L30">
        <f>AVERAGE(B8,F8,J8,N8,R8,V8,Z8,AD8)</f>
        <v>18.894100000000002</v>
      </c>
      <c r="M30">
        <f>AVERAGE(C8,G8,K8,O8,S8,W8,AA8,AE8)</f>
        <v>8.2657749999999997</v>
      </c>
      <c r="P30">
        <f>L31-L27</f>
        <v>-0.45119999999999827</v>
      </c>
      <c r="Q30">
        <f>M31-M27</f>
        <v>-0.49035000000000029</v>
      </c>
      <c r="S30">
        <v>3.5</v>
      </c>
      <c r="T30">
        <f>P30/L27*100</f>
        <v>-2.8298980104631486</v>
      </c>
      <c r="U30">
        <f>Q30/M27*100</f>
        <v>-6.558297932099852</v>
      </c>
    </row>
    <row r="31" spans="11:39" x14ac:dyDescent="0.25">
      <c r="K31">
        <v>3.5</v>
      </c>
      <c r="L31">
        <f>AVERAGE(B9,F9,J9,N9,R9,V9,Z9,AD9)</f>
        <v>15.4928375</v>
      </c>
      <c r="M31">
        <f>AVERAGE(C9,G9,K9,O9,S9,W9,AA9,AE9)</f>
        <v>6.9864375000000001</v>
      </c>
      <c r="P31">
        <f>L32-L27</f>
        <v>-5.2742749999999994</v>
      </c>
      <c r="Q31">
        <f>M32-M27</f>
        <v>1.3265750000000001</v>
      </c>
      <c r="S31">
        <v>4.5</v>
      </c>
      <c r="T31">
        <f>P31/L27*100</f>
        <v>-33.079920942233102</v>
      </c>
      <c r="U31">
        <f>Q31/M27*100</f>
        <v>17.742579951616921</v>
      </c>
    </row>
    <row r="32" spans="11:39" x14ac:dyDescent="0.25">
      <c r="K32">
        <v>4.5</v>
      </c>
      <c r="L32">
        <f>AVERAGE(B10,F10,J10,N10,R10,V10,Z10,AD10)</f>
        <v>10.669762499999999</v>
      </c>
      <c r="M32">
        <f>AVERAGE(C10,G10,K10,O10,S10,W10,AA10,AE10)</f>
        <v>8.8033625000000004</v>
      </c>
      <c r="P32">
        <f>L33-L27</f>
        <v>0.19165000000000099</v>
      </c>
      <c r="Q32">
        <f>M33-M27</f>
        <v>2.5991374999999994</v>
      </c>
      <c r="S32">
        <v>5.5</v>
      </c>
      <c r="T32">
        <f>P32/L27*100</f>
        <v>1.2020167413680569</v>
      </c>
      <c r="U32">
        <f>Q32/M27*100</f>
        <v>34.762757400822203</v>
      </c>
    </row>
    <row r="33" spans="1:13" x14ac:dyDescent="0.25">
      <c r="K33">
        <v>5.5</v>
      </c>
      <c r="L33">
        <f>AVERAGE(B11,F11,J11,N11,R11,V11,Z11,AD11)</f>
        <v>16.1356875</v>
      </c>
      <c r="M33">
        <f>AVERAGE(C11,G11,K11,O11,S11,W11,AA11,AE11)</f>
        <v>10.075925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4.6551999999999998</v>
      </c>
      <c r="C42">
        <f>C5</f>
        <v>3.3254000000000001</v>
      </c>
    </row>
    <row r="43" spans="1:13" x14ac:dyDescent="0.25">
      <c r="A43" s="1">
        <v>2</v>
      </c>
      <c r="B43">
        <f>F5</f>
        <v>7.4154</v>
      </c>
      <c r="C43">
        <f>G5</f>
        <v>5.3772000000000002</v>
      </c>
    </row>
    <row r="44" spans="1:13" x14ac:dyDescent="0.25">
      <c r="A44" s="1">
        <v>3</v>
      </c>
      <c r="B44">
        <f>J5</f>
        <v>9.8092000000000006</v>
      </c>
      <c r="C44">
        <f>K5</f>
        <v>4.7121000000000004</v>
      </c>
    </row>
    <row r="45" spans="1:13" x14ac:dyDescent="0.25">
      <c r="A45" s="1">
        <v>4</v>
      </c>
      <c r="B45">
        <f>N5</f>
        <v>36.165700000000001</v>
      </c>
      <c r="C45">
        <f>O5</f>
        <v>6.8677999999999999</v>
      </c>
    </row>
    <row r="46" spans="1:13" x14ac:dyDescent="0.25">
      <c r="A46" s="1">
        <v>5</v>
      </c>
      <c r="B46">
        <f>R5</f>
        <v>18.683900000000001</v>
      </c>
      <c r="C46">
        <f>S5</f>
        <v>3.0034999999999998</v>
      </c>
    </row>
    <row r="47" spans="1:13" x14ac:dyDescent="0.25">
      <c r="A47" s="1">
        <v>6</v>
      </c>
      <c r="B47">
        <f>V5</f>
        <v>38.394500000000001</v>
      </c>
      <c r="C47">
        <f>W5</f>
        <v>31.2928</v>
      </c>
    </row>
    <row r="48" spans="1:13" x14ac:dyDescent="0.25">
      <c r="A48" s="1">
        <v>7</v>
      </c>
      <c r="B48">
        <f>Z5</f>
        <v>9.0414999999999992</v>
      </c>
      <c r="C48">
        <f>AA5</f>
        <v>3.0257000000000001</v>
      </c>
    </row>
    <row r="49" spans="1:3" x14ac:dyDescent="0.25">
      <c r="A49" s="1">
        <v>8</v>
      </c>
      <c r="B49">
        <f>AD5</f>
        <v>3.3868999999999998</v>
      </c>
      <c r="C49">
        <f>AE5</f>
        <v>2.2098</v>
      </c>
    </row>
    <row r="51" spans="1:3" x14ac:dyDescent="0.25">
      <c r="A51" t="s">
        <v>28</v>
      </c>
      <c r="B51">
        <f>AVERAGE(B42:B49)</f>
        <v>15.944037499999999</v>
      </c>
      <c r="C51">
        <f>AVERAGE(C42:C49)</f>
        <v>7.4767875000000004</v>
      </c>
    </row>
    <row r="52" spans="1:3" x14ac:dyDescent="0.25">
      <c r="A52" t="s">
        <v>15</v>
      </c>
      <c r="B52">
        <f>_xlfn.STDEV.P(B42:B49)</f>
        <v>13.055574548055851</v>
      </c>
      <c r="C52">
        <f>_xlfn.STDEV.P(C42:C49)</f>
        <v>9.1133332150533004</v>
      </c>
    </row>
    <row r="53" spans="1:3" x14ac:dyDescent="0.25">
      <c r="A53" t="s">
        <v>29</v>
      </c>
      <c r="B53">
        <f>1.5*B52</f>
        <v>19.583361822083777</v>
      </c>
      <c r="C53">
        <f>1.5*C52</f>
        <v>13.66999982257995</v>
      </c>
    </row>
    <row r="54" spans="1:3" x14ac:dyDescent="0.25">
      <c r="A54" t="s">
        <v>16</v>
      </c>
      <c r="B54">
        <f>2*B52</f>
        <v>26.111149096111703</v>
      </c>
      <c r="C54">
        <f>2*C52</f>
        <v>18.226666430106601</v>
      </c>
    </row>
    <row r="55" spans="1:3" x14ac:dyDescent="0.25">
      <c r="A55" t="s">
        <v>30</v>
      </c>
      <c r="B55">
        <f>B51+B53</f>
        <v>35.527399322083774</v>
      </c>
      <c r="C55">
        <f>C51+C53</f>
        <v>21.14678732257995</v>
      </c>
    </row>
    <row r="56" spans="1:3" x14ac:dyDescent="0.25">
      <c r="A56" t="s">
        <v>17</v>
      </c>
      <c r="B56">
        <f>B51+B54</f>
        <v>42.055186596111703</v>
      </c>
      <c r="C56">
        <f>C51+C54</f>
        <v>25.703453930106601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2015-05-19T00:07:25Z</dcterms:created>
  <dcterms:modified xsi:type="dcterms:W3CDTF">2015-05-28T01:38:58Z</dcterms:modified>
</cp:coreProperties>
</file>