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<sst xmlns="http://schemas.openxmlformats.org/spreadsheetml/2006/main" count="86" uniqueCount="31">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</sst>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4.3154000000000003</v>
      </c>
      <c r="C5">
        <v>17.911100000000001</v>
      </c>
      <c r="E5">
        <v>727</v>
      </c>
      <c r="F5">
        <v>3.7395999999999998</v>
      </c>
      <c r="G5">
        <v>7.2447999999999997</v>
      </c>
      <c r="I5">
        <v>727</v>
      </c>
      <c r="J5">
        <v>3.2946</v>
      </c>
      <c r="K5">
        <v>5.0124000000000004</v>
      </c>
      <c r="M5">
        <v>727</v>
      </c>
      <c r="N5">
        <v>5.4077000000000002</v>
      </c>
      <c r="O5">
        <v>10.913600000000001</v>
      </c>
      <c r="Q5">
        <v>727</v>
      </c>
      <c r="R5">
        <v>4.8150000000000004</v>
      </c>
      <c r="S5">
        <v>6.3846999999999996</v>
      </c>
      <c r="U5">
        <v>727</v>
      </c>
      <c r="V5">
        <v>3.7818999999999998</v>
      </c>
      <c r="W5">
        <v>5.4013999999999998</v>
      </c>
      <c r="Y5">
        <v>727</v>
      </c>
      <c r="Z5">
        <v>17.020199999999999</v>
      </c>
      <c r="AA5">
        <v>4.8052000000000001</v>
      </c>
      <c r="AC5">
        <v>727</v>
      </c>
      <c r="AD5">
        <v>2.1288999999999998</v>
      </c>
      <c r="AE5">
        <v>4.7098000000000004</v>
      </c>
    </row>
    <row r="6" spans="1:31" x14ac:dyDescent="0.25">
      <c r="A6">
        <v>0.5</v>
      </c>
      <c r="B6">
        <v>9.4006000000000007</v>
      </c>
      <c r="C6">
        <v>8.6298999999999992</v>
      </c>
      <c r="E6">
        <v>0.5</v>
      </c>
      <c r="F6">
        <v>4.8609999999999998</v>
      </c>
      <c r="G6">
        <v>16.646999999999998</v>
      </c>
      <c r="I6">
        <v>0.5</v>
      </c>
      <c r="J6">
        <v>3.2927</v>
      </c>
      <c r="K6">
        <v>4.0270000000000001</v>
      </c>
      <c r="M6">
        <v>0.5</v>
      </c>
      <c r="N6">
        <v>3.2193999999999998</v>
      </c>
      <c r="O6">
        <v>12.3262</v>
      </c>
      <c r="Q6">
        <v>0.5</v>
      </c>
      <c r="R6">
        <v>5.3541999999999996</v>
      </c>
      <c r="S6">
        <v>10.089399999999999</v>
      </c>
      <c r="U6">
        <v>0.5</v>
      </c>
      <c r="V6">
        <v>7.1086999999999998</v>
      </c>
      <c r="W6">
        <v>3.9409999999999998</v>
      </c>
      <c r="Y6">
        <v>0.5</v>
      </c>
      <c r="Z6">
        <v>12.2601</v>
      </c>
      <c r="AA6">
        <v>6.931</v>
      </c>
      <c r="AC6">
        <v>0.5</v>
      </c>
      <c r="AD6">
        <v>3.3527999999999998</v>
      </c>
      <c r="AE6">
        <v>3.6297000000000001</v>
      </c>
    </row>
    <row r="7" spans="1:31" x14ac:dyDescent="0.25">
      <c r="A7">
        <v>1.5</v>
      </c>
      <c r="B7">
        <v>6.6753</v>
      </c>
      <c r="C7">
        <v>13.454800000000001</v>
      </c>
      <c r="E7">
        <v>1.5</v>
      </c>
      <c r="F7">
        <v>18.573599999999999</v>
      </c>
      <c r="G7">
        <v>12.432399999999999</v>
      </c>
      <c r="I7">
        <v>1.5</v>
      </c>
      <c r="J7">
        <v>6.4640000000000004</v>
      </c>
      <c r="K7">
        <v>4.0401999999999996</v>
      </c>
      <c r="M7">
        <v>1.5</v>
      </c>
      <c r="N7">
        <v>5.2346000000000004</v>
      </c>
      <c r="O7">
        <v>9.6279000000000003</v>
      </c>
      <c r="Q7">
        <v>1.5</v>
      </c>
      <c r="R7">
        <v>2.8224999999999998</v>
      </c>
      <c r="S7">
        <v>5.6471999999999998</v>
      </c>
      <c r="U7">
        <v>1.5</v>
      </c>
      <c r="V7">
        <v>15.3553</v>
      </c>
      <c r="W7">
        <v>4.4646999999999997</v>
      </c>
      <c r="Y7">
        <v>1.5</v>
      </c>
      <c r="Z7">
        <v>33.886200000000002</v>
      </c>
      <c r="AA7">
        <v>4.4804000000000004</v>
      </c>
      <c r="AC7">
        <v>1.5</v>
      </c>
      <c r="AD7">
        <v>9.6707999999999998</v>
      </c>
      <c r="AE7">
        <v>5.9958</v>
      </c>
    </row>
    <row r="8" spans="1:31" x14ac:dyDescent="0.25">
      <c r="A8">
        <v>2.5</v>
      </c>
      <c r="B8">
        <v>7.4002999999999997</v>
      </c>
      <c r="C8">
        <v>45.886600000000001</v>
      </c>
      <c r="E8">
        <v>2.5</v>
      </c>
      <c r="F8">
        <v>41.971299999999999</v>
      </c>
      <c r="G8">
        <v>13.1502</v>
      </c>
      <c r="I8">
        <v>2.5</v>
      </c>
      <c r="J8">
        <v>24.200600000000001</v>
      </c>
      <c r="K8">
        <v>4.9103000000000003</v>
      </c>
      <c r="M8">
        <v>2.5</v>
      </c>
      <c r="N8">
        <v>15.8689</v>
      </c>
      <c r="O8">
        <v>13.661</v>
      </c>
      <c r="Q8">
        <v>2.5</v>
      </c>
      <c r="R8">
        <v>40.215499999999999</v>
      </c>
      <c r="S8">
        <v>5.2586000000000004</v>
      </c>
      <c r="U8">
        <v>2.5</v>
      </c>
      <c r="V8">
        <v>70.6126</v>
      </c>
      <c r="W8">
        <v>8.1839999999999993</v>
      </c>
      <c r="Y8">
        <v>2.5</v>
      </c>
      <c r="Z8">
        <v>69.897000000000006</v>
      </c>
      <c r="AA8">
        <v>3.5653999999999999</v>
      </c>
      <c r="AC8">
        <v>2.5</v>
      </c>
      <c r="AD8">
        <v>23.011500000000002</v>
      </c>
      <c r="AE8">
        <v>5.0891000000000002</v>
      </c>
    </row>
    <row r="9" spans="1:31" x14ac:dyDescent="0.25">
      <c r="A9">
        <v>3.5</v>
      </c>
      <c r="B9">
        <v>6.6778000000000004</v>
      </c>
      <c r="C9">
        <v>25.963999999999999</v>
      </c>
      <c r="E9">
        <v>3.5</v>
      </c>
      <c r="F9">
        <v>41.963900000000002</v>
      </c>
      <c r="G9">
        <v>3.9359999999999999</v>
      </c>
      <c r="I9">
        <v>3.5</v>
      </c>
      <c r="J9">
        <v>69.427800000000005</v>
      </c>
      <c r="K9">
        <v>10.820499999999999</v>
      </c>
      <c r="M9">
        <v>3.5</v>
      </c>
      <c r="N9">
        <v>12.244199999999999</v>
      </c>
      <c r="O9">
        <v>8.6913</v>
      </c>
      <c r="Q9">
        <v>3.5</v>
      </c>
      <c r="R9">
        <v>64.125500000000002</v>
      </c>
      <c r="S9">
        <v>3.9832000000000001</v>
      </c>
      <c r="U9">
        <v>3.5</v>
      </c>
      <c r="V9">
        <v>94.165300000000002</v>
      </c>
      <c r="W9">
        <v>10.270099999999999</v>
      </c>
      <c r="Y9">
        <v>3.5</v>
      </c>
      <c r="Z9">
        <v>90.441900000000004</v>
      </c>
      <c r="AA9">
        <v>7.3098000000000001</v>
      </c>
      <c r="AC9">
        <v>3.5</v>
      </c>
      <c r="AD9">
        <v>48.531999999999996</v>
      </c>
      <c r="AE9">
        <v>17.2103</v>
      </c>
    </row>
    <row r="10" spans="1:31" x14ac:dyDescent="0.25">
      <c r="A10">
        <v>4.5</v>
      </c>
      <c r="B10">
        <v>8.0311000000000003</v>
      </c>
      <c r="C10">
        <v>14.773199999999999</v>
      </c>
      <c r="E10">
        <v>4.5</v>
      </c>
      <c r="F10">
        <v>39.0396</v>
      </c>
      <c r="G10">
        <v>7.6688999999999998</v>
      </c>
      <c r="I10">
        <v>4.5</v>
      </c>
      <c r="J10">
        <v>102.2349</v>
      </c>
      <c r="K10">
        <v>10.1343</v>
      </c>
      <c r="M10">
        <v>4.5</v>
      </c>
      <c r="N10">
        <v>4.9518000000000004</v>
      </c>
      <c r="O10">
        <v>4.9558</v>
      </c>
      <c r="Q10">
        <v>4.5</v>
      </c>
      <c r="R10">
        <v>69.479100000000003</v>
      </c>
      <c r="S10">
        <v>6.7127999999999997</v>
      </c>
      <c r="U10">
        <v>4.5</v>
      </c>
      <c r="V10">
        <v>105.83880000000001</v>
      </c>
      <c r="W10">
        <v>8.0716000000000001</v>
      </c>
      <c r="Y10">
        <v>4.5</v>
      </c>
      <c r="Z10">
        <v>93.316000000000003</v>
      </c>
      <c r="AA10">
        <v>11.2737</v>
      </c>
      <c r="AC10">
        <v>4.5</v>
      </c>
      <c r="AD10">
        <v>34.659999999999997</v>
      </c>
      <c r="AE10">
        <v>14.6144</v>
      </c>
    </row>
    <row r="11" spans="1:31" x14ac:dyDescent="0.25">
      <c r="A11">
        <v>5.5</v>
      </c>
      <c r="B11">
        <v>7.3167</v>
      </c>
      <c r="C11">
        <v>7.3360000000000003</v>
      </c>
      <c r="E11">
        <v>5.5</v>
      </c>
      <c r="F11">
        <v>17.996200000000002</v>
      </c>
      <c r="G11">
        <v>14.151400000000001</v>
      </c>
      <c r="I11">
        <v>5.5</v>
      </c>
      <c r="J11">
        <v>88.803399999999996</v>
      </c>
      <c r="K11">
        <v>9.6994000000000007</v>
      </c>
      <c r="M11">
        <v>5.5</v>
      </c>
      <c r="N11">
        <v>22.327999999999999</v>
      </c>
      <c r="O11">
        <v>5.1856</v>
      </c>
      <c r="Q11">
        <v>5.5</v>
      </c>
      <c r="R11">
        <v>97.124700000000004</v>
      </c>
      <c r="S11">
        <v>3.2974999999999999</v>
      </c>
      <c r="U11">
        <v>5.5</v>
      </c>
      <c r="V11">
        <v>85.285200000000003</v>
      </c>
      <c r="W11">
        <v>7.0883000000000003</v>
      </c>
      <c r="Y11">
        <v>5.5</v>
      </c>
      <c r="Z11">
        <v>92.230999999999995</v>
      </c>
      <c r="AA11">
        <v>6.383</v>
      </c>
      <c r="AC11">
        <v>5.5</v>
      </c>
      <c r="AD11">
        <v>11.8002</v>
      </c>
      <c r="AE11">
        <v>8.4705999999999992</v>
      </c>
    </row>
    <row r="13" spans="1:31" x14ac:dyDescent="0.25">
      <c r="A13" t="s">
        <v>14</v>
      </c>
      <c r="B13">
        <f>AVERAGE(B6:B11)</f>
        <v>7.5836333333333323</v>
      </c>
      <c r="C13">
        <f>AVERAGE(C6:C11)</f>
        <v>19.34075</v>
      </c>
      <c r="E13" t="s">
        <v>14</v>
      </c>
      <c r="F13">
        <f t="shared" ref="D13:AE13" si="0">AVERAGE(F6:F11)</f>
        <v>27.400933333333331</v>
      </c>
      <c r="G13">
        <f t="shared" si="0"/>
        <v>11.330983333333334</v>
      </c>
      <c r="I13" t="s">
        <v>14</v>
      </c>
      <c r="J13">
        <f t="shared" si="0"/>
        <v>49.070566666666672</v>
      </c>
      <c r="K13">
        <f t="shared" si="0"/>
        <v>7.2719499999999995</v>
      </c>
      <c r="M13" t="s">
        <v>14</v>
      </c>
      <c r="N13">
        <f t="shared" si="0"/>
        <v>10.641149999999998</v>
      </c>
      <c r="O13">
        <f t="shared" si="0"/>
        <v>9.0746333333333329</v>
      </c>
      <c r="Q13" t="s">
        <v>14</v>
      </c>
      <c r="R13">
        <f t="shared" si="0"/>
        <v>46.520250000000004</v>
      </c>
      <c r="S13">
        <f t="shared" si="0"/>
        <v>5.8314500000000002</v>
      </c>
      <c r="U13" t="s">
        <v>14</v>
      </c>
      <c r="V13">
        <f t="shared" si="0"/>
        <v>63.060983333333333</v>
      </c>
      <c r="W13">
        <f t="shared" si="0"/>
        <v>7.0032833333333331</v>
      </c>
      <c r="Y13" t="s">
        <v>14</v>
      </c>
      <c r="Z13">
        <f t="shared" si="0"/>
        <v>65.338700000000003</v>
      </c>
      <c r="AA13">
        <f t="shared" si="0"/>
        <v>6.6572166666666668</v>
      </c>
      <c r="AC13" t="s">
        <v>14</v>
      </c>
      <c r="AD13">
        <f t="shared" si="0"/>
        <v>21.837883333333334</v>
      </c>
      <c r="AE13">
        <f t="shared" si="0"/>
        <v>9.1683166666666658</v>
      </c>
    </row>
    <row r="14" spans="1:31" x14ac:dyDescent="0.25">
      <c r="A14" t="s">
        <v>15</v>
      </c>
      <c r="B14">
        <f>_xlfn.STDEV.P(B6:B11)</f>
        <v>0.93559805056563927</v>
      </c>
      <c r="C14">
        <f>_xlfn.STDEV.P(C6:C11)</f>
        <v>13.309726039473292</v>
      </c>
      <c r="E14" t="s">
        <v>15</v>
      </c>
      <c r="F14">
        <f t="shared" ref="D14:AE14" si="1">_xlfn.STDEV.P(F6:F11)</f>
        <v>14.342556502900342</v>
      </c>
      <c r="G14">
        <f t="shared" si="1"/>
        <v>4.2589921375902451</v>
      </c>
      <c r="I14" t="s">
        <v>15</v>
      </c>
      <c r="J14">
        <f t="shared" si="1"/>
        <v>39.473639250630136</v>
      </c>
      <c r="K14">
        <f t="shared" si="1"/>
        <v>2.9785082232274158</v>
      </c>
      <c r="M14" t="s">
        <v>15</v>
      </c>
      <c r="N14">
        <f t="shared" si="1"/>
        <v>6.8697824040624962</v>
      </c>
      <c r="O14">
        <f t="shared" si="1"/>
        <v>3.2698078876628589</v>
      </c>
      <c r="Q14" t="s">
        <v>15</v>
      </c>
      <c r="R14">
        <f t="shared" si="1"/>
        <v>34.258212837495869</v>
      </c>
      <c r="S14">
        <f t="shared" si="1"/>
        <v>2.2024967603078696</v>
      </c>
      <c r="U14" t="s">
        <v>15</v>
      </c>
      <c r="V14">
        <f t="shared" si="1"/>
        <v>38.198719584362017</v>
      </c>
      <c r="W14">
        <f t="shared" si="1"/>
        <v>2.1998748399372392</v>
      </c>
      <c r="Y14" t="s">
        <v>15</v>
      </c>
      <c r="Z14">
        <f t="shared" si="1"/>
        <v>31.526368323251802</v>
      </c>
      <c r="AA14">
        <f t="shared" si="1"/>
        <v>2.4558025357756694</v>
      </c>
      <c r="AC14" t="s">
        <v>15</v>
      </c>
      <c r="AD14">
        <f t="shared" si="1"/>
        <v>15.646358606655271</v>
      </c>
      <c r="AE14">
        <f t="shared" si="1"/>
        <v>5.0365542676902519</v>
      </c>
    </row>
    <row r="15" spans="1:31" x14ac:dyDescent="0.25">
      <c r="A15" t="s">
        <v>16</v>
      </c>
      <c r="B15">
        <f>B14*2</f>
        <v>1.8711961011312785</v>
      </c>
      <c r="C15">
        <f>C14*2</f>
        <v>26.619452078946583</v>
      </c>
      <c r="E15" t="s">
        <v>16</v>
      </c>
      <c r="F15">
        <f t="shared" ref="D15:AE15" si="2">F14*2</f>
        <v>28.685113005800684</v>
      </c>
      <c r="G15">
        <f t="shared" si="2"/>
        <v>8.5179842751804902</v>
      </c>
      <c r="I15" t="s">
        <v>16</v>
      </c>
      <c r="J15">
        <f t="shared" si="2"/>
        <v>78.947278501260271</v>
      </c>
      <c r="K15">
        <f t="shared" si="2"/>
        <v>5.9570164464548316</v>
      </c>
      <c r="M15" t="s">
        <v>16</v>
      </c>
      <c r="N15">
        <f t="shared" si="2"/>
        <v>13.739564808124992</v>
      </c>
      <c r="O15">
        <f t="shared" si="2"/>
        <v>6.5396157753257178</v>
      </c>
      <c r="Q15" t="s">
        <v>16</v>
      </c>
      <c r="R15">
        <f t="shared" si="2"/>
        <v>68.516425674991737</v>
      </c>
      <c r="S15">
        <f t="shared" si="2"/>
        <v>4.4049935206157391</v>
      </c>
      <c r="U15" t="s">
        <v>16</v>
      </c>
      <c r="V15">
        <f t="shared" si="2"/>
        <v>76.397439168724034</v>
      </c>
      <c r="W15">
        <f t="shared" si="2"/>
        <v>4.3997496798744784</v>
      </c>
      <c r="Y15" t="s">
        <v>16</v>
      </c>
      <c r="Z15">
        <f t="shared" si="2"/>
        <v>63.052736646503604</v>
      </c>
      <c r="AA15">
        <f t="shared" si="2"/>
        <v>4.9116050715513389</v>
      </c>
      <c r="AC15" t="s">
        <v>16</v>
      </c>
      <c r="AD15">
        <f t="shared" si="2"/>
        <v>31.292717213310542</v>
      </c>
      <c r="AE15">
        <f t="shared" si="2"/>
        <v>10.073108535380504</v>
      </c>
    </row>
    <row r="16" spans="1:31" x14ac:dyDescent="0.25">
      <c r="A16" t="s">
        <v>17</v>
      </c>
      <c r="B16">
        <f>B13+B15</f>
        <v>9.4548294344646102</v>
      </c>
      <c r="C16">
        <f>C13+C15</f>
        <v>45.96020207894658</v>
      </c>
      <c r="E16" t="s">
        <v>17</v>
      </c>
      <c r="F16">
        <f t="shared" ref="D16:AE16" si="3">F13+F15</f>
        <v>56.086046339134015</v>
      </c>
      <c r="G16">
        <f t="shared" si="3"/>
        <v>19.848967608513824</v>
      </c>
      <c r="I16" t="s">
        <v>17</v>
      </c>
      <c r="J16">
        <f t="shared" si="3"/>
        <v>128.01784516792694</v>
      </c>
      <c r="K16">
        <f t="shared" si="3"/>
        <v>13.22896644645483</v>
      </c>
      <c r="M16" t="s">
        <v>17</v>
      </c>
      <c r="N16">
        <f t="shared" si="3"/>
        <v>24.380714808124992</v>
      </c>
      <c r="O16">
        <f t="shared" si="3"/>
        <v>15.614249108659051</v>
      </c>
      <c r="Q16" t="s">
        <v>17</v>
      </c>
      <c r="R16">
        <f t="shared" si="3"/>
        <v>115.03667567499174</v>
      </c>
      <c r="S16">
        <f t="shared" si="3"/>
        <v>10.23644352061574</v>
      </c>
      <c r="U16" t="s">
        <v>17</v>
      </c>
      <c r="V16">
        <f t="shared" si="3"/>
        <v>139.45842250205737</v>
      </c>
      <c r="W16">
        <f t="shared" si="3"/>
        <v>11.403033013207811</v>
      </c>
      <c r="Y16" t="s">
        <v>17</v>
      </c>
      <c r="Z16">
        <f t="shared" si="3"/>
        <v>128.39143664650362</v>
      </c>
      <c r="AA16">
        <f t="shared" si="3"/>
        <v>11.568821738218006</v>
      </c>
      <c r="AC16" t="s">
        <v>17</v>
      </c>
      <c r="AD16">
        <f t="shared" si="3"/>
        <v>53.130600546643876</v>
      </c>
      <c r="AE16">
        <f t="shared" si="3"/>
        <v>19.241425202047168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5.5629125000000004</v>
      </c>
      <c r="M27">
        <f>AVERAGE(C5,G5,K5,O5,S5,W5,AA5,AE5)</f>
        <v>7.7978750000000012</v>
      </c>
      <c r="P27">
        <f>L28-L27</f>
        <v>0.5432750000000004</v>
      </c>
      <c r="Q27">
        <f>M28-M27</f>
        <v>0.47977499999999829</v>
      </c>
      <c r="S27">
        <v>0.5</v>
      </c>
      <c r="T27">
        <f>P27/L27*100</f>
        <v>9.7660173515222528</v>
      </c>
      <c r="U27">
        <f>Q27/M27*100</f>
        <v>6.1526377378452235</v>
      </c>
      <c r="Y27">
        <f>L27</f>
        <v>5.5629125000000004</v>
      </c>
      <c r="Z27">
        <f>M27</f>
        <v>7.7978750000000012</v>
      </c>
      <c r="AB27">
        <f>T27</f>
        <v>9.7660173515222528</v>
      </c>
      <c r="AC27">
        <f>T28</f>
        <v>121.74153377389989</v>
      </c>
      <c r="AD27">
        <f>T29</f>
        <v>558.77743897643541</v>
      </c>
      <c r="AE27">
        <f>T30</f>
        <v>860.77908829232877</v>
      </c>
      <c r="AF27">
        <f>T31</f>
        <v>928.12892527071006</v>
      </c>
      <c r="AG27">
        <f>T32</f>
        <v>850.23380288652743</v>
      </c>
      <c r="AH27">
        <f>U27</f>
        <v>6.1526377378452235</v>
      </c>
      <c r="AI27">
        <f>U28</f>
        <v>-3.5900806309411259</v>
      </c>
      <c r="AJ27">
        <f>U29</f>
        <v>59.827517112033689</v>
      </c>
      <c r="AK27">
        <f>U30</f>
        <v>41.360947694083293</v>
      </c>
      <c r="AL27">
        <f>U31</f>
        <v>25.362198034720983</v>
      </c>
      <c r="AM27">
        <f>U32</f>
        <v>-1.2362342304794693</v>
      </c>
    </row>
    <row r="28" spans="11:39" x14ac:dyDescent="0.25">
      <c r="K28">
        <v>0.5</v>
      </c>
      <c r="L28">
        <f>AVERAGE(B6,F6,J6,N6,R6,V6,Z6,AD6)</f>
        <v>6.1061875000000008</v>
      </c>
      <c r="M28">
        <f>AVERAGE(C6,G6,K6,O6,S6,W6,AA6,AE6)</f>
        <v>8.2776499999999995</v>
      </c>
      <c r="P28">
        <f>L29-L27</f>
        <v>6.7723749999999994</v>
      </c>
      <c r="Q28">
        <f>M29-M27</f>
        <v>-0.27995000000000037</v>
      </c>
      <c r="S28">
        <v>1.5</v>
      </c>
      <c r="T28">
        <f>P28/L27*100</f>
        <v>121.74153377389989</v>
      </c>
      <c r="U28">
        <f>Q28/M27*100</f>
        <v>-3.5900806309411259</v>
      </c>
    </row>
    <row r="29" spans="11:39" x14ac:dyDescent="0.25">
      <c r="K29">
        <v>1.5</v>
      </c>
      <c r="L29">
        <f>AVERAGE(B7,F7,J7,N7,R7,V7,Z7,AD7)</f>
        <v>12.3352875</v>
      </c>
      <c r="M29">
        <f>AVERAGE(C7,G7,K7,O7,S7,W7,AA7,AE7)</f>
        <v>7.5179250000000009</v>
      </c>
      <c r="P29">
        <f>L30-L27</f>
        <v>31.084300000000002</v>
      </c>
      <c r="Q29">
        <f>M30-M27</f>
        <v>4.6652749999999976</v>
      </c>
      <c r="S29">
        <v>2.5</v>
      </c>
      <c r="T29">
        <f>P29/L27*100</f>
        <v>558.77743897643541</v>
      </c>
      <c r="U29">
        <f>Q29/M27*100</f>
        <v>59.827517112033689</v>
      </c>
    </row>
    <row r="30" spans="11:39" x14ac:dyDescent="0.25">
      <c r="K30">
        <v>2.5</v>
      </c>
      <c r="L30">
        <f>AVERAGE(B8,F8,J8,N8,R8,V8,Z8,AD8)</f>
        <v>36.647212500000002</v>
      </c>
      <c r="M30">
        <f>AVERAGE(C8,G8,K8,O8,S8,W8,AA8,AE8)</f>
        <v>12.463149999999999</v>
      </c>
      <c r="P30">
        <f>L31-L27</f>
        <v>47.884387500000003</v>
      </c>
      <c r="Q30">
        <f>M31-M27</f>
        <v>3.2252749999999981</v>
      </c>
      <c r="S30">
        <v>3.5</v>
      </c>
      <c r="T30">
        <f>P30/L27*100</f>
        <v>860.77908829232877</v>
      </c>
      <c r="U30">
        <f>Q30/M27*100</f>
        <v>41.360947694083293</v>
      </c>
    </row>
    <row r="31" spans="11:39" x14ac:dyDescent="0.25">
      <c r="K31">
        <v>3.5</v>
      </c>
      <c r="L31">
        <f>AVERAGE(B9,F9,J9,N9,R9,V9,Z9,AD9)</f>
        <v>53.447300000000006</v>
      </c>
      <c r="M31">
        <f>AVERAGE(C9,G9,K9,O9,S9,W9,AA9,AE9)</f>
        <v>11.023149999999999</v>
      </c>
      <c r="P31">
        <f>L32-L27</f>
        <v>51.630999999999993</v>
      </c>
      <c r="Q31">
        <f>M32-M27</f>
        <v>1.9777124999999991</v>
      </c>
      <c r="S31">
        <v>4.5</v>
      </c>
      <c r="T31">
        <f>P31/L27*100</f>
        <v>928.12892527071006</v>
      </c>
      <c r="U31">
        <f>Q31/M27*100</f>
        <v>25.362198034720983</v>
      </c>
    </row>
    <row r="32" spans="11:39" x14ac:dyDescent="0.25">
      <c r="K32">
        <v>4.5</v>
      </c>
      <c r="L32">
        <f>AVERAGE(B10,F10,J10,N10,R10,V10,Z10,AD10)</f>
        <v>57.193912499999996</v>
      </c>
      <c r="M32">
        <f>AVERAGE(C10,G10,K10,O10,S10,W10,AA10,AE10)</f>
        <v>9.7755875000000003</v>
      </c>
      <c r="P32">
        <f>L33-L27</f>
        <v>47.297762499999997</v>
      </c>
      <c r="Q32">
        <f>M33-M27</f>
        <v>-9.6400000000000929E-2</v>
      </c>
      <c r="S32">
        <v>5.5</v>
      </c>
      <c r="T32">
        <f>P32/L27*100</f>
        <v>850.23380288652743</v>
      </c>
      <c r="U32">
        <f>Q32/M27*100</f>
        <v>-1.2362342304794693</v>
      </c>
    </row>
    <row r="33" spans="1:13" x14ac:dyDescent="0.25">
      <c r="K33">
        <v>5.5</v>
      </c>
      <c r="L33">
        <f>AVERAGE(B11,F11,J11,N11,R11,V11,Z11,AD11)</f>
        <v>52.860675000000001</v>
      </c>
      <c r="M33">
        <f>AVERAGE(C11,G11,K11,O11,S11,W11,AA11,AE11)</f>
        <v>7.7014750000000003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4.3154000000000003</v>
      </c>
      <c r="C42">
        <f>C5</f>
        <v>17.911100000000001</v>
      </c>
    </row>
    <row r="43" spans="1:13" x14ac:dyDescent="0.25">
      <c r="A43" s="1">
        <v>2</v>
      </c>
      <c r="B43">
        <f>F5</f>
        <v>3.7395999999999998</v>
      </c>
      <c r="C43">
        <f>G5</f>
        <v>7.2447999999999997</v>
      </c>
    </row>
    <row r="44" spans="1:13" x14ac:dyDescent="0.25">
      <c r="A44" s="1">
        <v>3</v>
      </c>
      <c r="B44">
        <f>J5</f>
        <v>3.2946</v>
      </c>
      <c r="C44">
        <f>K5</f>
        <v>5.0124000000000004</v>
      </c>
    </row>
    <row r="45" spans="1:13" x14ac:dyDescent="0.25">
      <c r="A45" s="1">
        <v>4</v>
      </c>
      <c r="B45">
        <f>N5</f>
        <v>5.4077000000000002</v>
      </c>
      <c r="C45">
        <f>O5</f>
        <v>10.913600000000001</v>
      </c>
    </row>
    <row r="46" spans="1:13" x14ac:dyDescent="0.25">
      <c r="A46" s="1">
        <v>5</v>
      </c>
      <c r="B46">
        <f>R5</f>
        <v>4.8150000000000004</v>
      </c>
      <c r="C46">
        <f>S5</f>
        <v>6.3846999999999996</v>
      </c>
    </row>
    <row r="47" spans="1:13" x14ac:dyDescent="0.25">
      <c r="A47" s="1">
        <v>6</v>
      </c>
      <c r="B47">
        <f>V5</f>
        <v>3.7818999999999998</v>
      </c>
      <c r="C47">
        <f>W5</f>
        <v>5.4013999999999998</v>
      </c>
    </row>
    <row r="48" spans="1:13" x14ac:dyDescent="0.25">
      <c r="A48" s="1">
        <v>7</v>
      </c>
      <c r="B48">
        <f>Z5</f>
        <v>17.020199999999999</v>
      </c>
      <c r="C48">
        <f>AA5</f>
        <v>4.8052000000000001</v>
      </c>
    </row>
    <row r="49" spans="1:3" x14ac:dyDescent="0.25">
      <c r="A49" s="1">
        <v>8</v>
      </c>
      <c r="B49">
        <f>AD5</f>
        <v>2.1288999999999998</v>
      </c>
      <c r="C49">
        <f>AE5</f>
        <v>4.7098000000000004</v>
      </c>
    </row>
    <row r="51" spans="1:3" x14ac:dyDescent="0.25">
      <c r="A51" t="s">
        <v>28</v>
      </c>
      <c r="B51">
        <f>AVERAGE(B42:B49)</f>
        <v>5.5629125000000004</v>
      </c>
      <c r="C51">
        <f>AVERAGE(C42:C49)</f>
        <v>7.7978750000000012</v>
      </c>
    </row>
    <row r="52" spans="1:3" x14ac:dyDescent="0.25">
      <c r="A52" t="s">
        <v>15</v>
      </c>
      <c r="B52">
        <f>_xlfn.STDEV.P(B42:B49)</f>
        <v>4.4278006076486491</v>
      </c>
      <c r="C52">
        <f>_xlfn.STDEV.P(C42:C49)</f>
        <v>4.2761298503290304</v>
      </c>
    </row>
    <row r="53" spans="1:3" x14ac:dyDescent="0.25">
      <c r="A53" t="s">
        <v>29</v>
      </c>
      <c r="B53">
        <f>1.5*B52</f>
        <v>6.6417009114729737</v>
      </c>
      <c r="C53">
        <f>1.5*C52</f>
        <v>6.4141947754935451</v>
      </c>
    </row>
    <row r="54" spans="1:3" x14ac:dyDescent="0.25">
      <c r="A54" t="s">
        <v>16</v>
      </c>
      <c r="B54">
        <f>2*B52</f>
        <v>8.8556012152972983</v>
      </c>
      <c r="C54">
        <f>2*C52</f>
        <v>8.5522597006580607</v>
      </c>
    </row>
    <row r="55" spans="1:3" x14ac:dyDescent="0.25">
      <c r="A55" t="s">
        <v>30</v>
      </c>
      <c r="B55">
        <f>B51+B53</f>
        <v>12.204613411472973</v>
      </c>
      <c r="C55">
        <f>C51+C53</f>
        <v>14.212069775493546</v>
      </c>
    </row>
    <row r="56" spans="1:3" x14ac:dyDescent="0.25">
      <c r="A56" t="s">
        <v>17</v>
      </c>
      <c r="B56">
        <f>B51+B54</f>
        <v>14.418513715297298</v>
      </c>
      <c r="C56">
        <f>C51+C54</f>
        <v>16.35013470065806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2015-05-19T00:23:50Z</dcterms:created>
  <dcterms:modified xsi:type="dcterms:W3CDTF">2015-05-28T01:41:09Z</dcterms:modified>
</cp:coreProperties>
</file>