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<sst xmlns="http://schemas.openxmlformats.org/spreadsheetml/2006/main" count="86" uniqueCount="31">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</sst>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626</v>
      </c>
      <c r="B5">
        <v>9.9596999999999998</v>
      </c>
      <c r="C5">
        <v>7.0811999999999999</v>
      </c>
      <c r="E5">
        <v>626</v>
      </c>
      <c r="F5">
        <v>7.8228999999999997</v>
      </c>
      <c r="G5">
        <v>5.9260000000000002</v>
      </c>
      <c r="I5">
        <v>626</v>
      </c>
      <c r="J5">
        <v>6.3216999999999999</v>
      </c>
      <c r="K5">
        <v>5.2579000000000002</v>
      </c>
      <c r="M5">
        <v>626</v>
      </c>
      <c r="N5">
        <v>7.8483000000000001</v>
      </c>
      <c r="O5">
        <v>5.6509999999999998</v>
      </c>
      <c r="Q5">
        <v>626</v>
      </c>
      <c r="R5">
        <v>7.4139999999999997</v>
      </c>
      <c r="S5">
        <v>4.6806999999999999</v>
      </c>
      <c r="U5">
        <v>626</v>
      </c>
      <c r="V5">
        <v>6.1429</v>
      </c>
      <c r="W5">
        <v>4.4410999999999996</v>
      </c>
      <c r="Y5">
        <v>626</v>
      </c>
      <c r="Z5">
        <v>8.4618000000000002</v>
      </c>
      <c r="AA5">
        <v>8.8734999999999999</v>
      </c>
      <c r="AC5">
        <v>626</v>
      </c>
      <c r="AD5">
        <v>14.227600000000001</v>
      </c>
      <c r="AE5">
        <v>46.739899999999999</v>
      </c>
    </row>
    <row r="6" spans="1:31" x14ac:dyDescent="0.25">
      <c r="A6">
        <v>0.5</v>
      </c>
      <c r="B6">
        <v>11.139799999999999</v>
      </c>
      <c r="C6">
        <v>10.323700000000001</v>
      </c>
      <c r="E6">
        <v>0.5</v>
      </c>
      <c r="F6">
        <v>6.7275</v>
      </c>
      <c r="G6">
        <v>5.1752000000000002</v>
      </c>
      <c r="I6">
        <v>0.5</v>
      </c>
      <c r="J6">
        <v>6.8901000000000003</v>
      </c>
      <c r="K6">
        <v>4.3048999999999999</v>
      </c>
      <c r="M6">
        <v>0.5</v>
      </c>
      <c r="N6">
        <v>7.6468999999999996</v>
      </c>
      <c r="O6">
        <v>4.6269</v>
      </c>
      <c r="Q6">
        <v>0.5</v>
      </c>
      <c r="R6">
        <v>7.1124999999999998</v>
      </c>
      <c r="S6">
        <v>4.8109000000000002</v>
      </c>
      <c r="U6">
        <v>0.5</v>
      </c>
      <c r="V6">
        <v>6.6323999999999996</v>
      </c>
      <c r="W6">
        <v>4.4522000000000004</v>
      </c>
      <c r="Y6">
        <v>0.5</v>
      </c>
      <c r="Z6">
        <v>5.4071999999999996</v>
      </c>
      <c r="AA6">
        <v>4.9633000000000003</v>
      </c>
      <c r="AC6">
        <v>0.5</v>
      </c>
      <c r="AD6">
        <v>9.1844000000000001</v>
      </c>
      <c r="AE6">
        <v>103.6708</v>
      </c>
    </row>
    <row r="7" spans="1:31" x14ac:dyDescent="0.25">
      <c r="A7">
        <v>1.5</v>
      </c>
      <c r="B7">
        <v>25.923400000000001</v>
      </c>
      <c r="C7">
        <v>31.495100000000001</v>
      </c>
      <c r="E7">
        <v>1.5</v>
      </c>
      <c r="F7">
        <v>26.3081</v>
      </c>
      <c r="G7">
        <v>55.215400000000002</v>
      </c>
      <c r="I7">
        <v>1.5</v>
      </c>
      <c r="J7">
        <v>6.9461000000000004</v>
      </c>
      <c r="K7">
        <v>4.9744999999999999</v>
      </c>
      <c r="M7">
        <v>1.5</v>
      </c>
      <c r="N7">
        <v>6.8543000000000003</v>
      </c>
      <c r="O7">
        <v>5.1177999999999999</v>
      </c>
      <c r="Q7">
        <v>1.5</v>
      </c>
      <c r="R7">
        <v>6.3381999999999996</v>
      </c>
      <c r="S7">
        <v>4.1776</v>
      </c>
      <c r="U7">
        <v>1.5</v>
      </c>
      <c r="V7">
        <v>10.760999999999999</v>
      </c>
      <c r="W7">
        <v>5.7660999999999998</v>
      </c>
      <c r="Y7">
        <v>1.5</v>
      </c>
      <c r="Z7">
        <v>31.840299999999999</v>
      </c>
      <c r="AA7">
        <v>75.068799999999996</v>
      </c>
      <c r="AC7">
        <v>1.5</v>
      </c>
      <c r="AD7">
        <v>8.5608000000000004</v>
      </c>
      <c r="AE7">
        <v>42.272100000000002</v>
      </c>
    </row>
    <row r="8" spans="1:31" x14ac:dyDescent="0.25">
      <c r="A8">
        <v>2.5</v>
      </c>
      <c r="B8">
        <v>7.2172999999999998</v>
      </c>
      <c r="C8">
        <v>5.4359000000000002</v>
      </c>
      <c r="E8">
        <v>2.5</v>
      </c>
      <c r="F8">
        <v>13.199400000000001</v>
      </c>
      <c r="G8">
        <v>20.3247</v>
      </c>
      <c r="I8">
        <v>2.5</v>
      </c>
      <c r="J8">
        <v>6.5997000000000003</v>
      </c>
      <c r="K8">
        <v>6.8681000000000001</v>
      </c>
      <c r="M8">
        <v>2.5</v>
      </c>
      <c r="N8">
        <v>6.8536999999999999</v>
      </c>
      <c r="O8">
        <v>4.5199999999999996</v>
      </c>
      <c r="Q8">
        <v>2.5</v>
      </c>
      <c r="R8">
        <v>5.6109999999999998</v>
      </c>
      <c r="S8">
        <v>4.3487</v>
      </c>
      <c r="U8">
        <v>2.5</v>
      </c>
      <c r="V8">
        <v>7.0808</v>
      </c>
      <c r="W8">
        <v>10.7</v>
      </c>
      <c r="Y8">
        <v>2.5</v>
      </c>
      <c r="Z8">
        <v>7.4255000000000004</v>
      </c>
      <c r="AA8">
        <v>17.127500000000001</v>
      </c>
      <c r="AC8">
        <v>2.5</v>
      </c>
      <c r="AD8">
        <v>5.4877000000000002</v>
      </c>
      <c r="AE8">
        <v>5.7469999999999999</v>
      </c>
    </row>
    <row r="9" spans="1:31" x14ac:dyDescent="0.25">
      <c r="A9">
        <v>3.5</v>
      </c>
      <c r="B9">
        <v>7.5686</v>
      </c>
      <c r="C9">
        <v>4.7175000000000002</v>
      </c>
      <c r="E9">
        <v>3.5</v>
      </c>
      <c r="F9">
        <v>7.8254999999999999</v>
      </c>
      <c r="G9">
        <v>10.682499999999999</v>
      </c>
      <c r="I9">
        <v>3.5</v>
      </c>
      <c r="J9">
        <v>6.5011000000000001</v>
      </c>
      <c r="K9">
        <v>5.8056000000000001</v>
      </c>
      <c r="M9">
        <v>3.5</v>
      </c>
      <c r="N9">
        <v>8.2632999999999992</v>
      </c>
      <c r="O9">
        <v>7.7721999999999998</v>
      </c>
      <c r="Q9">
        <v>3.5</v>
      </c>
      <c r="R9">
        <v>16.7837</v>
      </c>
      <c r="S9">
        <v>9.8138000000000005</v>
      </c>
      <c r="U9">
        <v>3.5</v>
      </c>
      <c r="V9">
        <v>6.6132999999999997</v>
      </c>
      <c r="W9">
        <v>5.0750999999999999</v>
      </c>
      <c r="Y9">
        <v>3.5</v>
      </c>
      <c r="Z9">
        <v>36.144100000000002</v>
      </c>
      <c r="AA9">
        <v>63.0914</v>
      </c>
      <c r="AC9">
        <v>3.5</v>
      </c>
      <c r="AD9">
        <v>4.9587000000000003</v>
      </c>
      <c r="AE9">
        <v>9.8632000000000009</v>
      </c>
    </row>
    <row r="10" spans="1:31" x14ac:dyDescent="0.25">
      <c r="A10">
        <v>4.5</v>
      </c>
      <c r="B10">
        <v>8.4016000000000002</v>
      </c>
      <c r="C10">
        <v>7.9638999999999998</v>
      </c>
      <c r="E10">
        <v>4.5</v>
      </c>
      <c r="F10">
        <v>5.8522999999999996</v>
      </c>
      <c r="G10">
        <v>7.4756999999999998</v>
      </c>
      <c r="I10">
        <v>4.5</v>
      </c>
      <c r="J10">
        <v>7.7088000000000001</v>
      </c>
      <c r="K10">
        <v>4.7428999999999997</v>
      </c>
      <c r="M10">
        <v>4.5</v>
      </c>
      <c r="N10">
        <v>10.3194</v>
      </c>
      <c r="O10">
        <v>6.3464</v>
      </c>
      <c r="Q10">
        <v>4.5</v>
      </c>
      <c r="R10">
        <v>13.290100000000001</v>
      </c>
      <c r="S10">
        <v>15.6562</v>
      </c>
      <c r="U10">
        <v>4.5</v>
      </c>
      <c r="V10">
        <v>23.584900000000001</v>
      </c>
      <c r="W10">
        <v>24.770499999999998</v>
      </c>
      <c r="Y10">
        <v>4.5</v>
      </c>
      <c r="Z10">
        <v>9.4886999999999997</v>
      </c>
      <c r="AA10">
        <v>15.5495</v>
      </c>
      <c r="AC10">
        <v>4.5</v>
      </c>
      <c r="AD10">
        <v>5.7666000000000004</v>
      </c>
      <c r="AE10">
        <v>6.1428000000000003</v>
      </c>
    </row>
    <row r="11" spans="1:31" x14ac:dyDescent="0.25">
      <c r="A11">
        <v>5.5</v>
      </c>
      <c r="B11">
        <v>7.3384</v>
      </c>
      <c r="C11">
        <v>5.2595999999999998</v>
      </c>
      <c r="E11">
        <v>5.5</v>
      </c>
      <c r="F11">
        <v>6.6689999999999996</v>
      </c>
      <c r="G11">
        <v>7.0945999999999998</v>
      </c>
      <c r="I11">
        <v>5.5</v>
      </c>
      <c r="J11">
        <v>8.2616999999999994</v>
      </c>
      <c r="K11">
        <v>6.0069999999999997</v>
      </c>
      <c r="M11">
        <v>5.5</v>
      </c>
      <c r="N11">
        <v>9.9175000000000004</v>
      </c>
      <c r="O11">
        <v>9.6491000000000007</v>
      </c>
      <c r="Q11">
        <v>5.5</v>
      </c>
      <c r="R11">
        <v>7.2084999999999999</v>
      </c>
      <c r="S11">
        <v>10.473000000000001</v>
      </c>
      <c r="U11">
        <v>5.5</v>
      </c>
      <c r="V11">
        <v>22.031700000000001</v>
      </c>
      <c r="W11">
        <v>32.457999999999998</v>
      </c>
      <c r="Y11">
        <v>5.5</v>
      </c>
      <c r="Z11">
        <v>4.4134000000000002</v>
      </c>
      <c r="AA11">
        <v>6.2916999999999996</v>
      </c>
      <c r="AC11">
        <v>5.5</v>
      </c>
      <c r="AD11">
        <v>7.4260999999999999</v>
      </c>
      <c r="AE11">
        <v>4.7668999999999997</v>
      </c>
    </row>
    <row r="13" spans="1:31" x14ac:dyDescent="0.25">
      <c r="A13" t="s">
        <v>14</v>
      </c>
      <c r="B13">
        <f>AVERAGE(B6:B11)</f>
        <v>11.264850000000001</v>
      </c>
      <c r="C13">
        <f>AVERAGE(C6:C11)</f>
        <v>10.86595</v>
      </c>
      <c r="E13" t="s">
        <v>14</v>
      </c>
      <c r="F13">
        <f t="shared" ref="D13:AE13" si="0">AVERAGE(F6:F11)</f>
        <v>11.096966666666667</v>
      </c>
      <c r="G13">
        <f t="shared" si="0"/>
        <v>17.661350000000002</v>
      </c>
      <c r="I13" t="s">
        <v>14</v>
      </c>
      <c r="J13">
        <f t="shared" si="0"/>
        <v>7.151250000000001</v>
      </c>
      <c r="K13">
        <f t="shared" si="0"/>
        <v>5.450499999999999</v>
      </c>
      <c r="M13" t="s">
        <v>14</v>
      </c>
      <c r="N13">
        <f t="shared" si="0"/>
        <v>8.3091833333333351</v>
      </c>
      <c r="O13">
        <f t="shared" si="0"/>
        <v>6.3387333333333329</v>
      </c>
      <c r="Q13" t="s">
        <v>14</v>
      </c>
      <c r="R13">
        <f t="shared" si="0"/>
        <v>9.3906666666666663</v>
      </c>
      <c r="S13">
        <f t="shared" si="0"/>
        <v>8.2133666666666674</v>
      </c>
      <c r="U13" t="s">
        <v>14</v>
      </c>
      <c r="V13">
        <f t="shared" si="0"/>
        <v>12.784016666666666</v>
      </c>
      <c r="W13">
        <f t="shared" si="0"/>
        <v>13.870316666666666</v>
      </c>
      <c r="Y13" t="s">
        <v>14</v>
      </c>
      <c r="Z13">
        <f t="shared" si="0"/>
        <v>15.786533333333333</v>
      </c>
      <c r="AA13">
        <f t="shared" si="0"/>
        <v>30.348699999999997</v>
      </c>
      <c r="AC13" t="s">
        <v>14</v>
      </c>
      <c r="AD13">
        <f t="shared" si="0"/>
        <v>6.8973833333333339</v>
      </c>
      <c r="AE13">
        <f t="shared" si="0"/>
        <v>28.743800000000004</v>
      </c>
    </row>
    <row r="14" spans="1:31" x14ac:dyDescent="0.25">
      <c r="A14" t="s">
        <v>15</v>
      </c>
      <c r="B14">
        <f>_xlfn.STDEV.P(B6:B11)</f>
        <v>6.6901527241536121</v>
      </c>
      <c r="C14">
        <f>_xlfn.STDEV.P(C6:C11)</f>
        <v>9.4251242230098295</v>
      </c>
      <c r="E14" t="s">
        <v>15</v>
      </c>
      <c r="F14">
        <f t="shared" ref="D14:AE14" si="1">_xlfn.STDEV.P(F6:F11)</f>
        <v>7.219267663151312</v>
      </c>
      <c r="G14">
        <f t="shared" si="1"/>
        <v>17.499581258109192</v>
      </c>
      <c r="I14" t="s">
        <v>15</v>
      </c>
      <c r="J14">
        <f t="shared" si="1"/>
        <v>0.62996686090089926</v>
      </c>
      <c r="K14">
        <f t="shared" si="1"/>
        <v>0.86458575244642177</v>
      </c>
      <c r="M14" t="s">
        <v>15</v>
      </c>
      <c r="N14">
        <f t="shared" si="1"/>
        <v>1.3725581522794779</v>
      </c>
      <c r="O14">
        <f t="shared" si="1"/>
        <v>1.8593123923166421</v>
      </c>
      <c r="Q14" t="s">
        <v>15</v>
      </c>
      <c r="R14">
        <f t="shared" si="1"/>
        <v>4.1516633167389143</v>
      </c>
      <c r="S14">
        <f t="shared" si="1"/>
        <v>4.2004550970367749</v>
      </c>
      <c r="U14" t="s">
        <v>15</v>
      </c>
      <c r="V14">
        <f t="shared" si="1"/>
        <v>7.2424459080747647</v>
      </c>
      <c r="W14">
        <f t="shared" si="1"/>
        <v>10.848210003715922</v>
      </c>
      <c r="Y14" t="s">
        <v>15</v>
      </c>
      <c r="Z14">
        <f t="shared" si="1"/>
        <v>13.030747293314462</v>
      </c>
      <c r="AA14">
        <f t="shared" si="1"/>
        <v>27.955160464393689</v>
      </c>
      <c r="AC14" t="s">
        <v>15</v>
      </c>
      <c r="AD14">
        <f t="shared" si="1"/>
        <v>1.5969404428642755</v>
      </c>
      <c r="AE14">
        <f t="shared" si="1"/>
        <v>35.98170143999122</v>
      </c>
    </row>
    <row r="15" spans="1:31" x14ac:dyDescent="0.25">
      <c r="A15" t="s">
        <v>16</v>
      </c>
      <c r="B15">
        <f>B14*2</f>
        <v>13.380305448307224</v>
      </c>
      <c r="C15">
        <f>C14*2</f>
        <v>18.850248446019659</v>
      </c>
      <c r="E15" t="s">
        <v>16</v>
      </c>
      <c r="F15">
        <f t="shared" ref="D15:AE15" si="2">F14*2</f>
        <v>14.438535326302624</v>
      </c>
      <c r="G15">
        <f t="shared" si="2"/>
        <v>34.999162516218384</v>
      </c>
      <c r="I15" t="s">
        <v>16</v>
      </c>
      <c r="J15">
        <f t="shared" si="2"/>
        <v>1.2599337218017985</v>
      </c>
      <c r="K15">
        <f t="shared" si="2"/>
        <v>1.7291715048928435</v>
      </c>
      <c r="M15" t="s">
        <v>16</v>
      </c>
      <c r="N15">
        <f t="shared" si="2"/>
        <v>2.7451163045589557</v>
      </c>
      <c r="O15">
        <f t="shared" si="2"/>
        <v>3.7186247846332843</v>
      </c>
      <c r="Q15" t="s">
        <v>16</v>
      </c>
      <c r="R15">
        <f t="shared" si="2"/>
        <v>8.3033266334778286</v>
      </c>
      <c r="S15">
        <f t="shared" si="2"/>
        <v>8.4009101940735498</v>
      </c>
      <c r="U15" t="s">
        <v>16</v>
      </c>
      <c r="V15">
        <f t="shared" si="2"/>
        <v>14.484891816149529</v>
      </c>
      <c r="W15">
        <f t="shared" si="2"/>
        <v>21.696420007431843</v>
      </c>
      <c r="Y15" t="s">
        <v>16</v>
      </c>
      <c r="Z15">
        <f t="shared" si="2"/>
        <v>26.061494586628925</v>
      </c>
      <c r="AA15">
        <f t="shared" si="2"/>
        <v>55.910320928787378</v>
      </c>
      <c r="AC15" t="s">
        <v>16</v>
      </c>
      <c r="AD15">
        <f t="shared" si="2"/>
        <v>3.193880885728551</v>
      </c>
      <c r="AE15">
        <f t="shared" si="2"/>
        <v>71.963402879982439</v>
      </c>
    </row>
    <row r="16" spans="1:31" x14ac:dyDescent="0.25">
      <c r="A16" t="s">
        <v>17</v>
      </c>
      <c r="B16">
        <f>B13+B15</f>
        <v>24.645155448307225</v>
      </c>
      <c r="C16">
        <f>C13+C15</f>
        <v>29.716198446019661</v>
      </c>
      <c r="E16" t="s">
        <v>17</v>
      </c>
      <c r="F16">
        <f t="shared" ref="D16:AE16" si="3">F13+F15</f>
        <v>25.535501992969291</v>
      </c>
      <c r="G16">
        <f t="shared" si="3"/>
        <v>52.66051251621839</v>
      </c>
      <c r="I16" t="s">
        <v>17</v>
      </c>
      <c r="J16">
        <f t="shared" si="3"/>
        <v>8.4111837218018</v>
      </c>
      <c r="K16">
        <f t="shared" si="3"/>
        <v>7.179671504892843</v>
      </c>
      <c r="M16" t="s">
        <v>17</v>
      </c>
      <c r="N16">
        <f t="shared" si="3"/>
        <v>11.05429963789229</v>
      </c>
      <c r="O16">
        <f t="shared" si="3"/>
        <v>10.057358117966617</v>
      </c>
      <c r="Q16" t="s">
        <v>17</v>
      </c>
      <c r="R16">
        <f t="shared" si="3"/>
        <v>17.693993300144495</v>
      </c>
      <c r="S16">
        <f t="shared" si="3"/>
        <v>16.614276860740219</v>
      </c>
      <c r="U16" t="s">
        <v>17</v>
      </c>
      <c r="V16">
        <f t="shared" si="3"/>
        <v>27.268908482816194</v>
      </c>
      <c r="W16">
        <f t="shared" si="3"/>
        <v>35.566736674098507</v>
      </c>
      <c r="Y16" t="s">
        <v>17</v>
      </c>
      <c r="Z16">
        <f t="shared" si="3"/>
        <v>41.848027919962256</v>
      </c>
      <c r="AA16">
        <f t="shared" si="3"/>
        <v>86.259020928787379</v>
      </c>
      <c r="AC16" t="s">
        <v>17</v>
      </c>
      <c r="AD16">
        <f t="shared" si="3"/>
        <v>10.091264219061884</v>
      </c>
      <c r="AE16">
        <f t="shared" si="3"/>
        <v>100.70720287998245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8.5248624999999993</v>
      </c>
      <c r="M27">
        <f>AVERAGE(C5,G5,K5,O5,S5,W5,AA5,AE5)</f>
        <v>11.081412499999999</v>
      </c>
      <c r="P27">
        <f>L28-L27</f>
        <v>-0.93226250000000022</v>
      </c>
      <c r="Q27">
        <f>M28-M27</f>
        <v>6.709575000000001</v>
      </c>
      <c r="S27">
        <v>0.5</v>
      </c>
      <c r="T27">
        <f>P27/L27*100</f>
        <v>-10.935806882515704</v>
      </c>
      <c r="U27">
        <f>Q27/M27*100</f>
        <v>60.548012268291629</v>
      </c>
      <c r="Y27">
        <f>L27</f>
        <v>8.5248624999999993</v>
      </c>
      <c r="Z27">
        <f>M27</f>
        <v>11.081412499999999</v>
      </c>
      <c r="AB27">
        <f>T27</f>
        <v>-10.935806882515704</v>
      </c>
      <c r="AC27">
        <f>T28</f>
        <v>81.135179599670963</v>
      </c>
      <c r="AD27">
        <f>T29</f>
        <v>-12.791701918945902</v>
      </c>
      <c r="AE27">
        <f>T30</f>
        <v>38.797399958063842</v>
      </c>
      <c r="AF27">
        <f>T31</f>
        <v>23.773843859651691</v>
      </c>
      <c r="AG27">
        <f>T32</f>
        <v>7.430325122545975</v>
      </c>
      <c r="AH27">
        <f>U27</f>
        <v>60.548012268291629</v>
      </c>
      <c r="AI27">
        <f>U28</f>
        <v>152.77395819350645</v>
      </c>
      <c r="AJ27">
        <f>U29</f>
        <v>-15.317767477747077</v>
      </c>
      <c r="AK27">
        <f>U30</f>
        <v>31.776183767186737</v>
      </c>
      <c r="AL27">
        <f>U31</f>
        <v>-3.8352511469083722E-3</v>
      </c>
      <c r="AM27">
        <f>U32</f>
        <v>-7.502879258397785</v>
      </c>
    </row>
    <row r="28" spans="11:39" x14ac:dyDescent="0.25">
      <c r="K28">
        <v>0.5</v>
      </c>
      <c r="L28">
        <f>AVERAGE(B6,F6,J6,N6,R6,V6,Z6,AD6)</f>
        <v>7.5925999999999991</v>
      </c>
      <c r="M28">
        <f>AVERAGE(C6,G6,K6,O6,S6,W6,AA6,AE6)</f>
        <v>17.7909875</v>
      </c>
      <c r="P28">
        <f>L29-L27</f>
        <v>6.9166624999999993</v>
      </c>
      <c r="Q28">
        <f>M29-M27</f>
        <v>16.929512499999998</v>
      </c>
      <c r="S28">
        <v>1.5</v>
      </c>
      <c r="T28">
        <f>P28/L27*100</f>
        <v>81.135179599670963</v>
      </c>
      <c r="U28">
        <f>Q28/M27*100</f>
        <v>152.77395819350645</v>
      </c>
    </row>
    <row r="29" spans="11:39" x14ac:dyDescent="0.25">
      <c r="K29">
        <v>1.5</v>
      </c>
      <c r="L29">
        <f>AVERAGE(B7,F7,J7,N7,R7,V7,Z7,AD7)</f>
        <v>15.441524999999999</v>
      </c>
      <c r="M29">
        <f>AVERAGE(C7,G7,K7,O7,S7,W7,AA7,AE7)</f>
        <v>28.010924999999997</v>
      </c>
      <c r="P29">
        <f>L30-L27</f>
        <v>-1.0904749999999996</v>
      </c>
      <c r="Q29">
        <f>M30-M27</f>
        <v>-1.6974249999999991</v>
      </c>
      <c r="S29">
        <v>2.5</v>
      </c>
      <c r="T29">
        <f>P29/L27*100</f>
        <v>-12.791701918945902</v>
      </c>
      <c r="U29">
        <f>Q29/M27*100</f>
        <v>-15.317767477747077</v>
      </c>
    </row>
    <row r="30" spans="11:39" x14ac:dyDescent="0.25">
      <c r="K30">
        <v>2.5</v>
      </c>
      <c r="L30">
        <f>AVERAGE(B8,F8,J8,N8,R8,V8,Z8,AD8)</f>
        <v>7.4343874999999997</v>
      </c>
      <c r="M30">
        <f>AVERAGE(C8,G8,K8,O8,S8,W8,AA8,AE8)</f>
        <v>9.3839874999999999</v>
      </c>
      <c r="P30">
        <f>L31-L27</f>
        <v>3.3074250000000003</v>
      </c>
      <c r="Q30">
        <f>M31-M27</f>
        <v>3.521250000000002</v>
      </c>
      <c r="S30">
        <v>3.5</v>
      </c>
      <c r="T30">
        <f>P30/L27*100</f>
        <v>38.797399958063842</v>
      </c>
      <c r="U30">
        <f>Q30/M27*100</f>
        <v>31.776183767186737</v>
      </c>
    </row>
    <row r="31" spans="11:39" x14ac:dyDescent="0.25">
      <c r="K31">
        <v>3.5</v>
      </c>
      <c r="L31">
        <f>AVERAGE(B9,F9,J9,N9,R9,V9,Z9,AD9)</f>
        <v>11.8322875</v>
      </c>
      <c r="M31">
        <f>AVERAGE(C9,G9,K9,O9,S9,W9,AA9,AE9)</f>
        <v>14.602662500000001</v>
      </c>
      <c r="P31">
        <f>L32-L27</f>
        <v>2.0266874999999995</v>
      </c>
      <c r="Q31">
        <f>M32-M27</f>
        <v>-4.2499999999989768E-4</v>
      </c>
      <c r="S31">
        <v>4.5</v>
      </c>
      <c r="T31">
        <f>P31/L27*100</f>
        <v>23.773843859651691</v>
      </c>
      <c r="U31">
        <f>Q31/M27*100</f>
        <v>-3.8352511469083722E-3</v>
      </c>
    </row>
    <row r="32" spans="11:39" x14ac:dyDescent="0.25">
      <c r="K32">
        <v>4.5</v>
      </c>
      <c r="L32">
        <f>AVERAGE(B10,F10,J10,N10,R10,V10,Z10,AD10)</f>
        <v>10.551549999999999</v>
      </c>
      <c r="M32">
        <f>AVERAGE(C10,G10,K10,O10,S10,W10,AA10,AE10)</f>
        <v>11.080987499999999</v>
      </c>
      <c r="P32">
        <f>L33-L27</f>
        <v>0.63342500000000079</v>
      </c>
      <c r="Q32">
        <f>M33-M27</f>
        <v>-0.83142499999999941</v>
      </c>
      <c r="S32">
        <v>5.5</v>
      </c>
      <c r="T32">
        <f>P32/L27*100</f>
        <v>7.430325122545975</v>
      </c>
      <c r="U32">
        <f>Q32/M27*100</f>
        <v>-7.502879258397785</v>
      </c>
    </row>
    <row r="33" spans="1:13" x14ac:dyDescent="0.25">
      <c r="K33">
        <v>5.5</v>
      </c>
      <c r="L33">
        <f>AVERAGE(B11,F11,J11,N11,R11,V11,Z11,AD11)</f>
        <v>9.1582875000000001</v>
      </c>
      <c r="M33">
        <f>AVERAGE(C11,G11,K11,O11,S11,W11,AA11,AE11)</f>
        <v>10.2499875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9.9596999999999998</v>
      </c>
      <c r="C42">
        <f>C5</f>
        <v>7.0811999999999999</v>
      </c>
    </row>
    <row r="43" spans="1:13" x14ac:dyDescent="0.25">
      <c r="A43" s="1">
        <v>2</v>
      </c>
      <c r="B43">
        <f>F5</f>
        <v>7.8228999999999997</v>
      </c>
      <c r="C43">
        <f>G5</f>
        <v>5.9260000000000002</v>
      </c>
    </row>
    <row r="44" spans="1:13" x14ac:dyDescent="0.25">
      <c r="A44" s="1">
        <v>3</v>
      </c>
      <c r="B44">
        <f>J5</f>
        <v>6.3216999999999999</v>
      </c>
      <c r="C44">
        <f>K5</f>
        <v>5.2579000000000002</v>
      </c>
    </row>
    <row r="45" spans="1:13" x14ac:dyDescent="0.25">
      <c r="A45" s="1">
        <v>4</v>
      </c>
      <c r="B45">
        <f>N5</f>
        <v>7.8483000000000001</v>
      </c>
      <c r="C45">
        <f>O5</f>
        <v>5.6509999999999998</v>
      </c>
    </row>
    <row r="46" spans="1:13" x14ac:dyDescent="0.25">
      <c r="A46" s="1">
        <v>5</v>
      </c>
      <c r="B46">
        <f>R5</f>
        <v>7.4139999999999997</v>
      </c>
      <c r="C46">
        <f>S5</f>
        <v>4.6806999999999999</v>
      </c>
    </row>
    <row r="47" spans="1:13" x14ac:dyDescent="0.25">
      <c r="A47" s="1">
        <v>6</v>
      </c>
      <c r="B47">
        <f>V5</f>
        <v>6.1429</v>
      </c>
      <c r="C47">
        <f>W5</f>
        <v>4.4410999999999996</v>
      </c>
    </row>
    <row r="48" spans="1:13" x14ac:dyDescent="0.25">
      <c r="A48" s="1">
        <v>7</v>
      </c>
      <c r="B48">
        <f>Z5</f>
        <v>8.4618000000000002</v>
      </c>
      <c r="C48">
        <f>AA5</f>
        <v>8.8734999999999999</v>
      </c>
    </row>
    <row r="49" spans="1:3" x14ac:dyDescent="0.25">
      <c r="A49" s="1">
        <v>8</v>
      </c>
      <c r="B49">
        <f>AD5</f>
        <v>14.227600000000001</v>
      </c>
      <c r="C49">
        <f>AE5</f>
        <v>46.739899999999999</v>
      </c>
    </row>
    <row r="51" spans="1:3" x14ac:dyDescent="0.25">
      <c r="A51" t="s">
        <v>28</v>
      </c>
      <c r="B51">
        <f>AVERAGE(B42:B49)</f>
        <v>8.5248624999999993</v>
      </c>
      <c r="C51">
        <f>AVERAGE(C42:C49)</f>
        <v>11.081412499999999</v>
      </c>
    </row>
    <row r="52" spans="1:3" x14ac:dyDescent="0.25">
      <c r="A52" t="s">
        <v>15</v>
      </c>
      <c r="B52">
        <f>_xlfn.STDEV.P(B42:B49)</f>
        <v>2.4314636676997194</v>
      </c>
      <c r="C52">
        <f>_xlfn.STDEV.P(C42:C49)</f>
        <v>13.543670730495988</v>
      </c>
    </row>
    <row r="53" spans="1:3" x14ac:dyDescent="0.25">
      <c r="A53" t="s">
        <v>29</v>
      </c>
      <c r="B53">
        <f>1.5*B52</f>
        <v>3.6471955015495792</v>
      </c>
      <c r="C53">
        <f>1.5*C52</f>
        <v>20.315506095743981</v>
      </c>
    </row>
    <row r="54" spans="1:3" x14ac:dyDescent="0.25">
      <c r="A54" t="s">
        <v>16</v>
      </c>
      <c r="B54">
        <f>2*B52</f>
        <v>4.8629273353994389</v>
      </c>
      <c r="C54">
        <f>2*C52</f>
        <v>27.087341460991976</v>
      </c>
    </row>
    <row r="55" spans="1:3" x14ac:dyDescent="0.25">
      <c r="A55" t="s">
        <v>30</v>
      </c>
      <c r="B55">
        <f>B51+B53</f>
        <v>12.172058001549578</v>
      </c>
      <c r="C55">
        <f>C51+C53</f>
        <v>31.39691859574398</v>
      </c>
    </row>
    <row r="56" spans="1:3" x14ac:dyDescent="0.25">
      <c r="A56" t="s">
        <v>17</v>
      </c>
      <c r="B56">
        <f>B51+B54</f>
        <v>13.387789835399438</v>
      </c>
      <c r="C56">
        <f>C51+C54</f>
        <v>38.168753960991978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2015-05-19T00:54:35Z</dcterms:created>
  <dcterms:modified xsi:type="dcterms:W3CDTF">2015-05-28T01:43:35Z</dcterms:modified>
</cp:coreProperties>
</file>