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<sst xmlns="http://schemas.openxmlformats.org/spreadsheetml/2006/main" count="86" uniqueCount="31">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</sst>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3.0777999999999999</v>
      </c>
      <c r="C5">
        <v>4.9924999999999997</v>
      </c>
      <c r="E5">
        <v>828</v>
      </c>
      <c r="F5">
        <v>5.4385000000000003</v>
      </c>
      <c r="G5">
        <v>24.332100000000001</v>
      </c>
      <c r="I5">
        <v>828</v>
      </c>
      <c r="J5">
        <v>6.6403999999999996</v>
      </c>
      <c r="K5">
        <v>8.0486000000000004</v>
      </c>
      <c r="M5">
        <v>828</v>
      </c>
      <c r="N5">
        <v>7.6779999999999999</v>
      </c>
      <c r="O5">
        <v>4.2859999999999996</v>
      </c>
      <c r="Q5">
        <v>828</v>
      </c>
      <c r="R5">
        <v>7.0335000000000001</v>
      </c>
      <c r="S5">
        <v>4.8334000000000001</v>
      </c>
      <c r="U5">
        <v>828</v>
      </c>
      <c r="V5">
        <v>6.6260000000000003</v>
      </c>
      <c r="W5">
        <v>4.0267999999999997</v>
      </c>
      <c r="Y5">
        <v>828</v>
      </c>
      <c r="Z5">
        <v>7.1201999999999996</v>
      </c>
      <c r="AA5">
        <v>4.8891</v>
      </c>
      <c r="AC5">
        <v>828</v>
      </c>
      <c r="AD5">
        <v>4.9706000000000001</v>
      </c>
      <c r="AE5">
        <v>4.2313999999999998</v>
      </c>
    </row>
    <row r="6" spans="1:31" x14ac:dyDescent="0.25">
      <c r="A6">
        <v>0.5</v>
      </c>
      <c r="B6">
        <v>3.2252999999999998</v>
      </c>
      <c r="C6">
        <v>4.5473999999999997</v>
      </c>
      <c r="E6">
        <v>0.5</v>
      </c>
      <c r="F6">
        <v>4.0416999999999996</v>
      </c>
      <c r="G6">
        <v>13.2713</v>
      </c>
      <c r="I6">
        <v>0.5</v>
      </c>
      <c r="J6">
        <v>8.0653000000000006</v>
      </c>
      <c r="K6">
        <v>8.0577000000000005</v>
      </c>
      <c r="M6">
        <v>0.5</v>
      </c>
      <c r="N6">
        <v>7.327</v>
      </c>
      <c r="O6">
        <v>4.8383000000000003</v>
      </c>
      <c r="Q6">
        <v>0.5</v>
      </c>
      <c r="R6">
        <v>5.5270999999999999</v>
      </c>
      <c r="S6">
        <v>6.4236000000000004</v>
      </c>
      <c r="U6">
        <v>0.5</v>
      </c>
      <c r="V6">
        <v>7.6951000000000001</v>
      </c>
      <c r="W6">
        <v>4.5540000000000003</v>
      </c>
      <c r="Y6">
        <v>0.5</v>
      </c>
      <c r="Z6">
        <v>4.9219999999999997</v>
      </c>
      <c r="AA6">
        <v>3.9481999999999999</v>
      </c>
      <c r="AC6">
        <v>0.5</v>
      </c>
      <c r="AD6">
        <v>5.7000999999999999</v>
      </c>
      <c r="AE6">
        <v>4.2302</v>
      </c>
    </row>
    <row r="7" spans="1:31" x14ac:dyDescent="0.25">
      <c r="A7">
        <v>1.5</v>
      </c>
      <c r="B7">
        <v>3.5870000000000002</v>
      </c>
      <c r="C7">
        <v>5.7081999999999997</v>
      </c>
      <c r="E7">
        <v>1.5</v>
      </c>
      <c r="F7">
        <v>17.970600000000001</v>
      </c>
      <c r="G7">
        <v>10.0985</v>
      </c>
      <c r="I7">
        <v>1.5</v>
      </c>
      <c r="J7">
        <v>7.1452999999999998</v>
      </c>
      <c r="K7">
        <v>15.8706</v>
      </c>
      <c r="M7">
        <v>1.5</v>
      </c>
      <c r="N7">
        <v>8.3656000000000006</v>
      </c>
      <c r="O7">
        <v>4.6204999999999998</v>
      </c>
      <c r="Q7">
        <v>1.5</v>
      </c>
      <c r="R7">
        <v>6.1654999999999998</v>
      </c>
      <c r="S7">
        <v>6.2878999999999996</v>
      </c>
      <c r="U7">
        <v>1.5</v>
      </c>
      <c r="V7">
        <v>7.6143000000000001</v>
      </c>
      <c r="W7">
        <v>4.5707000000000004</v>
      </c>
      <c r="Y7">
        <v>1.5</v>
      </c>
      <c r="Z7">
        <v>4.0837000000000003</v>
      </c>
      <c r="AA7">
        <v>5.0053999999999998</v>
      </c>
      <c r="AC7">
        <v>1.5</v>
      </c>
      <c r="AD7">
        <v>5.4965999999999999</v>
      </c>
      <c r="AE7">
        <v>4.4701000000000004</v>
      </c>
    </row>
    <row r="8" spans="1:31" x14ac:dyDescent="0.25">
      <c r="A8">
        <v>2.5</v>
      </c>
      <c r="B8">
        <v>3.1162000000000001</v>
      </c>
      <c r="C8">
        <v>6.24</v>
      </c>
      <c r="E8">
        <v>2.5</v>
      </c>
      <c r="F8">
        <v>9.1370000000000005</v>
      </c>
      <c r="G8">
        <v>9.6532999999999998</v>
      </c>
      <c r="I8">
        <v>2.5</v>
      </c>
      <c r="J8">
        <v>4.8608000000000002</v>
      </c>
      <c r="K8">
        <v>5.2824999999999998</v>
      </c>
      <c r="M8">
        <v>2.5</v>
      </c>
      <c r="N8">
        <v>16.6632</v>
      </c>
      <c r="O8">
        <v>5.8353999999999999</v>
      </c>
      <c r="Q8">
        <v>2.5</v>
      </c>
      <c r="R8">
        <v>8.2150999999999996</v>
      </c>
      <c r="S8">
        <v>7.4481000000000002</v>
      </c>
      <c r="U8">
        <v>2.5</v>
      </c>
      <c r="V8">
        <v>5.0263999999999998</v>
      </c>
      <c r="W8">
        <v>4.2647000000000004</v>
      </c>
      <c r="Y8">
        <v>2.5</v>
      </c>
      <c r="Z8">
        <v>3.2423000000000002</v>
      </c>
      <c r="AA8">
        <v>5.8958000000000004</v>
      </c>
      <c r="AC8">
        <v>2.5</v>
      </c>
      <c r="AD8">
        <v>4.4278000000000004</v>
      </c>
      <c r="AE8">
        <v>4.4946999999999999</v>
      </c>
    </row>
    <row r="9" spans="1:31" x14ac:dyDescent="0.25">
      <c r="A9">
        <v>3.5</v>
      </c>
      <c r="B9">
        <v>3.3435999999999999</v>
      </c>
      <c r="C9">
        <v>5.2942999999999998</v>
      </c>
      <c r="E9">
        <v>3.5</v>
      </c>
      <c r="F9">
        <v>7.3278999999999996</v>
      </c>
      <c r="G9">
        <v>7.7557</v>
      </c>
      <c r="I9">
        <v>3.5</v>
      </c>
      <c r="J9">
        <v>4.1191000000000004</v>
      </c>
      <c r="K9">
        <v>4.9923999999999999</v>
      </c>
      <c r="M9">
        <v>3.5</v>
      </c>
      <c r="N9">
        <v>12.5314</v>
      </c>
      <c r="O9">
        <v>5.1246</v>
      </c>
      <c r="Q9">
        <v>3.5</v>
      </c>
      <c r="R9">
        <v>6.0362999999999998</v>
      </c>
      <c r="S9">
        <v>5.4273999999999996</v>
      </c>
      <c r="U9">
        <v>3.5</v>
      </c>
      <c r="V9">
        <v>5.7557</v>
      </c>
      <c r="W9">
        <v>6.5738000000000003</v>
      </c>
      <c r="Y9">
        <v>3.5</v>
      </c>
      <c r="Z9">
        <v>3.3622999999999998</v>
      </c>
      <c r="AA9">
        <v>4.7020999999999997</v>
      </c>
      <c r="AC9">
        <v>3.5</v>
      </c>
      <c r="AD9">
        <v>3.7033999999999998</v>
      </c>
      <c r="AE9">
        <v>5.1032000000000002</v>
      </c>
    </row>
    <row r="10" spans="1:31" x14ac:dyDescent="0.25">
      <c r="A10">
        <v>4.5</v>
      </c>
      <c r="B10">
        <v>2.9287000000000001</v>
      </c>
      <c r="C10">
        <v>5.0625999999999998</v>
      </c>
      <c r="E10">
        <v>4.5</v>
      </c>
      <c r="F10">
        <v>4.6688000000000001</v>
      </c>
      <c r="G10">
        <v>5.6013000000000002</v>
      </c>
      <c r="I10">
        <v>4.5</v>
      </c>
      <c r="J10">
        <v>5.7546999999999997</v>
      </c>
      <c r="K10">
        <v>4.3114999999999997</v>
      </c>
      <c r="M10">
        <v>4.5</v>
      </c>
      <c r="N10">
        <v>11.8932</v>
      </c>
      <c r="O10">
        <v>4.7271999999999998</v>
      </c>
      <c r="Q10">
        <v>4.5</v>
      </c>
      <c r="R10">
        <v>6.7851999999999997</v>
      </c>
      <c r="S10">
        <v>5.0423</v>
      </c>
      <c r="U10">
        <v>4.5</v>
      </c>
      <c r="V10">
        <v>7.11</v>
      </c>
      <c r="W10">
        <v>4.6459000000000001</v>
      </c>
      <c r="Y10">
        <v>4.5</v>
      </c>
      <c r="Z10">
        <v>3.7208999999999999</v>
      </c>
      <c r="AA10">
        <v>4.5585000000000004</v>
      </c>
      <c r="AC10">
        <v>4.5</v>
      </c>
      <c r="AD10">
        <v>4.7218</v>
      </c>
      <c r="AE10">
        <v>4.5674999999999999</v>
      </c>
    </row>
    <row r="11" spans="1:31" x14ac:dyDescent="0.25">
      <c r="A11">
        <v>5.5</v>
      </c>
      <c r="B11">
        <v>3.1798000000000002</v>
      </c>
      <c r="C11">
        <v>5.9646999999999997</v>
      </c>
      <c r="E11">
        <v>5.5</v>
      </c>
      <c r="F11">
        <v>3.9474999999999998</v>
      </c>
      <c r="G11">
        <v>6.9779</v>
      </c>
      <c r="I11">
        <v>5.5</v>
      </c>
      <c r="J11">
        <v>8.3269000000000002</v>
      </c>
      <c r="K11">
        <v>4.8621999999999996</v>
      </c>
      <c r="M11">
        <v>5.5</v>
      </c>
      <c r="N11">
        <v>9.0165000000000006</v>
      </c>
      <c r="O11">
        <v>4.6603000000000003</v>
      </c>
      <c r="Q11">
        <v>5.5</v>
      </c>
      <c r="R11">
        <v>7.431</v>
      </c>
      <c r="S11">
        <v>4.5553999999999997</v>
      </c>
      <c r="U11">
        <v>5.5</v>
      </c>
      <c r="V11">
        <v>7.3217999999999996</v>
      </c>
      <c r="W11">
        <v>4.5777000000000001</v>
      </c>
      <c r="Y11">
        <v>5.5</v>
      </c>
      <c r="Z11">
        <v>5.3788999999999998</v>
      </c>
      <c r="AA11">
        <v>4.7401</v>
      </c>
      <c r="AC11">
        <v>5.5</v>
      </c>
      <c r="AD11">
        <v>4.8333000000000004</v>
      </c>
      <c r="AE11">
        <v>4.7112999999999996</v>
      </c>
    </row>
    <row r="13" spans="1:31" x14ac:dyDescent="0.25">
      <c r="A13" t="s">
        <v>14</v>
      </c>
      <c r="B13">
        <f>AVERAGE(B6:B11)</f>
        <v>3.2301000000000002</v>
      </c>
      <c r="C13">
        <f>AVERAGE(C6:C11)</f>
        <v>5.4695333333333336</v>
      </c>
      <c r="E13" t="s">
        <v>14</v>
      </c>
      <c r="F13">
        <f t="shared" ref="D13:AE13" si="0">AVERAGE(F6:F11)</f>
        <v>7.848916666666665</v>
      </c>
      <c r="G13">
        <f t="shared" si="0"/>
        <v>8.8929999999999989</v>
      </c>
      <c r="I13" t="s">
        <v>14</v>
      </c>
      <c r="J13">
        <f t="shared" si="0"/>
        <v>6.3786833333333339</v>
      </c>
      <c r="K13">
        <f t="shared" si="0"/>
        <v>7.2294833333333335</v>
      </c>
      <c r="M13" t="s">
        <v>14</v>
      </c>
      <c r="N13">
        <f t="shared" si="0"/>
        <v>10.966149999999999</v>
      </c>
      <c r="O13">
        <f t="shared" si="0"/>
        <v>4.967716666666667</v>
      </c>
      <c r="Q13" t="s">
        <v>14</v>
      </c>
      <c r="R13">
        <f t="shared" si="0"/>
        <v>6.693366666666666</v>
      </c>
      <c r="S13">
        <f t="shared" si="0"/>
        <v>5.8641166666666669</v>
      </c>
      <c r="U13" t="s">
        <v>14</v>
      </c>
      <c r="V13">
        <f t="shared" si="0"/>
        <v>6.7538833333333343</v>
      </c>
      <c r="W13">
        <f t="shared" si="0"/>
        <v>4.8644666666666669</v>
      </c>
      <c r="Y13" t="s">
        <v>14</v>
      </c>
      <c r="Z13">
        <f t="shared" si="0"/>
        <v>4.1183499999999995</v>
      </c>
      <c r="AA13">
        <f t="shared" si="0"/>
        <v>4.8083499999999999</v>
      </c>
      <c r="AC13" t="s">
        <v>14</v>
      </c>
      <c r="AD13">
        <f t="shared" si="0"/>
        <v>4.8138333333333341</v>
      </c>
      <c r="AE13">
        <f t="shared" si="0"/>
        <v>4.5961666666666661</v>
      </c>
    </row>
    <row r="14" spans="1:31" x14ac:dyDescent="0.25">
      <c r="A14" t="s">
        <v>15</v>
      </c>
      <c r="B14">
        <f>_xlfn.STDEV.P(B6:B11)</f>
        <v>0.20274292424973389</v>
      </c>
      <c r="C14">
        <f>_xlfn.STDEV.P(C6:C11)</f>
        <v>0.5689759856287635</v>
      </c>
      <c r="E14" t="s">
        <v>15</v>
      </c>
      <c r="F14">
        <f t="shared" ref="D14:AE14" si="1">_xlfn.STDEV.P(F6:F11)</f>
        <v>4.9025194765605562</v>
      </c>
      <c r="G14">
        <f t="shared" si="1"/>
        <v>2.4831816090115839</v>
      </c>
      <c r="I14" t="s">
        <v>15</v>
      </c>
      <c r="J14">
        <f t="shared" si="1"/>
        <v>1.5825594737814914</v>
      </c>
      <c r="K14">
        <f t="shared" si="1"/>
        <v>4.0469903045006435</v>
      </c>
      <c r="M14" t="s">
        <v>15</v>
      </c>
      <c r="N14">
        <f t="shared" si="1"/>
        <v>3.151010846141288</v>
      </c>
      <c r="O14">
        <f t="shared" si="1"/>
        <v>0.42173216388551105</v>
      </c>
      <c r="Q14" t="s">
        <v>15</v>
      </c>
      <c r="R14">
        <f t="shared" si="1"/>
        <v>0.90726387133084618</v>
      </c>
      <c r="S14">
        <f t="shared" si="1"/>
        <v>0.96440486901969369</v>
      </c>
      <c r="U14" t="s">
        <v>15</v>
      </c>
      <c r="V14">
        <f t="shared" si="1"/>
        <v>1.0046660065525315</v>
      </c>
      <c r="W14">
        <f t="shared" si="1"/>
        <v>0.77397624999450576</v>
      </c>
      <c r="Y14" t="s">
        <v>15</v>
      </c>
      <c r="Z14">
        <f t="shared" si="1"/>
        <v>0.78878408061606731</v>
      </c>
      <c r="AA14">
        <f t="shared" si="1"/>
        <v>0.58303893166180365</v>
      </c>
      <c r="AC14" t="s">
        <v>15</v>
      </c>
      <c r="AD14">
        <f t="shared" si="1"/>
        <v>0.66364799069654001</v>
      </c>
      <c r="AE14">
        <f t="shared" si="1"/>
        <v>0.26810450491469845</v>
      </c>
    </row>
    <row r="15" spans="1:31" x14ac:dyDescent="0.25">
      <c r="A15" t="s">
        <v>16</v>
      </c>
      <c r="B15">
        <f>B14*2</f>
        <v>0.40548584849946778</v>
      </c>
      <c r="C15">
        <f>C14*2</f>
        <v>1.137951971257527</v>
      </c>
      <c r="E15" t="s">
        <v>16</v>
      </c>
      <c r="F15">
        <f t="shared" ref="D15:AE15" si="2">F14*2</f>
        <v>9.8050389531211124</v>
      </c>
      <c r="G15">
        <f t="shared" si="2"/>
        <v>4.9663632180231678</v>
      </c>
      <c r="I15" t="s">
        <v>16</v>
      </c>
      <c r="J15">
        <f t="shared" si="2"/>
        <v>3.1651189475629828</v>
      </c>
      <c r="K15">
        <f t="shared" si="2"/>
        <v>8.0939806090012869</v>
      </c>
      <c r="M15" t="s">
        <v>16</v>
      </c>
      <c r="N15">
        <f t="shared" si="2"/>
        <v>6.302021692282576</v>
      </c>
      <c r="O15">
        <f t="shared" si="2"/>
        <v>0.84346432777102209</v>
      </c>
      <c r="Q15" t="s">
        <v>16</v>
      </c>
      <c r="R15">
        <f t="shared" si="2"/>
        <v>1.8145277426616924</v>
      </c>
      <c r="S15">
        <f t="shared" si="2"/>
        <v>1.9288097380393874</v>
      </c>
      <c r="U15" t="s">
        <v>16</v>
      </c>
      <c r="V15">
        <f t="shared" si="2"/>
        <v>2.0093320131050629</v>
      </c>
      <c r="W15">
        <f t="shared" si="2"/>
        <v>1.5479524999890115</v>
      </c>
      <c r="Y15" t="s">
        <v>16</v>
      </c>
      <c r="Z15">
        <f t="shared" si="2"/>
        <v>1.5775681612321346</v>
      </c>
      <c r="AA15">
        <f t="shared" si="2"/>
        <v>1.1660778633236073</v>
      </c>
      <c r="AC15" t="s">
        <v>16</v>
      </c>
      <c r="AD15">
        <f t="shared" si="2"/>
        <v>1.32729598139308</v>
      </c>
      <c r="AE15">
        <f t="shared" si="2"/>
        <v>0.5362090098293969</v>
      </c>
    </row>
    <row r="16" spans="1:31" x14ac:dyDescent="0.25">
      <c r="A16" t="s">
        <v>17</v>
      </c>
      <c r="B16">
        <f>B13+B15</f>
        <v>3.6355858484994679</v>
      </c>
      <c r="C16">
        <f>C13+C15</f>
        <v>6.6074853045908606</v>
      </c>
      <c r="E16" t="s">
        <v>17</v>
      </c>
      <c r="F16">
        <f t="shared" ref="D16:AE16" si="3">F13+F15</f>
        <v>17.653955619787776</v>
      </c>
      <c r="G16">
        <f t="shared" si="3"/>
        <v>13.859363218023166</v>
      </c>
      <c r="I16" t="s">
        <v>17</v>
      </c>
      <c r="J16">
        <f t="shared" si="3"/>
        <v>9.5438022808963172</v>
      </c>
      <c r="K16">
        <f t="shared" si="3"/>
        <v>15.32346394233462</v>
      </c>
      <c r="M16" t="s">
        <v>17</v>
      </c>
      <c r="N16">
        <f t="shared" si="3"/>
        <v>17.268171692282575</v>
      </c>
      <c r="O16">
        <f t="shared" si="3"/>
        <v>5.8111809944376889</v>
      </c>
      <c r="Q16" t="s">
        <v>17</v>
      </c>
      <c r="R16">
        <f t="shared" si="3"/>
        <v>8.5078944093283582</v>
      </c>
      <c r="S16">
        <f t="shared" si="3"/>
        <v>7.792926404706054</v>
      </c>
      <c r="U16" t="s">
        <v>17</v>
      </c>
      <c r="V16">
        <f t="shared" si="3"/>
        <v>8.7632153464383968</v>
      </c>
      <c r="W16">
        <f t="shared" si="3"/>
        <v>6.4124191666556785</v>
      </c>
      <c r="Y16" t="s">
        <v>17</v>
      </c>
      <c r="Z16">
        <f t="shared" si="3"/>
        <v>5.6959181612321341</v>
      </c>
      <c r="AA16">
        <f t="shared" si="3"/>
        <v>5.9744278633236068</v>
      </c>
      <c r="AC16" t="s">
        <v>17</v>
      </c>
      <c r="AD16">
        <f t="shared" si="3"/>
        <v>6.1411293147264141</v>
      </c>
      <c r="AE16">
        <f t="shared" si="3"/>
        <v>5.1323756764960633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6.0731249999999992</v>
      </c>
      <c r="M27">
        <f>AVERAGE(C5,G5,K5,O5,S5,W5,AA5,AE5)</f>
        <v>7.4549874999999997</v>
      </c>
      <c r="P27">
        <f>L28-L27</f>
        <v>-0.26017499999999938</v>
      </c>
      <c r="Q27">
        <f>M28-M27</f>
        <v>-1.2211499999999997</v>
      </c>
      <c r="S27">
        <v>0.5</v>
      </c>
      <c r="T27">
        <f>P27/L27*100</f>
        <v>-4.2840382834207986</v>
      </c>
      <c r="U27">
        <f>Q27/M27*100</f>
        <v>-16.380309155447943</v>
      </c>
      <c r="Y27">
        <f>L27</f>
        <v>6.0731249999999992</v>
      </c>
      <c r="Z27">
        <f>M27</f>
        <v>7.4549874999999997</v>
      </c>
      <c r="AB27">
        <f>T27</f>
        <v>-4.2840382834207986</v>
      </c>
      <c r="AC27">
        <f>T28</f>
        <v>24.377071112483296</v>
      </c>
      <c r="AD27">
        <f>T29</f>
        <v>12.563136770608226</v>
      </c>
      <c r="AE27">
        <f>T30</f>
        <v>-4.95070495008747</v>
      </c>
      <c r="AF27">
        <f>T31</f>
        <v>-2.0617474529175519</v>
      </c>
      <c r="AG27">
        <f>T32</f>
        <v>1.7509519398991675</v>
      </c>
      <c r="AH27">
        <f>U27</f>
        <v>-16.380309155447943</v>
      </c>
      <c r="AI27">
        <f>U28</f>
        <v>-5.0436033594959007</v>
      </c>
      <c r="AJ27">
        <f>U29</f>
        <v>-17.648252260651002</v>
      </c>
      <c r="AK27">
        <f>U30</f>
        <v>-24.591590529159166</v>
      </c>
      <c r="AL27">
        <f>U31</f>
        <v>-35.417732088752658</v>
      </c>
      <c r="AM27">
        <f>U32</f>
        <v>-31.170910749347332</v>
      </c>
    </row>
    <row r="28" spans="11:39" x14ac:dyDescent="0.25">
      <c r="K28">
        <v>0.5</v>
      </c>
      <c r="L28">
        <f>AVERAGE(B6,F6,J6,N6,R6,V6,Z6,AD6)</f>
        <v>5.8129499999999998</v>
      </c>
      <c r="M28">
        <f>AVERAGE(C6,G6,K6,O6,S6,W6,AA6,AE6)</f>
        <v>6.2338374999999999</v>
      </c>
      <c r="P28">
        <f>L29-L27</f>
        <v>1.4804500000000012</v>
      </c>
      <c r="Q28">
        <f>M29-M27</f>
        <v>-0.37599999999999945</v>
      </c>
      <c r="S28">
        <v>1.5</v>
      </c>
      <c r="T28">
        <f>P28/L27*100</f>
        <v>24.377071112483296</v>
      </c>
      <c r="U28">
        <f>Q28/M27*100</f>
        <v>-5.0436033594959007</v>
      </c>
    </row>
    <row r="29" spans="11:39" x14ac:dyDescent="0.25">
      <c r="K29">
        <v>1.5</v>
      </c>
      <c r="L29">
        <f>AVERAGE(B7,F7,J7,N7,R7,V7,Z7,AD7)</f>
        <v>7.5535750000000004</v>
      </c>
      <c r="M29">
        <f>AVERAGE(C7,G7,K7,O7,S7,W7,AA7,AE7)</f>
        <v>7.0789875000000002</v>
      </c>
      <c r="P29">
        <f>L30-L27</f>
        <v>0.76297500000000085</v>
      </c>
      <c r="Q29">
        <f>M30-M27</f>
        <v>-1.3156749999999997</v>
      </c>
      <c r="S29">
        <v>2.5</v>
      </c>
      <c r="T29">
        <f>P29/L27*100</f>
        <v>12.563136770608226</v>
      </c>
      <c r="U29">
        <f>Q29/M27*100</f>
        <v>-17.648252260651002</v>
      </c>
    </row>
    <row r="30" spans="11:39" x14ac:dyDescent="0.25">
      <c r="K30">
        <v>2.5</v>
      </c>
      <c r="L30">
        <f>AVERAGE(B8,F8,J8,N8,R8,V8,Z8,AD8)</f>
        <v>6.8361000000000001</v>
      </c>
      <c r="M30">
        <f>AVERAGE(C8,G8,K8,O8,S8,W8,AA8,AE8)</f>
        <v>6.1393125</v>
      </c>
      <c r="P30">
        <f>L31-L27</f>
        <v>-0.30066249999999961</v>
      </c>
      <c r="Q30">
        <f>M31-M27</f>
        <v>-1.8332999999999995</v>
      </c>
      <c r="S30">
        <v>3.5</v>
      </c>
      <c r="T30">
        <f>P30/L27*100</f>
        <v>-4.95070495008747</v>
      </c>
      <c r="U30">
        <f>Q30/M27*100</f>
        <v>-24.591590529159166</v>
      </c>
    </row>
    <row r="31" spans="11:39" x14ac:dyDescent="0.25">
      <c r="K31">
        <v>3.5</v>
      </c>
      <c r="L31">
        <f>AVERAGE(B9,F9,J9,N9,R9,V9,Z9,AD9)</f>
        <v>5.7724624999999996</v>
      </c>
      <c r="M31">
        <f>AVERAGE(C9,G9,K9,O9,S9,W9,AA9,AE9)</f>
        <v>5.6216875000000002</v>
      </c>
      <c r="P31">
        <f>L32-L27</f>
        <v>-0.12521249999999906</v>
      </c>
      <c r="Q31">
        <f>M32-M27</f>
        <v>-2.6403874999999992</v>
      </c>
      <c r="S31">
        <v>4.5</v>
      </c>
      <c r="T31">
        <f>P31/L27*100</f>
        <v>-2.0617474529175519</v>
      </c>
      <c r="U31">
        <f>Q31/M27*100</f>
        <v>-35.417732088752658</v>
      </c>
    </row>
    <row r="32" spans="11:39" x14ac:dyDescent="0.25">
      <c r="K32">
        <v>4.5</v>
      </c>
      <c r="L32">
        <f>AVERAGE(B10,F10,J10,N10,R10,V10,Z10,AD10)</f>
        <v>5.9479125000000002</v>
      </c>
      <c r="M32">
        <f>AVERAGE(C10,G10,K10,O10,S10,W10,AA10,AE10)</f>
        <v>4.8146000000000004</v>
      </c>
      <c r="P32">
        <f>L33-L27</f>
        <v>0.10633750000000131</v>
      </c>
      <c r="Q32">
        <f>M33-M27</f>
        <v>-2.3237874999999999</v>
      </c>
      <c r="S32">
        <v>5.5</v>
      </c>
      <c r="T32">
        <f>P32/L27*100</f>
        <v>1.7509519398991675</v>
      </c>
      <c r="U32">
        <f>Q32/M27*100</f>
        <v>-31.170910749347332</v>
      </c>
    </row>
    <row r="33" spans="1:13" x14ac:dyDescent="0.25">
      <c r="K33">
        <v>5.5</v>
      </c>
      <c r="L33">
        <f>AVERAGE(B11,F11,J11,N11,R11,V11,Z11,AD11)</f>
        <v>6.1794625000000005</v>
      </c>
      <c r="M33">
        <f>AVERAGE(C11,G11,K11,O11,S11,W11,AA11,AE11)</f>
        <v>5.1311999999999998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3.0777999999999999</v>
      </c>
      <c r="C42">
        <f>C5</f>
        <v>4.9924999999999997</v>
      </c>
    </row>
    <row r="43" spans="1:13" x14ac:dyDescent="0.25">
      <c r="A43" s="1">
        <v>2</v>
      </c>
      <c r="B43">
        <f>F5</f>
        <v>5.4385000000000003</v>
      </c>
      <c r="C43">
        <f>G5</f>
        <v>24.332100000000001</v>
      </c>
    </row>
    <row r="44" spans="1:13" x14ac:dyDescent="0.25">
      <c r="A44" s="1">
        <v>3</v>
      </c>
      <c r="B44">
        <f>J5</f>
        <v>6.6403999999999996</v>
      </c>
      <c r="C44">
        <f>K5</f>
        <v>8.0486000000000004</v>
      </c>
    </row>
    <row r="45" spans="1:13" x14ac:dyDescent="0.25">
      <c r="A45" s="1">
        <v>4</v>
      </c>
      <c r="B45">
        <f>N5</f>
        <v>7.6779999999999999</v>
      </c>
      <c r="C45">
        <f>O5</f>
        <v>4.2859999999999996</v>
      </c>
    </row>
    <row r="46" spans="1:13" x14ac:dyDescent="0.25">
      <c r="A46" s="1">
        <v>5</v>
      </c>
      <c r="B46">
        <f>R5</f>
        <v>7.0335000000000001</v>
      </c>
      <c r="C46">
        <f>S5</f>
        <v>4.8334000000000001</v>
      </c>
    </row>
    <row r="47" spans="1:13" x14ac:dyDescent="0.25">
      <c r="A47" s="1">
        <v>6</v>
      </c>
      <c r="B47">
        <f>V5</f>
        <v>6.6260000000000003</v>
      </c>
      <c r="C47">
        <f>W5</f>
        <v>4.0267999999999997</v>
      </c>
    </row>
    <row r="48" spans="1:13" x14ac:dyDescent="0.25">
      <c r="A48" s="1">
        <v>7</v>
      </c>
      <c r="B48">
        <f>Z5</f>
        <v>7.1201999999999996</v>
      </c>
      <c r="C48">
        <f>AA5</f>
        <v>4.8891</v>
      </c>
    </row>
    <row r="49" spans="1:3" x14ac:dyDescent="0.25">
      <c r="A49" s="1">
        <v>8</v>
      </c>
      <c r="B49">
        <f>AD5</f>
        <v>4.9706000000000001</v>
      </c>
      <c r="C49">
        <f>AE5</f>
        <v>4.2313999999999998</v>
      </c>
    </row>
    <row r="51" spans="1:3" x14ac:dyDescent="0.25">
      <c r="A51" t="s">
        <v>28</v>
      </c>
      <c r="B51">
        <f>AVERAGE(B42:B49)</f>
        <v>6.0731249999999992</v>
      </c>
      <c r="C51">
        <f>AVERAGE(C42:C49)</f>
        <v>7.4549874999999997</v>
      </c>
    </row>
    <row r="52" spans="1:3" x14ac:dyDescent="0.25">
      <c r="A52" t="s">
        <v>15</v>
      </c>
      <c r="B52">
        <f>_xlfn.STDEV.P(B42:B49)</f>
        <v>1.4058833421998458</v>
      </c>
      <c r="C52">
        <f>_xlfn.STDEV.P(C42:C49)</f>
        <v>6.4893770327816345</v>
      </c>
    </row>
    <row r="53" spans="1:3" x14ac:dyDescent="0.25">
      <c r="A53" t="s">
        <v>29</v>
      </c>
      <c r="B53">
        <f>1.5*B52</f>
        <v>2.1088250132997688</v>
      </c>
      <c r="C53">
        <f>1.5*C52</f>
        <v>9.7340655491724526</v>
      </c>
    </row>
    <row r="54" spans="1:3" x14ac:dyDescent="0.25">
      <c r="A54" t="s">
        <v>16</v>
      </c>
      <c r="B54">
        <f>2*B52</f>
        <v>2.8117666843996916</v>
      </c>
      <c r="C54">
        <f>2*C52</f>
        <v>12.978754065563269</v>
      </c>
    </row>
    <row r="55" spans="1:3" x14ac:dyDescent="0.25">
      <c r="A55" t="s">
        <v>30</v>
      </c>
      <c r="B55">
        <f>B51+B53</f>
        <v>8.1819500132997689</v>
      </c>
      <c r="C55">
        <f>C51+C53</f>
        <v>17.18905304917245</v>
      </c>
    </row>
    <row r="56" spans="1:3" x14ac:dyDescent="0.25">
      <c r="A56" t="s">
        <v>17</v>
      </c>
      <c r="B56">
        <f>B51+B54</f>
        <v>8.8848916843996903</v>
      </c>
      <c r="C56">
        <f>C51+C54</f>
        <v>20.433741565563267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2015-05-19T01:05:18Z</dcterms:created>
  <dcterms:modified xsi:type="dcterms:W3CDTF">2015-05-28T01:46:40Z</dcterms:modified>
</cp:coreProperties>
</file>