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ensb\Documents\NetBeansProjects\p3\"/>
    </mc:Choice>
  </mc:AlternateContent>
  <bookViews>
    <workbookView xWindow="0" yWindow="-435" windowWidth="27315" windowHeight="15360" activeTab="1"/>
  </bookViews>
  <sheets>
    <sheet name="Zeller Positive" sheetId="9" r:id="rId1"/>
    <sheet name="gitworks" sheetId="11" r:id="rId2"/>
    <sheet name="Day Count" sheetId="10" r:id="rId3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9" l="1"/>
  <c r="G8" i="9"/>
  <c r="G3" i="9"/>
  <c r="F3" i="9"/>
  <c r="B8" i="9"/>
  <c r="C8" i="9"/>
  <c r="D8" i="9"/>
  <c r="E8" i="9"/>
  <c r="F8" i="9"/>
  <c r="A8" i="9"/>
  <c r="D4" i="10"/>
  <c r="D5" i="10"/>
  <c r="C5" i="10"/>
  <c r="E5" i="10"/>
  <c r="H5" i="10"/>
  <c r="K6" i="10"/>
  <c r="G3" i="10"/>
  <c r="F3" i="10"/>
  <c r="G4" i="9"/>
  <c r="D4" i="9"/>
  <c r="C4" i="9"/>
  <c r="F4" i="9"/>
  <c r="H4" i="9"/>
  <c r="B4" i="9"/>
  <c r="A4" i="9"/>
</calcChain>
</file>

<file path=xl/sharedStrings.xml><?xml version="1.0" encoding="utf-8"?>
<sst xmlns="http://schemas.openxmlformats.org/spreadsheetml/2006/main" count="55" uniqueCount="40">
  <si>
    <t>Sunday</t>
  </si>
  <si>
    <t>Monday</t>
  </si>
  <si>
    <t>Tuesday</t>
  </si>
  <si>
    <t>Wednesday</t>
  </si>
  <si>
    <t>Thursday</t>
  </si>
  <si>
    <t>Friday</t>
  </si>
  <si>
    <t>Saturday</t>
  </si>
  <si>
    <t>Year</t>
  </si>
  <si>
    <t>Day</t>
  </si>
  <si>
    <t>K</t>
  </si>
  <si>
    <t>M</t>
  </si>
  <si>
    <t>H</t>
  </si>
  <si>
    <t>Q</t>
  </si>
  <si>
    <t>J</t>
  </si>
  <si>
    <t>Month (Jan = 13)</t>
  </si>
  <si>
    <t>http://people.cs.nctu.edu.tw/~tsaiwn/sisc/runtime_error_200_div_by_0/www.merlyn.demon.co.uk/zel-like.htm</t>
  </si>
  <si>
    <t>M := 1 + (Month+9) mod 12 ;
    N := 28*M + (13*M-1) div 5 - 30 + Day ;</t>
  </si>
  <si>
    <t>March 1 2013 is the 60th Day</t>
  </si>
  <si>
    <t>Z = 365*(100*(C-16)+D) + 24*C + [C/4] + [D/4]</t>
  </si>
  <si>
    <t xml:space="preserve">          + 30*M + [(3*M-1)/5] + X - 419</t>
  </si>
  <si>
    <t>X = Day (Q)</t>
  </si>
  <si>
    <t>M = Month (March = 1)</t>
  </si>
  <si>
    <t>C = Century</t>
  </si>
  <si>
    <t>D = Year of Century</t>
  </si>
  <si>
    <t>24*C</t>
  </si>
  <si>
    <t>[C/4]</t>
  </si>
  <si>
    <t>[D/4]</t>
  </si>
  <si>
    <t>30*M</t>
  </si>
  <si>
    <t>[(3*M-1)/5]</t>
  </si>
  <si>
    <t>(X-419)</t>
  </si>
  <si>
    <t>365*(100*(C-16)+D)</t>
  </si>
  <si>
    <t>C</t>
  </si>
  <si>
    <t>D</t>
  </si>
  <si>
    <t>http://mathforum.org/library/drmath/view/59234.html</t>
  </si>
  <si>
    <t>Trying this with April 3, 1601: C = 16, D = 1, M = 2, and X = 3, so</t>
  </si>
  <si>
    <t xml:space="preserve">     Z = 365*(100*(16-16)+1) + 24*16 + [16/4] + [1/4]</t>
  </si>
  <si>
    <t xml:space="preserve">          + 30*2 + [(3*2-1)/5] + 3 - 419</t>
  </si>
  <si>
    <t xml:space="preserve">       = 365 + 0 + 4 + 384 + 60 + 1 + 3 - 419</t>
  </si>
  <si>
    <t xml:space="preserve">       = 398 days</t>
  </si>
  <si>
    <t xml:space="preserve">       = 365 + 31 + 2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</si>
</sst>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Courie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2" fillId="0" borderId="0" xfId="5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 wrapText="1"/>
    </xf>
    <xf numFmtId="0" fontId="0" fillId="6" borderId="0" xfId="0" applyFont="1" applyFill="1" applyAlignment="1">
      <alignment horizontal="center"/>
    </xf>
    <xf numFmtId="0" fontId="4" fillId="0" borderId="0" xfId="0" applyFont="1"/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people.cs.nctu.edu.tw/~tsaiwn/sisc/runtime_error_200_div_by_0/www.merlyn.demon.co.uk/zel-like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C4" sqref="C4"/>
    </sheetView>
  </sheetViews>
  <sheetFormatPr defaultColWidth="8.85546875" defaultRowHeight="15" x14ac:dyDescent="0.25"/>
  <cols>
    <col min="1" max="1" width="14.42578125" style="1" customWidth="1"/>
    <col min="2" max="2" width="15.85546875" style="1" bestFit="1" customWidth="1"/>
    <col min="3" max="8" width="14.42578125" style="1" customWidth="1"/>
    <col min="9" max="9" width="80" style="1" bestFit="1" customWidth="1"/>
    <col min="10" max="10" width="14.42578125" style="1" customWidth="1"/>
    <col min="11" max="16384" width="8.85546875" style="1"/>
  </cols>
  <sheetData>
    <row r="1" spans="1:11" x14ac:dyDescent="0.25">
      <c r="C1" s="1" t="s">
        <v>8</v>
      </c>
      <c r="D1" s="1" t="s">
        <v>14</v>
      </c>
      <c r="F1" s="1" t="s">
        <v>32</v>
      </c>
      <c r="G1" s="1" t="s">
        <v>31</v>
      </c>
      <c r="I1" s="1" t="s">
        <v>17</v>
      </c>
    </row>
    <row r="2" spans="1:11" x14ac:dyDescent="0.25">
      <c r="B2" s="1" t="s">
        <v>11</v>
      </c>
      <c r="C2" s="1" t="s">
        <v>12</v>
      </c>
      <c r="D2" s="1" t="s">
        <v>10</v>
      </c>
      <c r="E2" s="3" t="s">
        <v>7</v>
      </c>
      <c r="F2" s="1" t="s">
        <v>9</v>
      </c>
      <c r="G2" s="1" t="s">
        <v>13</v>
      </c>
    </row>
    <row r="3" spans="1:11" x14ac:dyDescent="0.25">
      <c r="B3" s="5"/>
      <c r="C3" s="4">
        <v>5</v>
      </c>
      <c r="D3" s="4">
        <v>11</v>
      </c>
      <c r="E3" s="4">
        <v>2013</v>
      </c>
      <c r="F3" s="2">
        <f>IF(OR(D3=13,D3=14),MOD(E3-1,100),MOD(E3,100))</f>
        <v>13</v>
      </c>
      <c r="G3" s="2">
        <f>IF(OR(D3=13,D3=14),FLOOR((E3-1)/100,1),FLOOR((E3)/100,1))</f>
        <v>20</v>
      </c>
      <c r="H3" s="2"/>
      <c r="I3" s="2"/>
      <c r="J3" s="2"/>
      <c r="K3" s="2"/>
    </row>
    <row r="4" spans="1:11" x14ac:dyDescent="0.25">
      <c r="A4" s="1" t="str">
        <f>VLOOKUP(B4,$B$13:$C$19,2,FALSE)</f>
        <v>Tuesday</v>
      </c>
      <c r="B4" s="2">
        <f>MOD(H4,7)</f>
        <v>3</v>
      </c>
      <c r="C4" s="2">
        <f>$C$3</f>
        <v>5</v>
      </c>
      <c r="D4" s="2">
        <f>FLOOR(13*(D3+1)/5,1)</f>
        <v>31</v>
      </c>
      <c r="E4" s="5"/>
      <c r="F4" s="2">
        <f>F3+(FLOOR(F3/4,1))</f>
        <v>16</v>
      </c>
      <c r="G4" s="2">
        <f>FLOOR(G3/4,1)+(5*G3)</f>
        <v>105</v>
      </c>
      <c r="H4" s="2">
        <f>SUM(C4:G4)</f>
        <v>157</v>
      </c>
      <c r="I4" s="2" t="s">
        <v>33</v>
      </c>
      <c r="J4" s="2"/>
      <c r="K4" s="2"/>
    </row>
    <row r="5" spans="1:11" x14ac:dyDescent="0.25">
      <c r="D5" s="11">
        <v>13</v>
      </c>
      <c r="E5" s="11">
        <v>1860</v>
      </c>
      <c r="F5" s="2"/>
      <c r="G5" s="2"/>
      <c r="H5" s="2"/>
      <c r="I5" s="2"/>
      <c r="J5" s="2"/>
      <c r="K5" s="2"/>
    </row>
    <row r="6" spans="1:11" x14ac:dyDescent="0.25">
      <c r="D6" s="2"/>
      <c r="E6" s="2"/>
      <c r="F6" s="2"/>
      <c r="G6" s="2"/>
      <c r="H6" s="2"/>
      <c r="I6" s="9" t="s">
        <v>18</v>
      </c>
      <c r="J6" s="2"/>
      <c r="K6" s="2"/>
    </row>
    <row r="7" spans="1:11" x14ac:dyDescent="0.25">
      <c r="B7" s="1" t="s">
        <v>30</v>
      </c>
      <c r="C7" s="1" t="s">
        <v>24</v>
      </c>
      <c r="D7" s="1" t="s">
        <v>25</v>
      </c>
      <c r="E7" s="2" t="s">
        <v>26</v>
      </c>
      <c r="F7" s="2" t="s">
        <v>27</v>
      </c>
      <c r="G7" s="2" t="s">
        <v>28</v>
      </c>
      <c r="H7" s="2" t="s">
        <v>29</v>
      </c>
      <c r="I7" s="8" t="s">
        <v>19</v>
      </c>
      <c r="J7" s="2"/>
      <c r="K7" s="2"/>
    </row>
    <row r="8" spans="1:11" x14ac:dyDescent="0.25">
      <c r="A8" s="1">
        <f>SUM(B8:H8)</f>
        <v>151155</v>
      </c>
      <c r="B8" s="1">
        <f>365*(100*(G3-16)+F3)</f>
        <v>150745</v>
      </c>
      <c r="C8" s="1">
        <f>24*G3</f>
        <v>480</v>
      </c>
      <c r="D8" s="1">
        <f>FLOOR(G3/4,1)</f>
        <v>5</v>
      </c>
      <c r="E8" s="2">
        <f>FLOOR(F3/4,1)</f>
        <v>3</v>
      </c>
      <c r="F8" s="2">
        <f>30*D3</f>
        <v>330</v>
      </c>
      <c r="G8" s="2">
        <f>FLOOR((3*D3-1)/5,1)</f>
        <v>6</v>
      </c>
      <c r="H8" s="2">
        <f>C3-419</f>
        <v>-414</v>
      </c>
      <c r="I8" s="9"/>
      <c r="J8" s="2"/>
      <c r="K8" s="2"/>
    </row>
    <row r="9" spans="1:11" x14ac:dyDescent="0.25">
      <c r="D9" s="2"/>
      <c r="E9" s="2"/>
      <c r="F9" s="2"/>
      <c r="G9" s="2"/>
      <c r="H9" s="2"/>
      <c r="I9" s="2" t="s">
        <v>20</v>
      </c>
      <c r="J9" s="2"/>
      <c r="K9" s="2"/>
    </row>
    <row r="10" spans="1:11" x14ac:dyDescent="0.25">
      <c r="D10" s="2"/>
      <c r="E10" s="2"/>
      <c r="F10" s="2"/>
      <c r="G10" s="2"/>
      <c r="H10" s="2"/>
      <c r="I10" s="10" t="s">
        <v>21</v>
      </c>
      <c r="J10" s="2"/>
      <c r="K10" s="2"/>
    </row>
    <row r="11" spans="1:11" x14ac:dyDescent="0.25">
      <c r="D11" s="2"/>
      <c r="E11" s="2"/>
      <c r="F11" s="2"/>
      <c r="G11" s="2"/>
      <c r="H11" s="2"/>
      <c r="I11" s="2" t="s">
        <v>22</v>
      </c>
      <c r="J11" s="2"/>
      <c r="K11" s="2"/>
    </row>
    <row r="12" spans="1:11" x14ac:dyDescent="0.25">
      <c r="D12" s="2"/>
      <c r="E12" s="2"/>
      <c r="F12" s="2"/>
      <c r="G12" s="2"/>
      <c r="H12" s="2"/>
      <c r="I12" s="2" t="s">
        <v>23</v>
      </c>
      <c r="J12" s="2"/>
      <c r="K12" s="2"/>
    </row>
    <row r="13" spans="1:11" x14ac:dyDescent="0.25">
      <c r="B13">
        <v>0</v>
      </c>
      <c r="C13" t="s">
        <v>6</v>
      </c>
      <c r="D13" s="2"/>
      <c r="E13" s="2"/>
      <c r="F13" s="2"/>
      <c r="G13" s="2"/>
      <c r="H13" s="2"/>
      <c r="I13" s="2"/>
      <c r="J13" s="2"/>
      <c r="K13" s="2"/>
    </row>
    <row r="14" spans="1:11" x14ac:dyDescent="0.25">
      <c r="B14">
        <v>1</v>
      </c>
      <c r="C14" t="s">
        <v>0</v>
      </c>
      <c r="D14" s="2"/>
      <c r="E14" s="2"/>
      <c r="F14" s="2"/>
      <c r="G14" s="2"/>
      <c r="H14" s="2"/>
      <c r="I14" s="2"/>
      <c r="J14" s="2"/>
      <c r="K14" s="2"/>
    </row>
    <row r="15" spans="1:11" x14ac:dyDescent="0.25">
      <c r="B15">
        <v>2</v>
      </c>
      <c r="C15" t="s">
        <v>1</v>
      </c>
      <c r="D15" s="2"/>
      <c r="E15" s="2"/>
      <c r="F15" s="2"/>
      <c r="G15" s="2"/>
      <c r="H15" s="2"/>
      <c r="I15" s="2"/>
      <c r="J15" s="2"/>
      <c r="K15" s="2"/>
    </row>
    <row r="16" spans="1:11" x14ac:dyDescent="0.25">
      <c r="B16">
        <v>3</v>
      </c>
      <c r="C16" t="s">
        <v>2</v>
      </c>
      <c r="D16" s="2"/>
      <c r="E16" s="2"/>
      <c r="F16" s="2"/>
      <c r="G16" s="2"/>
      <c r="H16" s="2"/>
      <c r="I16" s="12" t="s">
        <v>34</v>
      </c>
      <c r="J16" s="2"/>
      <c r="K16" s="2"/>
    </row>
    <row r="17" spans="2:11" x14ac:dyDescent="0.25">
      <c r="B17">
        <v>4</v>
      </c>
      <c r="C17" t="s">
        <v>3</v>
      </c>
      <c r="D17" s="2"/>
      <c r="E17" s="2"/>
      <c r="F17" s="2"/>
      <c r="G17" s="2"/>
      <c r="H17" s="2"/>
      <c r="I17"/>
      <c r="J17" s="2"/>
      <c r="K17" s="2"/>
    </row>
    <row r="18" spans="2:11" x14ac:dyDescent="0.25">
      <c r="B18">
        <v>5</v>
      </c>
      <c r="C18" t="s">
        <v>4</v>
      </c>
      <c r="D18" s="2"/>
      <c r="E18" s="2"/>
      <c r="F18" s="2"/>
      <c r="G18" s="2"/>
      <c r="H18" s="2"/>
      <c r="I18" s="12" t="s">
        <v>35</v>
      </c>
      <c r="J18" s="2"/>
      <c r="K18" s="2"/>
    </row>
    <row r="19" spans="2:11" x14ac:dyDescent="0.25">
      <c r="B19">
        <v>6</v>
      </c>
      <c r="C19" t="s">
        <v>5</v>
      </c>
      <c r="D19" s="2"/>
      <c r="E19" s="2"/>
      <c r="F19" s="2"/>
      <c r="G19" s="2"/>
      <c r="H19" s="2"/>
      <c r="I19" s="12" t="s">
        <v>36</v>
      </c>
      <c r="J19" s="2"/>
      <c r="K19" s="2"/>
    </row>
    <row r="20" spans="2:11" x14ac:dyDescent="0.25">
      <c r="B20" s="2"/>
      <c r="C20" s="2"/>
      <c r="D20" s="2"/>
      <c r="E20" s="2"/>
      <c r="F20" s="2"/>
      <c r="G20" s="2"/>
      <c r="H20" s="2"/>
      <c r="I20"/>
      <c r="J20" s="2"/>
      <c r="K20" s="2"/>
    </row>
    <row r="21" spans="2:11" x14ac:dyDescent="0.25">
      <c r="B21" s="2"/>
      <c r="C21" s="2"/>
      <c r="D21" s="2"/>
      <c r="E21" s="2"/>
      <c r="F21" s="2"/>
      <c r="G21" s="2"/>
      <c r="H21" s="2"/>
      <c r="I21" s="12" t="s">
        <v>37</v>
      </c>
      <c r="J21" s="2"/>
      <c r="K21" s="2"/>
    </row>
    <row r="22" spans="2:11" x14ac:dyDescent="0.25">
      <c r="I22"/>
    </row>
    <row r="23" spans="2:11" x14ac:dyDescent="0.25">
      <c r="I23" s="12" t="s">
        <v>38</v>
      </c>
    </row>
    <row r="24" spans="2:11" x14ac:dyDescent="0.25">
      <c r="I24"/>
    </row>
    <row r="25" spans="2:11" x14ac:dyDescent="0.25">
      <c r="I25" s="12" t="s">
        <v>39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L1" sqref="L1"/>
    </sheetView>
  </sheetViews>
  <sheetFormatPr defaultColWidth="8.85546875" defaultRowHeight="15" x14ac:dyDescent="0.25"/>
  <cols>
    <col min="1" max="1" width="8.28515625" bestFit="1" customWidth="1"/>
    <col min="2" max="2" width="2.28515625" bestFit="1" customWidth="1"/>
    <col min="3" max="3" width="11.42578125" bestFit="1" customWidth="1"/>
    <col min="4" max="4" width="15.7109375" bestFit="1" customWidth="1"/>
    <col min="5" max="5" width="9" bestFit="1" customWidth="1"/>
    <col min="6" max="6" width="3" bestFit="1" customWidth="1"/>
    <col min="7" max="7" width="4" bestFit="1" customWidth="1"/>
    <col min="8" max="8" width="12" bestFit="1" customWidth="1"/>
    <col min="12" max="12" width="57.7109375" customWidth="1"/>
  </cols>
  <sheetData>
    <row r="1" spans="1:12" ht="30" x14ac:dyDescent="0.25">
      <c r="A1" s="1"/>
      <c r="B1" s="1"/>
      <c r="C1" s="1" t="s">
        <v>8</v>
      </c>
      <c r="D1" s="1" t="s">
        <v>14</v>
      </c>
      <c r="E1" s="1"/>
      <c r="F1" s="1"/>
      <c r="G1" s="1"/>
      <c r="H1" s="1"/>
      <c r="L1" s="8" t="s">
        <v>16</v>
      </c>
    </row>
    <row r="2" spans="1:12" x14ac:dyDescent="0.25">
      <c r="A2" s="1"/>
      <c r="B2" s="1" t="s">
        <v>11</v>
      </c>
      <c r="C2" s="1" t="s">
        <v>12</v>
      </c>
      <c r="D2" s="1" t="s">
        <v>10</v>
      </c>
      <c r="E2" s="3" t="s">
        <v>7</v>
      </c>
      <c r="F2" s="1" t="s">
        <v>9</v>
      </c>
      <c r="G2" s="1" t="s">
        <v>13</v>
      </c>
      <c r="H2" s="1"/>
    </row>
    <row r="3" spans="1:12" x14ac:dyDescent="0.25">
      <c r="A3" s="1"/>
      <c r="B3" s="5"/>
      <c r="C3" s="4">
        <v>31</v>
      </c>
      <c r="D3" s="4">
        <v>12</v>
      </c>
      <c r="E3" s="4">
        <v>2013</v>
      </c>
      <c r="F3" s="2">
        <f>IF(OR(D3=13,D3=14),MOD(E3-1,100),MOD(E3,100))</f>
        <v>13</v>
      </c>
      <c r="G3" s="2">
        <f>IF(OR(D3=13,D3=14),FLOOR((E3-1)/100,1),FLOOR((E3)/100,1))</f>
        <v>20</v>
      </c>
      <c r="H3" s="2"/>
    </row>
    <row r="4" spans="1:12" x14ac:dyDescent="0.25">
      <c r="A4" s="1">
        <v>3</v>
      </c>
      <c r="B4" s="2"/>
      <c r="C4" s="2"/>
      <c r="D4" s="2">
        <f>MOD(1+(D3+9),12)</f>
        <v>10</v>
      </c>
      <c r="E4" s="6"/>
      <c r="F4" s="2"/>
      <c r="G4" s="2"/>
      <c r="H4" s="2"/>
    </row>
    <row r="5" spans="1:12" x14ac:dyDescent="0.25">
      <c r="A5" s="1"/>
      <c r="B5" s="1"/>
      <c r="C5" s="1">
        <f>D4*28</f>
        <v>280</v>
      </c>
      <c r="D5" s="2">
        <f>FLOOR((13*D4-1)/5,1)</f>
        <v>25</v>
      </c>
      <c r="E5" s="2">
        <f>-30+A4</f>
        <v>-27</v>
      </c>
      <c r="F5" s="2"/>
      <c r="G5" s="2"/>
      <c r="H5" s="2">
        <f>SUM(C5:G5)</f>
        <v>278</v>
      </c>
    </row>
    <row r="6" spans="1:12" x14ac:dyDescent="0.25">
      <c r="A6" s="1"/>
      <c r="B6" s="1"/>
      <c r="C6" s="1"/>
      <c r="D6" s="2"/>
      <c r="E6" s="2"/>
      <c r="F6" s="2"/>
      <c r="G6" s="2"/>
      <c r="H6" s="2"/>
      <c r="K6">
        <f>1461/365</f>
        <v>4.0027397260273974</v>
      </c>
    </row>
    <row r="7" spans="1:12" x14ac:dyDescent="0.25">
      <c r="A7" s="1"/>
      <c r="B7" s="1"/>
      <c r="C7" s="1"/>
      <c r="D7" s="2"/>
      <c r="E7" s="2"/>
      <c r="F7" s="2"/>
      <c r="G7" s="2"/>
      <c r="H7" s="2"/>
    </row>
    <row r="8" spans="1:12" x14ac:dyDescent="0.25">
      <c r="A8" s="1"/>
      <c r="B8" s="1"/>
      <c r="C8" s="1"/>
      <c r="D8" s="2"/>
      <c r="E8" s="2"/>
      <c r="F8" s="2"/>
      <c r="G8" s="2"/>
      <c r="H8" s="2"/>
    </row>
    <row r="9" spans="1:12" x14ac:dyDescent="0.25">
      <c r="A9" s="1"/>
      <c r="B9" s="1"/>
      <c r="C9" s="1"/>
      <c r="D9" s="2"/>
      <c r="E9" s="2"/>
      <c r="F9" s="2"/>
      <c r="G9" s="2"/>
      <c r="H9" s="2"/>
    </row>
    <row r="10" spans="1:12" x14ac:dyDescent="0.25">
      <c r="A10" s="1"/>
      <c r="B10" s="1"/>
      <c r="C10" s="1"/>
      <c r="D10" s="2"/>
      <c r="E10" s="2"/>
      <c r="F10" s="2"/>
      <c r="G10" s="2"/>
      <c r="H10" s="2"/>
    </row>
    <row r="11" spans="1:12" x14ac:dyDescent="0.25">
      <c r="A11" s="1"/>
      <c r="B11" s="1"/>
      <c r="C11" s="1"/>
      <c r="D11" s="7" t="s">
        <v>15</v>
      </c>
      <c r="E11" s="2"/>
      <c r="F11" s="2"/>
      <c r="G11" s="2"/>
      <c r="H11" s="2"/>
    </row>
    <row r="12" spans="1:12" x14ac:dyDescent="0.25">
      <c r="A12" s="1"/>
      <c r="B12" s="1"/>
      <c r="C12" s="1"/>
      <c r="D12" s="2"/>
      <c r="E12" s="2"/>
      <c r="F12" s="2"/>
      <c r="G12" s="2"/>
      <c r="H12" s="2"/>
    </row>
    <row r="13" spans="1:12" x14ac:dyDescent="0.25">
      <c r="A13" s="1"/>
      <c r="B13">
        <v>0</v>
      </c>
      <c r="C13" t="s">
        <v>6</v>
      </c>
      <c r="D13" s="2"/>
      <c r="E13" s="2"/>
      <c r="F13" s="2"/>
      <c r="G13" s="2"/>
      <c r="H13" s="2"/>
    </row>
    <row r="14" spans="1:12" x14ac:dyDescent="0.25">
      <c r="A14" s="1"/>
      <c r="B14">
        <v>1</v>
      </c>
      <c r="C14" t="s">
        <v>0</v>
      </c>
      <c r="D14" s="2"/>
      <c r="E14" s="2"/>
      <c r="F14" s="2"/>
      <c r="G14" s="2"/>
      <c r="H14" s="2"/>
    </row>
    <row r="15" spans="1:12" x14ac:dyDescent="0.25">
      <c r="A15" s="1"/>
      <c r="B15">
        <v>2</v>
      </c>
      <c r="C15" t="s">
        <v>1</v>
      </c>
      <c r="D15" s="2"/>
      <c r="E15" s="2"/>
      <c r="F15" s="2"/>
      <c r="G15" s="2"/>
      <c r="H15" s="2"/>
    </row>
    <row r="16" spans="1:12" x14ac:dyDescent="0.25">
      <c r="A16" s="1"/>
      <c r="B16">
        <v>3</v>
      </c>
      <c r="C16" t="s">
        <v>2</v>
      </c>
      <c r="D16" s="2"/>
      <c r="E16" s="2"/>
      <c r="F16" s="2"/>
      <c r="G16" s="2"/>
      <c r="H16" s="2"/>
    </row>
    <row r="17" spans="1:8" x14ac:dyDescent="0.25">
      <c r="A17" s="1"/>
      <c r="B17">
        <v>4</v>
      </c>
      <c r="C17" t="s">
        <v>3</v>
      </c>
      <c r="D17" s="2"/>
      <c r="E17" s="2"/>
      <c r="F17" s="2"/>
      <c r="G17" s="2"/>
      <c r="H17" s="2"/>
    </row>
    <row r="18" spans="1:8" x14ac:dyDescent="0.25">
      <c r="A18" s="1"/>
      <c r="B18">
        <v>5</v>
      </c>
      <c r="C18" t="s">
        <v>4</v>
      </c>
      <c r="D18" s="2"/>
      <c r="E18" s="2"/>
      <c r="F18" s="2"/>
      <c r="G18" s="2"/>
      <c r="H18" s="2"/>
    </row>
    <row r="19" spans="1:8" x14ac:dyDescent="0.25">
      <c r="A19" s="1"/>
      <c r="B19">
        <v>6</v>
      </c>
      <c r="C19" t="s">
        <v>5</v>
      </c>
      <c r="D19" s="2"/>
      <c r="E19" s="2"/>
      <c r="F19" s="2"/>
      <c r="G19" s="2"/>
      <c r="H19" s="2"/>
    </row>
  </sheetData>
  <hyperlinks>
    <hyperlink ref="D11" r:id="rId1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Zeller Positive</vt:lpstr>
      <vt:lpstr>gitworks</vt:lpstr>
      <vt:lpstr>Day Count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jensb</dc:creator>
  <cp:lastModifiedBy>jensb</cp:lastModifiedBy>
  <dcterms:created xsi:type="dcterms:W3CDTF">2013-10-30T19:45:12Z</dcterms:created>
  <dcterms:modified xsi:type="dcterms:W3CDTF">2013-11-12T00:37:37Z</dcterms:modified>
</cp:coreProperties>
</file>