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9600" yWindow="0" windowWidth="27840" windowHeight="12495" tabRatio="500"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F23" i="1"/>
  <c r="F24" i="1"/>
  <c r="F21" i="1"/>
  <c r="F17" i="1"/>
  <c r="F18" i="1"/>
  <c r="F16" i="1"/>
  <c r="F10" i="1"/>
  <c r="F11" i="1"/>
  <c r="F12" i="1"/>
  <c r="F13" i="1"/>
  <c r="F9" i="1"/>
  <c r="H5" i="1"/>
  <c r="R9" i="2"/>
  <c r="R8" i="2"/>
  <c r="R7" i="2"/>
  <c r="R6" i="2"/>
  <c r="R5" i="2"/>
  <c r="R4" i="2"/>
  <c r="R3" i="2"/>
  <c r="B9"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<sst xmlns="http://schemas.openxmlformats.org/spreadsheetml/2006/main" count="308" uniqueCount="118">
  <si>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</si>
  <si>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</si>
  <si>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</si>
  <si>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</si>
  <si>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</si>
  <si>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</si>
  <si>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</si>
  <si>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</si>
  <si>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</si>
  <si>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</si>
  <si>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</si>
  <si>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</si>
  <si>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</si>
  <si>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</si>
  <si>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</si>
  <si>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</si>
  <si>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</si>
  <si>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</si>
  <si>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</si>
  <si>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</si>
  <si>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</si>
  <si>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</si>
  <si>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</si>
  <si>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</si>
  <si>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</si>
  <si>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</si>
  <si>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</si>
  <si>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</si>
  <si>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</si>
  <si>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</si>
  <si>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</si>
  <si>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</si>
  <si>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</si>
  <si>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</si>
  <si>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</si>
  <si>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</si>
  <si>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</si>
  <si>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</si>
  <si>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</si>
  <si>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</si>
  <si>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</si>
  <si>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</si>
  <si>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</si>
  <si>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</si>
  <si>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</si>
  <si>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</si>
  <si>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</si>
  <si>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</si>
  <si>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</si>
  <si>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</si>
  <si>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</si>
  <si>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</si>
  <si>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</si>
  <si>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</si>
  <si>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</si>
  <si>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</si>
  <si>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</si>
  <si>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</si>
  <si>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</si>
  <si>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</si>
  <si>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</si>
  <si>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</si>
  <si>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</si>
  <si>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</si>
  <si>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</si>
  <si>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</si>
  <si>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</si>
  <si>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</si>
  <si>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</si>
  <si>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</si>
  <si>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</si>
  <si>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</si>
  <si>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</si>
  <si>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</si>
  <si>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</si>
  <si>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</si>
  <si>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</si>
  <si>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</si>
  <si>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</si>
  <si>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</si>
  <si>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</si>
  <si>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</si>
  <si>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</si>
  <si>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</si>
  <si>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</si>
  <si>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</si>
  <si>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</si>
  <si>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</si>
  <si>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</si>
  <si>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</si>
  <si>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</si>
  <si>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</si>
  <si>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</si>
  <si>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</si>
  <si>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</si>
  <si>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</si>
  <si>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</si>
  <si>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</si>
  <si>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</si>
  <si>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</si>
  <si>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</si>
  <si>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</si>
  <si>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</si>
  <si>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</si>
  <si>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</si>
  <si>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</si>
  <si>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</si>
  <si>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</si>
  <si>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</si>
  <si>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</si>
  <si>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</si>
  <si>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</si>
  <si>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</si>
  <si>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</si>
  <si>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</si>
  <si>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</si>
  <si>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</si>
  <si>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are still doing research into the kwnoledge bases while we wait for a final E-Box design from Mechanical.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</si>
</sst>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1" fillId="18" borderId="13" xfId="0" applyFont="1" applyFill="1" applyBorder="1"/>
    <xf numFmtId="0" fontId="11" fillId="19" borderId="13" xfId="0" applyFont="1" applyFill="1" applyBorder="1"/>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16" borderId="14" xfId="0" applyFont="1" applyFill="1" applyBorder="1"/>
    <xf numFmtId="0" fontId="11" fillId="16"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11" fillId="0" borderId="14" xfId="0" applyFont="1" applyFill="1" applyBorder="1"/>
    <xf numFmtId="0" fontId="11" fillId="19" borderId="14" xfId="0" applyFont="1" applyFill="1" applyBorder="1"/>
    <xf numFmtId="0" fontId="11" fillId="19" borderId="12" xfId="0" applyFont="1" applyFill="1" applyBorder="1"/>
    <xf numFmtId="0" fontId="11" fillId="18" borderId="14" xfId="0" applyFont="1" applyFill="1" applyBorder="1"/>
    <xf numFmtId="0" fontId="11" fillId="18" borderId="12" xfId="0" applyFont="1" applyFill="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2" t="s">
        <v>73</v>
      </c>
      <c r="B1" s="103"/>
      <c r="C1" s="103"/>
      <c r="D1" s="103"/>
      <c r="E1" s="103"/>
      <c r="F1" s="103"/>
      <c r="G1" s="103"/>
      <c r="H1" s="103"/>
      <c r="I1" s="103"/>
      <c r="J1" s="103"/>
    </row>
    <row r="2" spans="1:10">
      <c r="A2" s="103"/>
      <c r="B2" s="103"/>
      <c r="C2" s="103"/>
      <c r="D2" s="103"/>
      <c r="E2" s="103"/>
      <c r="F2" s="103"/>
      <c r="G2" s="103"/>
      <c r="H2" s="103"/>
      <c r="I2" s="103"/>
      <c r="J2" s="103"/>
    </row>
    <row r="3" spans="1:10">
      <c r="A3" s="103"/>
      <c r="B3" s="103"/>
      <c r="C3" s="103"/>
      <c r="D3" s="103"/>
      <c r="E3" s="103"/>
      <c r="F3" s="103"/>
      <c r="G3" s="103"/>
      <c r="H3" s="103"/>
      <c r="I3" s="103"/>
      <c r="J3" s="103"/>
    </row>
    <row r="4" spans="1:10">
      <c r="A4" s="103"/>
      <c r="B4" s="103"/>
      <c r="C4" s="103"/>
      <c r="D4" s="103"/>
      <c r="E4" s="103"/>
      <c r="F4" s="103"/>
      <c r="G4" s="103"/>
      <c r="H4" s="103"/>
      <c r="I4" s="103"/>
      <c r="J4" s="103"/>
    </row>
    <row r="5" spans="1:10">
      <c r="A5" s="103"/>
      <c r="B5" s="103"/>
      <c r="C5" s="103"/>
      <c r="D5" s="103"/>
      <c r="E5" s="103"/>
      <c r="F5" s="103"/>
      <c r="G5" s="103"/>
      <c r="H5" s="103"/>
      <c r="I5" s="103"/>
      <c r="J5" s="103"/>
    </row>
    <row r="6" spans="1:10">
      <c r="A6" s="103"/>
      <c r="B6" s="103"/>
      <c r="C6" s="103"/>
      <c r="D6" s="103"/>
      <c r="E6" s="103"/>
      <c r="F6" s="103"/>
      <c r="G6" s="103"/>
      <c r="H6" s="103"/>
      <c r="I6" s="103"/>
      <c r="J6" s="103"/>
    </row>
    <row r="7" spans="1:10">
      <c r="A7" s="103"/>
      <c r="B7" s="103"/>
      <c r="C7" s="103"/>
      <c r="D7" s="103"/>
      <c r="E7" s="103"/>
      <c r="F7" s="103"/>
      <c r="G7" s="103"/>
      <c r="H7" s="103"/>
      <c r="I7" s="103"/>
      <c r="J7" s="103"/>
    </row>
    <row r="8" spans="1:10">
      <c r="A8" s="103"/>
      <c r="B8" s="103"/>
      <c r="C8" s="103"/>
      <c r="D8" s="103"/>
      <c r="E8" s="103"/>
      <c r="F8" s="103"/>
      <c r="G8" s="103"/>
      <c r="H8" s="103"/>
      <c r="I8" s="103"/>
      <c r="J8" s="103"/>
    </row>
    <row r="9" spans="1:10">
      <c r="A9" s="103"/>
      <c r="B9" s="103"/>
      <c r="C9" s="103"/>
      <c r="D9" s="103"/>
      <c r="E9" s="103"/>
      <c r="F9" s="103"/>
      <c r="G9" s="103"/>
      <c r="H9" s="103"/>
      <c r="I9" s="103"/>
      <c r="J9" s="103"/>
    </row>
    <row r="10" spans="1:10">
      <c r="A10" s="103"/>
      <c r="B10" s="103"/>
      <c r="C10" s="103"/>
      <c r="D10" s="103"/>
      <c r="E10" s="103"/>
      <c r="F10" s="103"/>
      <c r="G10" s="103"/>
      <c r="H10" s="103"/>
      <c r="I10" s="103"/>
      <c r="J10" s="103"/>
    </row>
    <row r="11" spans="1:10">
      <c r="A11" s="103"/>
      <c r="B11" s="103"/>
      <c r="C11" s="103"/>
      <c r="D11" s="103"/>
      <c r="E11" s="103"/>
      <c r="F11" s="103"/>
      <c r="G11" s="103"/>
      <c r="H11" s="103"/>
      <c r="I11" s="103"/>
      <c r="J11" s="103"/>
    </row>
    <row r="12" spans="1:10">
      <c r="A12" s="103"/>
      <c r="B12" s="103"/>
      <c r="C12" s="103"/>
      <c r="D12" s="103"/>
      <c r="E12" s="103"/>
      <c r="F12" s="103"/>
      <c r="G12" s="103"/>
      <c r="H12" s="103"/>
      <c r="I12" s="103"/>
      <c r="J12" s="103"/>
    </row>
    <row r="13" spans="1:10">
      <c r="A13" s="103"/>
      <c r="B13" s="103"/>
      <c r="C13" s="103"/>
      <c r="D13" s="103"/>
      <c r="E13" s="103"/>
      <c r="F13" s="103"/>
      <c r="G13" s="103"/>
      <c r="H13" s="103"/>
      <c r="I13" s="103"/>
      <c r="J13" s="103"/>
    </row>
    <row r="14" spans="1:10">
      <c r="A14" s="103"/>
      <c r="B14" s="103"/>
      <c r="C14" s="103"/>
      <c r="D14" s="103"/>
      <c r="E14" s="103"/>
      <c r="F14" s="103"/>
      <c r="G14" s="103"/>
      <c r="H14" s="103"/>
      <c r="I14" s="103"/>
      <c r="J14" s="103"/>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opLeftCell="A15" zoomScale="130" zoomScaleNormal="130" workbookViewId="0">
      <selection activeCell="F28" sqref="F28"/>
    </sheetView>
  </sheetViews>
  <sheetFormatPr defaultColWidth="11" defaultRowHeight="15.75"/>
  <cols>
    <col min="1" max="1" width="32.875" style="81" customWidth="1"/>
    <col min="2" max="16384" width="11" style="81"/>
  </cols>
  <sheetData>
    <row r="1" spans="1:5" ht="26.25">
      <c r="A1" s="80" t="s">
        <v>71</v>
      </c>
    </row>
    <row r="2" spans="1:5" s="82" customFormat="1" ht="15.95" customHeight="1">
      <c r="A2" s="105" t="s">
        <v>76</v>
      </c>
      <c r="B2" s="106"/>
      <c r="C2" s="106"/>
      <c r="D2" s="106"/>
      <c r="E2" s="106"/>
    </row>
    <row r="3" spans="1:5">
      <c r="A3" s="83" t="s">
        <v>74</v>
      </c>
      <c r="B3" s="84"/>
      <c r="C3" s="84"/>
      <c r="D3" s="84"/>
      <c r="E3" s="84"/>
    </row>
    <row r="4" spans="1:5">
      <c r="A4" s="85" t="s">
        <v>63</v>
      </c>
      <c r="B4" s="107" t="s">
        <v>108</v>
      </c>
      <c r="C4" s="107"/>
    </row>
    <row r="5" spans="1:5">
      <c r="A5" s="85" t="s">
        <v>64</v>
      </c>
      <c r="B5" s="107" t="s">
        <v>79</v>
      </c>
      <c r="C5" s="107"/>
    </row>
    <row r="6" spans="1:5">
      <c r="A6" s="85" t="s">
        <v>65</v>
      </c>
      <c r="B6" s="107" t="s">
        <v>80</v>
      </c>
      <c r="C6" s="107"/>
    </row>
    <row r="7" spans="1:5">
      <c r="A7" s="85" t="s">
        <v>62</v>
      </c>
      <c r="B7" s="86">
        <v>5</v>
      </c>
    </row>
    <row r="8" spans="1:5">
      <c r="A8" s="87" t="s">
        <v>66</v>
      </c>
    </row>
    <row r="9" spans="1:5">
      <c r="A9" s="88" t="s">
        <v>67</v>
      </c>
      <c r="B9" s="89">
        <f>COUNTIF('Attendance Records'!D2:Q9,"P")</f>
        <v>17</v>
      </c>
    </row>
    <row r="10" spans="1:5">
      <c r="A10" s="88" t="s">
        <v>68</v>
      </c>
      <c r="B10" s="89">
        <f>COUNTIF('Attendance Records'!D2:Q9,"NP")</f>
        <v>3</v>
      </c>
    </row>
    <row r="11" spans="1:5">
      <c r="A11" s="87" t="s">
        <v>69</v>
      </c>
    </row>
    <row r="12" spans="1:5">
      <c r="A12" s="90" t="s">
        <v>70</v>
      </c>
      <c r="B12" s="91" t="s">
        <v>58</v>
      </c>
    </row>
    <row r="13" spans="1:5">
      <c r="A13" s="108" t="s">
        <v>72</v>
      </c>
      <c r="B13" s="108"/>
      <c r="C13" s="108"/>
      <c r="D13" s="108"/>
    </row>
    <row r="14" spans="1:5">
      <c r="A14" s="104" t="s">
        <v>117</v>
      </c>
      <c r="B14" s="104"/>
      <c r="C14" s="104"/>
      <c r="D14" s="104"/>
      <c r="E14" s="104"/>
    </row>
    <row r="15" spans="1:5">
      <c r="A15" s="104"/>
      <c r="B15" s="104"/>
      <c r="C15" s="104"/>
      <c r="D15" s="104"/>
      <c r="E15" s="104"/>
    </row>
    <row r="16" spans="1:5">
      <c r="A16" s="104"/>
      <c r="B16" s="104"/>
      <c r="C16" s="104"/>
      <c r="D16" s="104"/>
      <c r="E16" s="104"/>
    </row>
    <row r="17" spans="1:5">
      <c r="A17" s="104"/>
      <c r="B17" s="104"/>
      <c r="C17" s="104"/>
      <c r="D17" s="104"/>
      <c r="E17" s="104"/>
    </row>
    <row r="18" spans="1:5">
      <c r="A18" s="104"/>
      <c r="B18" s="104"/>
      <c r="C18" s="104"/>
      <c r="D18" s="104"/>
      <c r="E18" s="104"/>
    </row>
    <row r="19" spans="1:5">
      <c r="A19" s="104"/>
      <c r="B19" s="104"/>
      <c r="C19" s="104"/>
      <c r="D19" s="104"/>
      <c r="E19" s="104"/>
    </row>
    <row r="20" spans="1:5">
      <c r="A20" s="104"/>
      <c r="B20" s="104"/>
      <c r="C20" s="104"/>
      <c r="D20" s="104"/>
      <c r="E20" s="104"/>
    </row>
    <row r="21" spans="1:5">
      <c r="A21" s="92" t="s">
        <v>75</v>
      </c>
      <c r="B21" s="93"/>
      <c r="C21" s="93"/>
      <c r="D21" s="93"/>
      <c r="E21" s="93"/>
    </row>
    <row r="22" spans="1:5">
      <c r="A22" s="94" t="s">
        <v>78</v>
      </c>
      <c r="B22" s="94" t="s">
        <v>55</v>
      </c>
      <c r="C22" s="94" t="s">
        <v>56</v>
      </c>
      <c r="D22" s="94" t="s">
        <v>57</v>
      </c>
    </row>
    <row r="23" spans="1:5">
      <c r="A23" s="91" t="str">
        <f>'Team Task Chart'!C5</f>
        <v>Setting Up</v>
      </c>
      <c r="B23" s="95">
        <f>'Team Task Chart'!F5</f>
        <v>42984</v>
      </c>
      <c r="C23" s="96">
        <f>'Team Task Chart'!H5</f>
        <v>0.75</v>
      </c>
      <c r="D23" s="91" t="s">
        <v>58</v>
      </c>
    </row>
    <row r="24" spans="1:5">
      <c r="A24" s="91" t="str">
        <f>'Team Task Chart'!C6</f>
        <v>Assign Roles (Domain Areas)</v>
      </c>
      <c r="B24" s="95">
        <f>'Team Task Chart'!F6</f>
        <v>42998</v>
      </c>
      <c r="C24" s="96">
        <f>'Team Task Chart'!H6</f>
        <v>1</v>
      </c>
      <c r="D24" s="91" t="s">
        <v>58</v>
      </c>
    </row>
    <row r="25" spans="1:5">
      <c r="A25" s="91" t="str">
        <f>'Team Task Chart'!C7</f>
        <v>Get an E-Box from mechanical</v>
      </c>
      <c r="B25" s="95">
        <f>'Team Task Chart'!F7</f>
        <v>43005</v>
      </c>
      <c r="C25" s="96">
        <f>'Team Task Chart'!H7</f>
        <v>0.25</v>
      </c>
      <c r="D25" s="91" t="s">
        <v>58</v>
      </c>
    </row>
    <row r="26" spans="1:5">
      <c r="A26" s="91" t="str">
        <f>'Team Task Chart'!C8</f>
        <v>Drive System</v>
      </c>
      <c r="B26" s="95">
        <f>'Team Task Chart'!F8</f>
        <v>43051</v>
      </c>
      <c r="C26" s="96">
        <f>'Team Task Chart'!H8</f>
        <v>0</v>
      </c>
      <c r="D26" s="91" t="s">
        <v>58</v>
      </c>
    </row>
    <row r="27" spans="1:5">
      <c r="A27" s="91" t="str">
        <f>'Team Task Chart'!C9</f>
        <v>Do Research in needed Domains</v>
      </c>
      <c r="B27" s="95">
        <f>'Team Task Chart'!F9</f>
        <v>43051</v>
      </c>
      <c r="C27" s="96">
        <f>'Team Task Chart'!H9</f>
        <v>0.25</v>
      </c>
      <c r="D27" s="91" t="s">
        <v>58</v>
      </c>
    </row>
    <row r="28" spans="1:5">
      <c r="A28" s="91" t="str">
        <f>'Team Task Chart'!C10</f>
        <v>Power Systems</v>
      </c>
      <c r="B28" s="95">
        <f>'Team Task Chart'!F10</f>
        <v>43051</v>
      </c>
      <c r="C28" s="96">
        <f>'Team Task Chart'!H10</f>
        <v>0.1</v>
      </c>
      <c r="D28" s="91" t="s">
        <v>58</v>
      </c>
    </row>
    <row r="29" spans="1:5">
      <c r="A29" s="91" t="str">
        <f>'Team Task Chart'!C11</f>
        <v>Control Systems</v>
      </c>
      <c r="B29" s="95">
        <f>'Team Task Chart'!F11</f>
        <v>43051</v>
      </c>
      <c r="C29" s="96">
        <f>'Team Task Chart'!H11</f>
        <v>0.1</v>
      </c>
      <c r="D29" s="91" t="s">
        <v>58</v>
      </c>
    </row>
    <row r="30" spans="1:5">
      <c r="A30" s="91" t="str">
        <f>'Team Task Chart'!C12</f>
        <v>Firmware</v>
      </c>
      <c r="B30" s="95">
        <f>'Team Task Chart'!F12</f>
        <v>43051</v>
      </c>
      <c r="C30" s="96">
        <f>'Team Task Chart'!H12</f>
        <v>0.02</v>
      </c>
      <c r="D30" s="91" t="s">
        <v>58</v>
      </c>
    </row>
    <row r="31" spans="1:5">
      <c r="A31" s="91" t="str">
        <f>'Team Task Chart'!C13</f>
        <v>Circuits/CAD</v>
      </c>
      <c r="B31" s="95">
        <f>'Team Task Chart'!F13</f>
        <v>43051</v>
      </c>
      <c r="C31" s="96">
        <f>'Team Task Chart'!H13</f>
        <v>0</v>
      </c>
      <c r="D31" s="91" t="s">
        <v>58</v>
      </c>
    </row>
    <row r="32" spans="1:5">
      <c r="A32" s="91">
        <f>'Team Task Chart'!C14</f>
        <v>0</v>
      </c>
      <c r="B32" s="95">
        <f>'Team Task Chart'!F14</f>
        <v>0</v>
      </c>
      <c r="C32" s="96">
        <f>'Team Task Chart'!H14</f>
        <v>0</v>
      </c>
      <c r="D32" s="91" t="s">
        <v>58</v>
      </c>
    </row>
    <row r="33" spans="1:4">
      <c r="A33" s="91" t="str">
        <f>'Team Task Chart'!C15</f>
        <v>Refinement</v>
      </c>
      <c r="B33" s="95">
        <f>'Team Task Chart'!F15</f>
        <v>43066</v>
      </c>
      <c r="C33" s="96">
        <f>'Team Task Chart'!H15</f>
        <v>0</v>
      </c>
      <c r="D33" s="91" t="s">
        <v>58</v>
      </c>
    </row>
    <row r="34" spans="1:4">
      <c r="A34" s="91" t="str">
        <f>'Team Task Chart'!C16</f>
        <v>Firmware</v>
      </c>
      <c r="B34" s="95">
        <f>'Team Task Chart'!F16</f>
        <v>43066</v>
      </c>
      <c r="C34" s="96">
        <f>'Team Task Chart'!H16</f>
        <v>0</v>
      </c>
      <c r="D34" s="91" t="s">
        <v>58</v>
      </c>
    </row>
    <row r="35" spans="1:4">
      <c r="A35" s="91" t="str">
        <f>'Team Task Chart'!C17</f>
        <v>Circuits</v>
      </c>
      <c r="B35" s="95">
        <f>'Team Task Chart'!F17</f>
        <v>43066</v>
      </c>
      <c r="C35" s="96">
        <f>'Team Task Chart'!H17</f>
        <v>0</v>
      </c>
      <c r="D35" s="91" t="s">
        <v>58</v>
      </c>
    </row>
    <row r="36" spans="1:4">
      <c r="A36" s="91" t="str">
        <f>'Team Task Chart'!C18</f>
        <v>Controls</v>
      </c>
      <c r="B36" s="95">
        <f>'Team Task Chart'!F18</f>
        <v>43066</v>
      </c>
      <c r="C36" s="96">
        <f>'Team Task Chart'!H18</f>
        <v>0</v>
      </c>
      <c r="D36" s="91" t="s">
        <v>58</v>
      </c>
    </row>
    <row r="37" spans="1:4">
      <c r="A37" s="91">
        <f>'Team Task Chart'!C19</f>
        <v>0</v>
      </c>
      <c r="B37" s="95">
        <f>'Team Task Chart'!F19</f>
        <v>0</v>
      </c>
      <c r="C37" s="96">
        <f>'Team Task Chart'!H19</f>
        <v>0</v>
      </c>
      <c r="D37" s="91" t="s">
        <v>58</v>
      </c>
    </row>
    <row r="38" spans="1:4">
      <c r="A38" s="91" t="str">
        <f>'Team Task Chart'!C20</f>
        <v>Arm Control</v>
      </c>
      <c r="B38" s="95">
        <f>'Team Task Chart'!F20</f>
        <v>43072</v>
      </c>
      <c r="C38" s="96">
        <f>'Team Task Chart'!H20</f>
        <v>0</v>
      </c>
      <c r="D38" s="91" t="s">
        <v>58</v>
      </c>
    </row>
    <row r="39" spans="1:4">
      <c r="A39" s="91" t="str">
        <f>'Team Task Chart'!C21</f>
        <v>Hardware Drivers</v>
      </c>
      <c r="B39" s="95">
        <f>'Team Task Chart'!F21</f>
        <v>43072</v>
      </c>
      <c r="C39" s="96">
        <f>'Team Task Chart'!H21</f>
        <v>0</v>
      </c>
      <c r="D39" s="91" t="s">
        <v>58</v>
      </c>
    </row>
    <row r="40" spans="1:4">
      <c r="A40" s="91" t="str">
        <f>'Team Task Chart'!C22</f>
        <v>Firmware Drivers</v>
      </c>
      <c r="B40" s="95">
        <f>'Team Task Chart'!F22</f>
        <v>43072</v>
      </c>
      <c r="C40" s="96">
        <f>'Team Task Chart'!H22</f>
        <v>0</v>
      </c>
      <c r="D40" s="91" t="s">
        <v>58</v>
      </c>
    </row>
    <row r="41" spans="1:4">
      <c r="A41" s="91" t="str">
        <f>'Team Task Chart'!C23</f>
        <v>Controls</v>
      </c>
      <c r="B41" s="95">
        <f>'Team Task Chart'!F23</f>
        <v>43072</v>
      </c>
      <c r="C41" s="96">
        <f>'Team Task Chart'!H23</f>
        <v>0</v>
      </c>
      <c r="D41" s="91"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abSelected="1" zoomScale="85" zoomScaleNormal="85" workbookViewId="0">
      <pane ySplit="1" topLeftCell="A2" activePane="bottomLeft" state="frozen"/>
      <selection pane="bottomLeft" activeCell="H13" sqref="H13"/>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20" t="s">
        <v>0</v>
      </c>
      <c r="J2" s="121"/>
      <c r="K2" s="121"/>
      <c r="L2" s="121"/>
      <c r="M2" s="121"/>
      <c r="N2" s="121"/>
      <c r="O2" s="121"/>
      <c r="P2" s="121"/>
      <c r="Q2" s="121"/>
      <c r="R2" s="121"/>
      <c r="S2" s="121"/>
      <c r="T2" s="121"/>
      <c r="U2" s="121"/>
      <c r="V2" s="121"/>
      <c r="W2" s="122"/>
      <c r="X2" s="123" t="s">
        <v>1</v>
      </c>
      <c r="Y2" s="124"/>
      <c r="Z2" s="124"/>
      <c r="AA2" s="124"/>
      <c r="AB2" s="124"/>
      <c r="AC2" s="124"/>
      <c r="AD2" s="124"/>
      <c r="AE2" s="124"/>
      <c r="AF2" s="124"/>
      <c r="AG2" s="124"/>
      <c r="AH2" s="124"/>
      <c r="AI2" s="124"/>
      <c r="AJ2" s="124"/>
      <c r="AK2" s="124"/>
      <c r="AL2" s="125"/>
      <c r="AM2" s="126" t="s">
        <v>2</v>
      </c>
      <c r="AN2" s="127"/>
      <c r="AO2" s="127"/>
      <c r="AP2" s="127"/>
      <c r="AQ2" s="127"/>
      <c r="AR2" s="127"/>
      <c r="AS2" s="127"/>
      <c r="AT2" s="127"/>
      <c r="AU2" s="127"/>
      <c r="AV2" s="127"/>
      <c r="AW2" s="127"/>
      <c r="AX2" s="127"/>
      <c r="AY2" s="127"/>
      <c r="AZ2" s="127"/>
      <c r="BA2" s="128"/>
      <c r="BB2" s="111" t="s">
        <v>3</v>
      </c>
      <c r="BC2" s="112"/>
      <c r="BD2" s="112"/>
      <c r="BE2" s="112"/>
      <c r="BF2" s="112"/>
      <c r="BG2" s="112"/>
      <c r="BH2" s="112"/>
      <c r="BI2" s="112"/>
      <c r="BJ2" s="112"/>
      <c r="BK2" s="112"/>
      <c r="BL2" s="112"/>
      <c r="BM2" s="112"/>
      <c r="BN2" s="112"/>
      <c r="BO2" s="112"/>
      <c r="BP2" s="113"/>
      <c r="BQ2" s="111" t="s">
        <v>3</v>
      </c>
      <c r="BR2" s="112"/>
      <c r="BS2" s="112"/>
      <c r="BT2" s="112"/>
      <c r="BU2" s="112"/>
      <c r="BV2" s="112"/>
      <c r="BW2" s="112"/>
      <c r="BX2" s="112"/>
      <c r="BY2" s="112"/>
      <c r="BZ2" s="112"/>
      <c r="CA2" s="112"/>
      <c r="CB2" s="112"/>
      <c r="CC2" s="112"/>
      <c r="CD2" s="112"/>
      <c r="CE2" s="113"/>
    </row>
    <row r="3" spans="2:83" ht="18" customHeight="1">
      <c r="B3" s="129" t="s">
        <v>4</v>
      </c>
      <c r="C3" s="131" t="s">
        <v>5</v>
      </c>
      <c r="D3" s="133" t="s">
        <v>6</v>
      </c>
      <c r="E3" s="133" t="s">
        <v>7</v>
      </c>
      <c r="F3" s="133" t="s">
        <v>8</v>
      </c>
      <c r="G3" s="133" t="s">
        <v>9</v>
      </c>
      <c r="H3" s="135" t="s">
        <v>10</v>
      </c>
      <c r="I3" s="137" t="s">
        <v>11</v>
      </c>
      <c r="J3" s="138"/>
      <c r="K3" s="138"/>
      <c r="L3" s="138"/>
      <c r="M3" s="138"/>
      <c r="N3" s="138" t="s">
        <v>12</v>
      </c>
      <c r="O3" s="138"/>
      <c r="P3" s="138"/>
      <c r="Q3" s="138"/>
      <c r="R3" s="138"/>
      <c r="S3" s="138" t="s">
        <v>13</v>
      </c>
      <c r="T3" s="138"/>
      <c r="U3" s="138"/>
      <c r="V3" s="138"/>
      <c r="W3" s="139"/>
      <c r="X3" s="140" t="s">
        <v>14</v>
      </c>
      <c r="Y3" s="115"/>
      <c r="Z3" s="115"/>
      <c r="AA3" s="115"/>
      <c r="AB3" s="115"/>
      <c r="AC3" s="115" t="s">
        <v>15</v>
      </c>
      <c r="AD3" s="115"/>
      <c r="AE3" s="115"/>
      <c r="AF3" s="115"/>
      <c r="AG3" s="115"/>
      <c r="AH3" s="115" t="s">
        <v>16</v>
      </c>
      <c r="AI3" s="115"/>
      <c r="AJ3" s="115"/>
      <c r="AK3" s="115"/>
      <c r="AL3" s="116"/>
      <c r="AM3" s="117" t="s">
        <v>17</v>
      </c>
      <c r="AN3" s="118"/>
      <c r="AO3" s="118"/>
      <c r="AP3" s="118"/>
      <c r="AQ3" s="118"/>
      <c r="AR3" s="118" t="s">
        <v>18</v>
      </c>
      <c r="AS3" s="118"/>
      <c r="AT3" s="118"/>
      <c r="AU3" s="118"/>
      <c r="AV3" s="118"/>
      <c r="AW3" s="118" t="s">
        <v>19</v>
      </c>
      <c r="AX3" s="118"/>
      <c r="AY3" s="118"/>
      <c r="AZ3" s="118"/>
      <c r="BA3" s="119"/>
      <c r="BB3" s="114" t="s">
        <v>20</v>
      </c>
      <c r="BC3" s="109"/>
      <c r="BD3" s="109"/>
      <c r="BE3" s="109"/>
      <c r="BF3" s="109"/>
      <c r="BG3" s="109" t="s">
        <v>21</v>
      </c>
      <c r="BH3" s="109"/>
      <c r="BI3" s="109"/>
      <c r="BJ3" s="109"/>
      <c r="BK3" s="109"/>
      <c r="BL3" s="109" t="s">
        <v>22</v>
      </c>
      <c r="BM3" s="109"/>
      <c r="BN3" s="109"/>
      <c r="BO3" s="109"/>
      <c r="BP3" s="110"/>
      <c r="BQ3" s="114" t="s">
        <v>28</v>
      </c>
      <c r="BR3" s="109"/>
      <c r="BS3" s="109"/>
      <c r="BT3" s="109"/>
      <c r="BU3" s="109"/>
      <c r="BV3" s="109" t="s">
        <v>29</v>
      </c>
      <c r="BW3" s="109"/>
      <c r="BX3" s="109"/>
      <c r="BY3" s="109"/>
      <c r="BZ3" s="109"/>
      <c r="CA3" s="109" t="s">
        <v>30</v>
      </c>
      <c r="CB3" s="109"/>
      <c r="CC3" s="109"/>
      <c r="CD3" s="109"/>
      <c r="CE3" s="110"/>
    </row>
    <row r="4" spans="2:83" ht="18" customHeight="1" thickBot="1">
      <c r="B4" s="130"/>
      <c r="C4" s="132"/>
      <c r="D4" s="134"/>
      <c r="E4" s="134"/>
      <c r="F4" s="134"/>
      <c r="G4" s="134"/>
      <c r="H4" s="136"/>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0.75</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0.25</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c r="AN7" s="52"/>
      <c r="AO7" s="52"/>
      <c r="AP7" s="52"/>
      <c r="AQ7" s="52"/>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0.25</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78" t="s">
        <v>77</v>
      </c>
      <c r="AM9" s="79"/>
      <c r="AN9" s="48"/>
      <c r="AO9" s="48"/>
      <c r="AP9" s="48"/>
      <c r="AQ9" s="48"/>
      <c r="AR9" s="48"/>
      <c r="AS9" s="48"/>
      <c r="AT9" s="48"/>
      <c r="AU9" s="48"/>
      <c r="AV9" s="45"/>
      <c r="AW9" s="45"/>
      <c r="AX9" s="45"/>
      <c r="AY9" s="45"/>
      <c r="AZ9" s="45"/>
      <c r="BA9" s="97"/>
      <c r="BB9" s="43"/>
      <c r="BC9" s="44"/>
      <c r="BD9" s="44"/>
      <c r="BE9" s="44"/>
      <c r="BF9" s="44"/>
      <c r="BG9" s="45"/>
      <c r="BH9" s="45"/>
      <c r="BI9" s="45"/>
      <c r="BJ9" s="45"/>
      <c r="BK9" s="45"/>
      <c r="BL9" s="44"/>
      <c r="BM9" s="44"/>
      <c r="BN9" s="44"/>
      <c r="BO9" s="44"/>
      <c r="BP9" s="49"/>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0.1</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c r="AN10" s="52"/>
      <c r="AO10" s="52"/>
      <c r="AP10" s="52"/>
      <c r="AQ10" s="52"/>
      <c r="AR10" s="52"/>
      <c r="AS10" s="52"/>
      <c r="AT10" s="52"/>
      <c r="AU10" s="52"/>
      <c r="AV10" s="45"/>
      <c r="AW10" s="44"/>
      <c r="AX10" s="44"/>
      <c r="AY10" s="44"/>
      <c r="AZ10" s="44"/>
      <c r="BA10" s="49"/>
      <c r="BB10" s="43"/>
      <c r="BC10" s="44"/>
      <c r="BD10" s="44"/>
      <c r="BE10" s="44"/>
      <c r="BF10" s="44"/>
      <c r="BG10" s="45"/>
      <c r="BH10" s="45"/>
      <c r="BI10" s="45"/>
      <c r="BJ10" s="45"/>
      <c r="BK10" s="45"/>
      <c r="BL10" s="44"/>
      <c r="BM10" s="44"/>
      <c r="BN10" s="44"/>
      <c r="BO10" s="44"/>
      <c r="BP10" s="49"/>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0.1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62" t="s">
        <v>77</v>
      </c>
      <c r="AI11" s="62" t="s">
        <v>77</v>
      </c>
      <c r="AJ11" s="62" t="s">
        <v>77</v>
      </c>
      <c r="AK11" s="62" t="s">
        <v>77</v>
      </c>
      <c r="AL11" s="100" t="s">
        <v>77</v>
      </c>
      <c r="AM11" s="101"/>
      <c r="AN11" s="62"/>
      <c r="AO11" s="62"/>
      <c r="AP11" s="62"/>
      <c r="AQ11" s="62"/>
      <c r="AR11" s="62"/>
      <c r="AS11" s="62"/>
      <c r="AT11" s="62"/>
      <c r="AU11" s="62"/>
      <c r="AV11" s="45"/>
      <c r="AW11" s="44"/>
      <c r="AX11" s="44"/>
      <c r="AY11" s="44"/>
      <c r="AZ11" s="44"/>
      <c r="BA11" s="49"/>
      <c r="BB11" s="43"/>
      <c r="BC11" s="44"/>
      <c r="BD11" s="44"/>
      <c r="BE11" s="44"/>
      <c r="BF11" s="44"/>
      <c r="BG11" s="45"/>
      <c r="BH11" s="45"/>
      <c r="BI11" s="45"/>
      <c r="BJ11" s="45"/>
      <c r="BK11" s="45"/>
      <c r="BL11" s="44"/>
      <c r="BM11" s="44"/>
      <c r="BN11" s="44"/>
      <c r="BO11" s="44"/>
      <c r="BP11" s="49"/>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0.02</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4" t="s">
        <v>77</v>
      </c>
      <c r="AI12" s="54" t="s">
        <v>77</v>
      </c>
      <c r="AJ12" s="54" t="s">
        <v>77</v>
      </c>
      <c r="AK12" s="54" t="s">
        <v>77</v>
      </c>
      <c r="AL12" s="55" t="s">
        <v>77</v>
      </c>
      <c r="AM12" s="56"/>
      <c r="AN12" s="54"/>
      <c r="AO12" s="54"/>
      <c r="AP12" s="54"/>
      <c r="AQ12" s="54"/>
      <c r="AR12" s="54"/>
      <c r="AS12" s="54"/>
      <c r="AT12" s="54"/>
      <c r="AU12" s="54"/>
      <c r="AV12" s="45"/>
      <c r="AW12" s="44"/>
      <c r="AX12" s="44"/>
      <c r="AY12" s="44"/>
      <c r="AZ12" s="44"/>
      <c r="BA12" s="49"/>
      <c r="BB12" s="43"/>
      <c r="BC12" s="44"/>
      <c r="BD12" s="44"/>
      <c r="BE12" s="44"/>
      <c r="BF12" s="44"/>
      <c r="BG12" s="45"/>
      <c r="BH12" s="45"/>
      <c r="BI12" s="45"/>
      <c r="BJ12" s="45"/>
      <c r="BK12" s="45"/>
      <c r="BL12" s="44"/>
      <c r="BM12" s="44"/>
      <c r="BN12" s="44"/>
      <c r="BO12" s="44"/>
      <c r="BP12" s="49"/>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3" t="s">
        <v>77</v>
      </c>
      <c r="AI13" s="63" t="s">
        <v>77</v>
      </c>
      <c r="AJ13" s="63" t="s">
        <v>77</v>
      </c>
      <c r="AK13" s="63" t="s">
        <v>77</v>
      </c>
      <c r="AL13" s="98" t="s">
        <v>77</v>
      </c>
      <c r="AM13" s="99"/>
      <c r="AN13" s="63"/>
      <c r="AO13" s="63"/>
      <c r="AP13" s="63"/>
      <c r="AQ13" s="63"/>
      <c r="AR13" s="63"/>
      <c r="AS13" s="63"/>
      <c r="AT13" s="63"/>
      <c r="AU13" s="63"/>
      <c r="AV13" s="45"/>
      <c r="AW13" s="44"/>
      <c r="AX13" s="44"/>
      <c r="AY13" s="44"/>
      <c r="AZ13" s="44"/>
      <c r="BA13" s="49"/>
      <c r="BB13" s="43"/>
      <c r="BC13" s="44"/>
      <c r="BD13" s="44"/>
      <c r="BE13" s="44"/>
      <c r="BF13" s="44"/>
      <c r="BG13" s="45"/>
      <c r="BH13" s="45"/>
      <c r="BI13" s="45"/>
      <c r="BJ13" s="45"/>
      <c r="BK13" s="45"/>
      <c r="BL13" s="44"/>
      <c r="BM13" s="44"/>
      <c r="BN13" s="44"/>
      <c r="BO13" s="44"/>
      <c r="BP13" s="49"/>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57" t="s">
        <v>111</v>
      </c>
      <c r="D15" s="58"/>
      <c r="E15" s="59"/>
      <c r="F15" s="59">
        <v>43066</v>
      </c>
      <c r="G15" s="60"/>
      <c r="H15" s="61"/>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62"/>
      <c r="AS16" s="62"/>
      <c r="AT16" s="62"/>
      <c r="AU16" s="62"/>
      <c r="AV16" s="62"/>
      <c r="AW16" s="44"/>
      <c r="AX16" s="44"/>
      <c r="AY16" s="44"/>
      <c r="AZ16" s="44"/>
      <c r="BA16" s="49"/>
      <c r="BB16" s="43"/>
      <c r="BC16" s="44"/>
      <c r="BD16" s="44"/>
      <c r="BE16" s="44"/>
      <c r="BF16" s="44"/>
      <c r="BG16" s="63"/>
      <c r="BH16" s="63"/>
      <c r="BI16" s="63"/>
      <c r="BJ16" s="63"/>
      <c r="BK16" s="63"/>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62"/>
      <c r="AS17" s="62"/>
      <c r="AT17" s="62"/>
      <c r="AU17" s="62"/>
      <c r="AV17" s="62"/>
      <c r="AW17" s="44"/>
      <c r="AX17" s="44"/>
      <c r="AY17" s="44"/>
      <c r="AZ17" s="44"/>
      <c r="BA17" s="49"/>
      <c r="BB17" s="43"/>
      <c r="BC17" s="44"/>
      <c r="BD17" s="44"/>
      <c r="BE17" s="44"/>
      <c r="BF17" s="44"/>
      <c r="BG17" s="63"/>
      <c r="BH17" s="63"/>
      <c r="BI17" s="63"/>
      <c r="BJ17" s="63"/>
      <c r="BK17" s="63"/>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62"/>
      <c r="AS18" s="62"/>
      <c r="AT18" s="62"/>
      <c r="AU18" s="62"/>
      <c r="AV18" s="62"/>
      <c r="AW18" s="44"/>
      <c r="AX18" s="44"/>
      <c r="AY18" s="44"/>
      <c r="AZ18" s="44"/>
      <c r="BA18" s="49"/>
      <c r="BB18" s="43"/>
      <c r="BC18" s="44"/>
      <c r="BD18" s="44"/>
      <c r="BE18" s="44"/>
      <c r="BF18" s="44"/>
      <c r="BG18" s="63"/>
      <c r="BH18" s="63"/>
      <c r="BI18" s="63"/>
      <c r="BJ18" s="63"/>
      <c r="BK18" s="63"/>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62"/>
      <c r="AS19" s="62"/>
      <c r="AT19" s="62"/>
      <c r="AU19" s="62"/>
      <c r="AV19" s="62"/>
      <c r="AW19" s="44"/>
      <c r="AX19" s="44"/>
      <c r="AY19" s="44"/>
      <c r="AZ19" s="44"/>
      <c r="BA19" s="49"/>
      <c r="BB19" s="43"/>
      <c r="BC19" s="44"/>
      <c r="BD19" s="44"/>
      <c r="BE19" s="44"/>
      <c r="BF19" s="44"/>
      <c r="BG19" s="63"/>
      <c r="BH19" s="63"/>
      <c r="BI19" s="63"/>
      <c r="BJ19" s="63"/>
      <c r="BK19" s="63"/>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57" t="s">
        <v>113</v>
      </c>
      <c r="D20" s="58"/>
      <c r="E20" s="59"/>
      <c r="F20" s="59">
        <v>43072</v>
      </c>
      <c r="G20" s="60"/>
      <c r="H20" s="61"/>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62"/>
      <c r="AS21" s="62"/>
      <c r="AT21" s="62"/>
      <c r="AU21" s="62"/>
      <c r="AV21" s="62"/>
      <c r="AW21" s="44"/>
      <c r="AX21" s="44"/>
      <c r="AY21" s="44"/>
      <c r="AZ21" s="44"/>
      <c r="BA21" s="49"/>
      <c r="BB21" s="43"/>
      <c r="BC21" s="44"/>
      <c r="BD21" s="44"/>
      <c r="BE21" s="44"/>
      <c r="BF21" s="44"/>
      <c r="BG21" s="63"/>
      <c r="BH21" s="63"/>
      <c r="BI21" s="63"/>
      <c r="BJ21" s="63"/>
      <c r="BK21" s="63"/>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62"/>
      <c r="AS22" s="62"/>
      <c r="AT22" s="62"/>
      <c r="AU22" s="62"/>
      <c r="AV22" s="62"/>
      <c r="AW22" s="44"/>
      <c r="AX22" s="44"/>
      <c r="AY22" s="44"/>
      <c r="AZ22" s="44"/>
      <c r="BA22" s="49"/>
      <c r="BB22" s="43"/>
      <c r="BC22" s="44"/>
      <c r="BD22" s="44"/>
      <c r="BE22" s="44"/>
      <c r="BF22" s="44"/>
      <c r="BG22" s="63"/>
      <c r="BH22" s="63"/>
      <c r="BI22" s="63"/>
      <c r="BJ22" s="63"/>
      <c r="BK22" s="63"/>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62"/>
      <c r="AS23" s="62"/>
      <c r="AT23" s="62"/>
      <c r="AU23" s="62"/>
      <c r="AV23" s="62"/>
      <c r="AW23" s="44"/>
      <c r="AX23" s="44"/>
      <c r="AY23" s="44"/>
      <c r="AZ23" s="44"/>
      <c r="BA23" s="49"/>
      <c r="BB23" s="43"/>
      <c r="BC23" s="44"/>
      <c r="BD23" s="44"/>
      <c r="BE23" s="44"/>
      <c r="BF23" s="44"/>
      <c r="BG23" s="63"/>
      <c r="BH23" s="63"/>
      <c r="BI23" s="63"/>
      <c r="BJ23" s="63"/>
      <c r="BK23" s="63"/>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62"/>
      <c r="AS24" s="62"/>
      <c r="AT24" s="62"/>
      <c r="AU24" s="62"/>
      <c r="AV24" s="62"/>
      <c r="AW24" s="44"/>
      <c r="AX24" s="44"/>
      <c r="AY24" s="44"/>
      <c r="AZ24" s="44"/>
      <c r="BA24" s="49"/>
      <c r="BB24" s="43"/>
      <c r="BC24" s="44"/>
      <c r="BD24" s="44"/>
      <c r="BE24" s="44"/>
      <c r="BF24" s="44"/>
      <c r="BG24" s="63"/>
      <c r="BH24" s="63"/>
      <c r="BI24" s="63"/>
      <c r="BJ24" s="63"/>
      <c r="BK24" s="63"/>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62"/>
      <c r="AS25" s="62"/>
      <c r="AT25" s="62"/>
      <c r="AU25" s="62"/>
      <c r="AV25" s="62"/>
      <c r="AW25" s="44"/>
      <c r="AX25" s="44"/>
      <c r="AY25" s="44"/>
      <c r="AZ25" s="44"/>
      <c r="BA25" s="49"/>
      <c r="BB25" s="43"/>
      <c r="BC25" s="44"/>
      <c r="BD25" s="44"/>
      <c r="BE25" s="44"/>
      <c r="BF25" s="44"/>
      <c r="BG25" s="63"/>
      <c r="BH25" s="63"/>
      <c r="BI25" s="63"/>
      <c r="BJ25" s="63"/>
      <c r="BK25" s="63"/>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64"/>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62"/>
      <c r="AS26" s="62"/>
      <c r="AT26" s="62"/>
      <c r="AU26" s="62"/>
      <c r="AV26" s="62"/>
      <c r="AW26" s="44"/>
      <c r="AX26" s="44"/>
      <c r="AY26" s="44"/>
      <c r="AZ26" s="44"/>
      <c r="BA26" s="49"/>
      <c r="BB26" s="43"/>
      <c r="BC26" s="44"/>
      <c r="BD26" s="44"/>
      <c r="BE26" s="44"/>
      <c r="BF26" s="44"/>
      <c r="BG26" s="63"/>
      <c r="BH26" s="63"/>
      <c r="BI26" s="63"/>
      <c r="BJ26" s="63"/>
      <c r="BK26" s="63"/>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57"/>
      <c r="D27" s="58"/>
      <c r="E27" s="59"/>
      <c r="F27" s="59"/>
      <c r="G27" s="60"/>
      <c r="H27" s="61"/>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62"/>
      <c r="AS28" s="62"/>
      <c r="AT28" s="62"/>
      <c r="AU28" s="62"/>
      <c r="AV28" s="62"/>
      <c r="AW28" s="44"/>
      <c r="AX28" s="44"/>
      <c r="AY28" s="44"/>
      <c r="AZ28" s="44"/>
      <c r="BA28" s="49"/>
      <c r="BB28" s="43"/>
      <c r="BC28" s="44"/>
      <c r="BD28" s="44"/>
      <c r="BE28" s="44"/>
      <c r="BF28" s="44"/>
      <c r="BG28" s="63"/>
      <c r="BH28" s="63"/>
      <c r="BI28" s="63"/>
      <c r="BJ28" s="63"/>
      <c r="BK28" s="63"/>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62"/>
      <c r="AS29" s="62"/>
      <c r="AT29" s="62"/>
      <c r="AU29" s="62"/>
      <c r="AV29" s="62"/>
      <c r="AW29" s="44"/>
      <c r="AX29" s="44"/>
      <c r="AY29" s="44"/>
      <c r="AZ29" s="44"/>
      <c r="BA29" s="49"/>
      <c r="BB29" s="43"/>
      <c r="BC29" s="44"/>
      <c r="BD29" s="44"/>
      <c r="BE29" s="44"/>
      <c r="BF29" s="44"/>
      <c r="BG29" s="63"/>
      <c r="BH29" s="63"/>
      <c r="BI29" s="63"/>
      <c r="BJ29" s="63"/>
      <c r="BK29" s="63"/>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62"/>
      <c r="AS30" s="62"/>
      <c r="AT30" s="62"/>
      <c r="AU30" s="62"/>
      <c r="AV30" s="62"/>
      <c r="AW30" s="44"/>
      <c r="AX30" s="44"/>
      <c r="AY30" s="44"/>
      <c r="AZ30" s="44"/>
      <c r="BA30" s="49"/>
      <c r="BB30" s="43"/>
      <c r="BC30" s="44"/>
      <c r="BD30" s="44"/>
      <c r="BE30" s="44"/>
      <c r="BF30" s="44"/>
      <c r="BG30" s="63"/>
      <c r="BH30" s="63"/>
      <c r="BI30" s="63"/>
      <c r="BJ30" s="63"/>
      <c r="BK30" s="63"/>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65"/>
      <c r="C31" s="66"/>
      <c r="D31" s="67"/>
      <c r="E31" s="67"/>
      <c r="F31" s="67"/>
      <c r="G31" s="68"/>
      <c r="H31" s="69">
        <v>0</v>
      </c>
      <c r="I31" s="70"/>
      <c r="J31" s="71"/>
      <c r="K31" s="71"/>
      <c r="L31" s="71"/>
      <c r="M31" s="71"/>
      <c r="N31" s="72"/>
      <c r="O31" s="72"/>
      <c r="P31" s="72"/>
      <c r="Q31" s="72"/>
      <c r="R31" s="72"/>
      <c r="S31" s="71"/>
      <c r="T31" s="71"/>
      <c r="U31" s="71"/>
      <c r="V31" s="71"/>
      <c r="W31" s="73"/>
      <c r="X31" s="70"/>
      <c r="Y31" s="71"/>
      <c r="Z31" s="71"/>
      <c r="AA31" s="71"/>
      <c r="AB31" s="71"/>
      <c r="AC31" s="74"/>
      <c r="AD31" s="74"/>
      <c r="AE31" s="74"/>
      <c r="AF31" s="74"/>
      <c r="AG31" s="74"/>
      <c r="AH31" s="71"/>
      <c r="AI31" s="71"/>
      <c r="AJ31" s="71"/>
      <c r="AK31" s="71"/>
      <c r="AL31" s="73"/>
      <c r="AM31" s="70"/>
      <c r="AN31" s="71"/>
      <c r="AO31" s="71"/>
      <c r="AP31" s="71"/>
      <c r="AQ31" s="71"/>
      <c r="AR31" s="75"/>
      <c r="AS31" s="75"/>
      <c r="AT31" s="75"/>
      <c r="AU31" s="75"/>
      <c r="AV31" s="75"/>
      <c r="AW31" s="71"/>
      <c r="AX31" s="71"/>
      <c r="AY31" s="71"/>
      <c r="AZ31" s="71"/>
      <c r="BA31" s="73"/>
      <c r="BB31" s="70"/>
      <c r="BC31" s="71"/>
      <c r="BD31" s="71"/>
      <c r="BE31" s="71"/>
      <c r="BF31" s="71"/>
      <c r="BG31" s="76"/>
      <c r="BH31" s="76"/>
      <c r="BI31" s="76"/>
      <c r="BJ31" s="76"/>
      <c r="BK31" s="76"/>
      <c r="BL31" s="71"/>
      <c r="BM31" s="71"/>
      <c r="BN31" s="71"/>
      <c r="BO31" s="71"/>
      <c r="BP31" s="73"/>
      <c r="BQ31" s="70"/>
      <c r="BR31" s="71"/>
      <c r="BS31" s="71"/>
      <c r="BT31" s="71"/>
      <c r="BU31" s="71"/>
      <c r="BV31" s="77"/>
      <c r="BW31" s="77"/>
      <c r="BX31" s="77"/>
      <c r="BY31" s="77"/>
      <c r="BZ31" s="77"/>
      <c r="CA31" s="71"/>
      <c r="CB31" s="71"/>
      <c r="CC31" s="71"/>
      <c r="CD31" s="71"/>
      <c r="CE31" s="73"/>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G8" sqref="G8"/>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c r="I2" s="4"/>
      <c r="J2" s="4"/>
      <c r="K2" s="4"/>
      <c r="L2" s="4"/>
      <c r="M2" s="4"/>
      <c r="N2" s="4"/>
      <c r="O2" s="4"/>
      <c r="P2" s="4"/>
      <c r="Q2" s="4"/>
      <c r="R2" s="3">
        <f>COUNTIF(D2:Q2,"P")</f>
        <v>4</v>
      </c>
      <c r="S2" s="5"/>
      <c r="T2" s="5"/>
      <c r="U2" s="5"/>
    </row>
    <row r="3" spans="1:21">
      <c r="A3" s="7" t="s">
        <v>94</v>
      </c>
      <c r="B3" s="7" t="s">
        <v>84</v>
      </c>
      <c r="C3" s="7" t="s">
        <v>83</v>
      </c>
      <c r="D3" s="8" t="s">
        <v>53</v>
      </c>
      <c r="E3" s="8" t="s">
        <v>53</v>
      </c>
      <c r="F3" s="8" t="s">
        <v>50</v>
      </c>
      <c r="G3" s="8" t="s">
        <v>50</v>
      </c>
      <c r="H3" s="8"/>
      <c r="I3" s="8"/>
      <c r="J3" s="8"/>
      <c r="K3" s="8"/>
      <c r="L3" s="8"/>
      <c r="M3" s="8"/>
      <c r="N3" s="8"/>
      <c r="O3" s="8"/>
      <c r="P3" s="8"/>
      <c r="Q3" s="8"/>
      <c r="R3" s="7">
        <f t="shared" ref="R3:R9" si="0">COUNTIF(D3:Q3,"P")</f>
        <v>2</v>
      </c>
      <c r="S3" s="9"/>
      <c r="T3" s="9"/>
      <c r="U3" s="9"/>
    </row>
    <row r="4" spans="1:21" s="6" customFormat="1">
      <c r="A4" s="3" t="s">
        <v>95</v>
      </c>
      <c r="B4" s="3" t="s">
        <v>85</v>
      </c>
      <c r="C4" s="3" t="s">
        <v>86</v>
      </c>
      <c r="D4" s="4" t="s">
        <v>50</v>
      </c>
      <c r="E4" s="4" t="s">
        <v>50</v>
      </c>
      <c r="F4" s="4" t="s">
        <v>50</v>
      </c>
      <c r="G4" s="4" t="s">
        <v>50</v>
      </c>
      <c r="H4" s="4"/>
      <c r="I4" s="4"/>
      <c r="J4" s="4"/>
      <c r="K4" s="4"/>
      <c r="L4" s="4"/>
      <c r="M4" s="4"/>
      <c r="N4" s="4"/>
      <c r="O4" s="4"/>
      <c r="P4" s="4"/>
      <c r="Q4" s="4"/>
      <c r="R4" s="3">
        <f t="shared" si="0"/>
        <v>4</v>
      </c>
      <c r="S4" s="5"/>
      <c r="T4" s="5"/>
      <c r="U4" s="5"/>
    </row>
    <row r="5" spans="1:21">
      <c r="A5" s="7" t="s">
        <v>96</v>
      </c>
      <c r="B5" s="7" t="s">
        <v>87</v>
      </c>
      <c r="C5" s="7" t="s">
        <v>88</v>
      </c>
      <c r="D5" s="8" t="s">
        <v>50</v>
      </c>
      <c r="E5" s="8" t="s">
        <v>50</v>
      </c>
      <c r="F5" s="8" t="s">
        <v>50</v>
      </c>
      <c r="G5" s="8" t="s">
        <v>50</v>
      </c>
      <c r="H5" s="8"/>
      <c r="I5" s="8"/>
      <c r="J5" s="8"/>
      <c r="K5" s="8"/>
      <c r="L5" s="8"/>
      <c r="M5" s="8"/>
      <c r="N5" s="8"/>
      <c r="O5" s="8"/>
      <c r="P5" s="8"/>
      <c r="Q5" s="8"/>
      <c r="R5" s="7">
        <f t="shared" si="0"/>
        <v>4</v>
      </c>
    </row>
    <row r="6" spans="1:21" s="6" customFormat="1">
      <c r="A6" s="3" t="s">
        <v>97</v>
      </c>
      <c r="B6" s="3" t="s">
        <v>91</v>
      </c>
      <c r="C6" s="3" t="s">
        <v>92</v>
      </c>
      <c r="D6" s="4" t="s">
        <v>53</v>
      </c>
      <c r="E6" s="4" t="s">
        <v>50</v>
      </c>
      <c r="F6" s="4" t="s">
        <v>50</v>
      </c>
      <c r="G6" s="4" t="s">
        <v>50</v>
      </c>
      <c r="H6" s="4"/>
      <c r="I6" s="4"/>
      <c r="J6" s="4"/>
      <c r="K6" s="4"/>
      <c r="L6" s="4"/>
      <c r="M6" s="4"/>
      <c r="N6" s="4"/>
      <c r="O6" s="4"/>
      <c r="P6" s="4"/>
      <c r="Q6" s="4"/>
      <c r="R6" s="3">
        <f t="shared" si="0"/>
        <v>3</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2017-09-29T20:18:59Z</dcterms:modified>
</cp:coreProperties>
</file>