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D:\Users\gabeg\Desktop\"/>
    </mc:Choice>
  </mc:AlternateContent>
  <bookViews>
    <workbookView xWindow="0" yWindow="0" windowWidth="28800" windowHeight="12210" tabRatio="500" firstSheet="1" activeTab="3"/>
  </bookViews>
  <sheets>
    <sheet name="Instructions" sheetId="5" r:id="rId1"/>
    <sheet name="Weekly Task Report" sheetId="3" r:id="rId2"/>
    <sheet name="Team Task Chart" sheetId="1" r:id="rId3"/>
    <sheet name="Attendance Records" sheetId="2" r:id="rId4"/>
    <sheet name="Dropdown" sheetId="4" state="hidden" r:id="rId5"/>
  </sheets>
  <calcPr calcId="171027"/>
  <fileRecoveryPr autoRecover="0"/>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R3" i="2" l="1"/>
  <c r="C25" i="3"/>
  <c r="C32" i="3" l="1"/>
  <c r="C33" i="3" l="1"/>
  <c r="C30" i="3"/>
  <c r="C29" i="3"/>
  <c r="C28" i="3"/>
  <c r="C26" i="3"/>
  <c r="C24" i="3"/>
  <c r="B23" i="3"/>
  <c r="H18" i="1" l="1"/>
  <c r="C31" i="3" s="1"/>
  <c r="H13" i="1"/>
  <c r="C27" i="3" s="1"/>
  <c r="H5" i="1"/>
  <c r="C23" i="3" s="1"/>
  <c r="B10" i="3" l="1"/>
  <c r="B33" i="3"/>
  <c r="A33" i="3"/>
  <c r="B32" i="3"/>
  <c r="A32" i="3"/>
  <c r="B31" i="3"/>
  <c r="A31" i="3"/>
  <c r="B30" i="3"/>
  <c r="A30" i="3"/>
  <c r="B29" i="3"/>
  <c r="A29" i="3"/>
  <c r="B28" i="3"/>
  <c r="A28" i="3"/>
  <c r="B27" i="3"/>
  <c r="A27" i="3"/>
  <c r="B26" i="3"/>
  <c r="A26" i="3"/>
  <c r="B25" i="3"/>
  <c r="A25" i="3"/>
  <c r="B24" i="3"/>
  <c r="A24" i="3"/>
  <c r="A23" i="3"/>
  <c r="R2" i="2"/>
  <c r="R9" i="2"/>
  <c r="R8" i="2"/>
  <c r="R7" i="2"/>
  <c r="R6" i="2"/>
  <c r="R5" i="2"/>
  <c r="R4" i="2"/>
</calcChain>
</file>

<file path=xl/sharedStrings.xml><?xml version="1.0" encoding="utf-8"?>
<sst xmlns="http://schemas.openxmlformats.org/spreadsheetml/2006/main" count="220" uniqueCount="105">
  <si>
    <t>PHASE ONE</t>
  </si>
  <si>
    <t>PHASE TWO</t>
  </si>
  <si>
    <t>PHASE THREE</t>
  </si>
  <si>
    <t>PHASE FOUR</t>
  </si>
  <si>
    <t>WORK BKDN STRUCTURE</t>
  </si>
  <si>
    <t>TASK TITLE</t>
  </si>
  <si>
    <t>TASK OWNER</t>
  </si>
  <si>
    <t>START DATE</t>
  </si>
  <si>
    <t>DUE DATE</t>
  </si>
  <si>
    <t>DURATION</t>
  </si>
  <si>
    <t>PCT OF TASK COMPLETE</t>
  </si>
  <si>
    <t>WEEK 1</t>
  </si>
  <si>
    <t>WEEK 2</t>
  </si>
  <si>
    <t>WEEK 3</t>
  </si>
  <si>
    <t>WEEK 4</t>
  </si>
  <si>
    <t>WEEK 5</t>
  </si>
  <si>
    <t>WEEK 6</t>
  </si>
  <si>
    <t>WEEK 7</t>
  </si>
  <si>
    <t>WEEK 8</t>
  </si>
  <si>
    <t>WEEK 9</t>
  </si>
  <si>
    <t>WEEK 10</t>
  </si>
  <si>
    <t>WEEK 11</t>
  </si>
  <si>
    <t>WEEK 12</t>
  </si>
  <si>
    <t>M</t>
  </si>
  <si>
    <t>T</t>
  </si>
  <si>
    <t>W</t>
  </si>
  <si>
    <t>R</t>
  </si>
  <si>
    <t>F</t>
  </si>
  <si>
    <t>1</t>
  </si>
  <si>
    <t>1.1</t>
  </si>
  <si>
    <t>WEEK 13</t>
  </si>
  <si>
    <t>WEEK 14</t>
  </si>
  <si>
    <t>WEEK 15</t>
  </si>
  <si>
    <t>M:2:I Team Task Chart</t>
  </si>
  <si>
    <t>NetID</t>
  </si>
  <si>
    <t>First Name</t>
  </si>
  <si>
    <t>Last Name</t>
  </si>
  <si>
    <t>Week 3</t>
  </si>
  <si>
    <t>Week 4</t>
  </si>
  <si>
    <t>Week 5</t>
  </si>
  <si>
    <t>Week 6</t>
  </si>
  <si>
    <t>Week 7</t>
  </si>
  <si>
    <t>Week 8</t>
  </si>
  <si>
    <t>Week 9</t>
  </si>
  <si>
    <t>Week 10</t>
  </si>
  <si>
    <t>Week 11</t>
  </si>
  <si>
    <t>Week 12</t>
  </si>
  <si>
    <t>Week 13</t>
  </si>
  <si>
    <t>Week 14</t>
  </si>
  <si>
    <t>Week 15</t>
  </si>
  <si>
    <t>Week 16</t>
  </si>
  <si>
    <t>Total</t>
  </si>
  <si>
    <t>P</t>
  </si>
  <si>
    <t>Key:</t>
  </si>
  <si>
    <t>Present</t>
  </si>
  <si>
    <t>NP</t>
  </si>
  <si>
    <t>Not Present</t>
  </si>
  <si>
    <t>Due Date</t>
  </si>
  <si>
    <t>Progress</t>
  </si>
  <si>
    <t>Status</t>
  </si>
  <si>
    <t>On Track</t>
  </si>
  <si>
    <t>At Risk</t>
  </si>
  <si>
    <t>High Risk</t>
  </si>
  <si>
    <t>Off Track</t>
  </si>
  <si>
    <t>Week Number</t>
  </si>
  <si>
    <t>Project Name</t>
  </si>
  <si>
    <t>Team name</t>
  </si>
  <si>
    <t>Team Leader Name</t>
  </si>
  <si>
    <t>Attendance Records</t>
  </si>
  <si>
    <t>Number of Students Present</t>
  </si>
  <si>
    <t>Number of students Not Present</t>
  </si>
  <si>
    <t>Team Status Report</t>
  </si>
  <si>
    <t>Currently the team is:</t>
  </si>
  <si>
    <t>M:2:I Team Weekly Report</t>
  </si>
  <si>
    <t>Please put any comments below on the overall status fo the team:</t>
  </si>
  <si>
    <t>Weekly team reports are due no later than 5:00 p.m. on Canvas.  In addition, you should also send a copy of this report to your Project Leader.  To use this report, update your tasks and subtasks on the Team Task Report tab.  Those updates will automatically be updated on this page.  In addition, make sure you are updating your attendance report in the Attendance Records tab during your weekly meeting.  Finally, update the status for the team and each task using the drop down menu.  When done, upload this Excel file to Canvas and email it to your Project Leader.</t>
  </si>
  <si>
    <t>Project Information</t>
  </si>
  <si>
    <t>Task Report</t>
  </si>
  <si>
    <t>Weekly team reports are due no later than 5:00 p.m.</t>
  </si>
  <si>
    <t>2.1.1</t>
  </si>
  <si>
    <t>X</t>
  </si>
  <si>
    <t>Milestone/Task</t>
  </si>
  <si>
    <t>Misc/Strategy Team</t>
  </si>
  <si>
    <t>Gabe Gatmaitan</t>
  </si>
  <si>
    <t>MAVRIC Team Technical Advising</t>
  </si>
  <si>
    <t>Advise E-Team</t>
  </si>
  <si>
    <t>Advise Science Team</t>
  </si>
  <si>
    <t>Advise Mechanical Team</t>
  </si>
  <si>
    <t>MAVRIC Cockpit</t>
  </si>
  <si>
    <t>Basic controls</t>
  </si>
  <si>
    <t>Decide on Cockpit style</t>
  </si>
  <si>
    <t>Build control system/hardware</t>
  </si>
  <si>
    <t>MAVRIC</t>
  </si>
  <si>
    <t>Exley-Schuman</t>
  </si>
  <si>
    <t>Isaiah</t>
  </si>
  <si>
    <t>Gabe</t>
  </si>
  <si>
    <t>Gatmaitan</t>
  </si>
  <si>
    <t>isaiahe</t>
  </si>
  <si>
    <t>gabegat</t>
  </si>
  <si>
    <t>Camera feedback</t>
  </si>
  <si>
    <t>Game elements (Objectives/Tasks)</t>
  </si>
  <si>
    <t>Rover rigging</t>
  </si>
  <si>
    <t xml:space="preserve">Rover Simulator </t>
  </si>
  <si>
    <t>Gabe/Isaiah</t>
  </si>
  <si>
    <t>For this week we concentrated on working on our design review, looking over what we will be discussing in regards to team progress towards competition readiness. The Rover sim has continued on being worked on, with progress being made on it. The base station  parts have been ordered and should be very close to completion with only being put together being left once the parts have reached us. We also worked with Science team in order to get their FLIR systems tested and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</si>
</sst>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b/>
      <sz val="26"/>
      <color theme="4" tint="-0.249977111117893"/>
      <name val="Arial"/>
      <family val="2"/>
    </font>
    <font>
      <b/>
      <sz val="10"/>
      <color theme="4" tint="-0.249977111117893"/>
      <name val="Arial"/>
      <family val="2"/>
    </font>
    <font>
      <sz val="10"/>
      <color theme="1"/>
      <name val="Arial"/>
      <family val="2"/>
    </font>
    <font>
      <b/>
      <sz val="10"/>
      <color theme="0"/>
      <name val="Arial"/>
      <family val="2"/>
    </font>
    <font>
      <b/>
      <sz val="10"/>
      <color theme="1"/>
      <name val="Arial"/>
      <family val="2"/>
    </font>
    <font>
      <sz val="9"/>
      <color theme="1"/>
      <name val="Arial"/>
      <family val="2"/>
    </font>
    <font>
      <b/>
      <sz val="9"/>
      <color theme="1"/>
      <name val="Arial"/>
      <family val="2"/>
    </font>
    <font>
      <sz val="8"/>
      <name val="Calibri"/>
      <family val="2"/>
      <scheme val="minor"/>
    </font>
    <font>
      <sz val="14"/>
      <color theme="1"/>
      <name val="Calibri (Body)"/>
    </font>
    <font>
      <sz val="12"/>
      <color theme="1"/>
      <name val="Calibri"/>
      <family val="2"/>
      <scheme val="minor"/>
    </font>
    <font>
      <sz val="20"/>
      <color theme="1"/>
      <name val="Calibri"/>
      <family val="2"/>
      <scheme val="minor"/>
    </font>
    <font>
      <sz val="12"/>
      <color theme="1"/>
      <name val="Calibri"/>
      <family val="2"/>
      <scheme val="minor"/>
    </font>
    <font>
      <b/>
      <sz val="12"/>
      <color rgb="FFFF0000"/>
      <name val="Calibri (Body)"/>
    </font>
    <font>
      <sz val="10"/>
      <color rgb="FFFF0000"/>
      <name val="Calibri"/>
      <family val="2"/>
      <scheme val="minor"/>
    </font>
    <font>
      <sz val="12"/>
      <color rgb="FFFF0000"/>
      <name val="Calibri"/>
      <family val="2"/>
      <scheme val="minor"/>
    </font>
    <font>
      <b/>
      <sz val="12"/>
      <color theme="1"/>
      <name val="Calibri"/>
      <family val="2"/>
      <scheme val="minor"/>
    </font>
    <font>
      <sz val="10"/>
      <color theme="1"/>
      <name val="Calibri"/>
      <family val="2"/>
      <scheme val="minor"/>
    </font>
    <font>
      <sz val="12"/>
      <color theme="0"/>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s>
  <fills count="25">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theme="2" tint="-9.9978637043366805E-2"/>
        <bgColor indexed="64"/>
      </patternFill>
    </fill>
    <fill>
      <patternFill patternType="solid">
        <fgColor theme="0"/>
        <bgColor indexed="64"/>
      </patternFill>
    </fill>
  </fills>
  <borders count="23">
    <border>
      <left/>
      <right/>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top style="medium">
        <color theme="0" tint="-0.249977111117893"/>
      </top>
      <bottom/>
      <diagonal/>
    </border>
    <border>
      <left style="medium">
        <color theme="0" tint="-0.249977111117893"/>
      </left>
      <right/>
      <top/>
      <bottom style="double">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style="medium">
        <color theme="0" tint="-0.249977111117893"/>
      </left>
      <right/>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top style="thin">
        <color theme="0" tint="-0.249977111117893"/>
      </top>
      <bottom style="thin">
        <color theme="0" tint="-0.249977111117893"/>
      </bottom>
      <diagonal/>
    </border>
    <border>
      <left style="medium">
        <color theme="0" tint="-0.249977111117893"/>
      </left>
      <right/>
      <top style="thin">
        <color theme="0" tint="-0.249977111117893"/>
      </top>
      <bottom style="medium">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138">
    <xf numFmtId="0" fontId="0" fillId="0" borderId="0" xfId="0"/>
    <xf numFmtId="0" fontId="3" fillId="0" borderId="0" xfId="0" applyFont="1" applyBorder="1" applyAlignment="1">
      <alignment horizontal="left" vertical="center"/>
    </xf>
    <xf numFmtId="0" fontId="4" fillId="0" borderId="0" xfId="0" applyFont="1"/>
    <xf numFmtId="0" fontId="6" fillId="11" borderId="6" xfId="0" applyFont="1" applyFill="1" applyBorder="1" applyAlignment="1">
      <alignment horizontal="center" vertical="center"/>
    </xf>
    <xf numFmtId="0" fontId="6" fillId="11" borderId="7" xfId="0" applyFont="1" applyFill="1" applyBorder="1" applyAlignment="1">
      <alignment horizontal="center" vertical="center"/>
    </xf>
    <xf numFmtId="0" fontId="6" fillId="11" borderId="8" xfId="0" applyFont="1" applyFill="1" applyBorder="1" applyAlignment="1">
      <alignment horizontal="center" vertical="center"/>
    </xf>
    <xf numFmtId="0" fontId="6" fillId="12" borderId="6" xfId="0" applyFont="1" applyFill="1" applyBorder="1" applyAlignment="1">
      <alignment horizontal="center" vertical="center"/>
    </xf>
    <xf numFmtId="0" fontId="6" fillId="12" borderId="7" xfId="0" applyFont="1" applyFill="1" applyBorder="1" applyAlignment="1">
      <alignment horizontal="center" vertical="center"/>
    </xf>
    <xf numFmtId="0" fontId="6" fillId="12" borderId="8" xfId="0" applyFont="1" applyFill="1" applyBorder="1" applyAlignment="1">
      <alignment horizontal="center" vertical="center"/>
    </xf>
    <xf numFmtId="0" fontId="6" fillId="13" borderId="6" xfId="0" applyFont="1" applyFill="1" applyBorder="1" applyAlignment="1">
      <alignment horizontal="center" vertical="center"/>
    </xf>
    <xf numFmtId="0" fontId="6" fillId="13" borderId="7" xfId="0" applyFont="1" applyFill="1" applyBorder="1" applyAlignment="1">
      <alignment horizontal="center" vertical="center"/>
    </xf>
    <xf numFmtId="0" fontId="6" fillId="13" borderId="8" xfId="0" applyFont="1" applyFill="1" applyBorder="1" applyAlignment="1">
      <alignment horizontal="center" vertical="center"/>
    </xf>
    <xf numFmtId="0" fontId="6" fillId="14" borderId="6"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8" xfId="0" applyFont="1" applyFill="1" applyBorder="1" applyAlignment="1">
      <alignment horizontal="center" vertical="center"/>
    </xf>
    <xf numFmtId="0" fontId="7" fillId="15" borderId="9" xfId="0" applyNumberFormat="1" applyFont="1" applyFill="1" applyBorder="1" applyAlignment="1">
      <alignment horizontal="left" vertical="center" indent="1"/>
    </xf>
    <xf numFmtId="0" fontId="7" fillId="6" borderId="10" xfId="0" applyFont="1" applyFill="1" applyBorder="1" applyAlignment="1">
      <alignment horizontal="left" vertical="center" indent="1"/>
    </xf>
    <xf numFmtId="0" fontId="7" fillId="6" borderId="11" xfId="0" applyFont="1" applyFill="1" applyBorder="1" applyAlignment="1">
      <alignment horizontal="left" vertical="center" indent="2"/>
    </xf>
    <xf numFmtId="14" fontId="7" fillId="6" borderId="11" xfId="0" applyNumberFormat="1" applyFont="1" applyFill="1" applyBorder="1" applyAlignment="1">
      <alignment horizontal="center" vertical="center"/>
    </xf>
    <xf numFmtId="1" fontId="7" fillId="6" borderId="11" xfId="0" applyNumberFormat="1" applyFont="1" applyFill="1" applyBorder="1" applyAlignment="1">
      <alignment horizontal="center" vertical="center"/>
    </xf>
    <xf numFmtId="9" fontId="8" fillId="6" borderId="11" xfId="1" applyFont="1" applyFill="1" applyBorder="1" applyAlignment="1">
      <alignment horizontal="center" vertical="center"/>
    </xf>
    <xf numFmtId="0" fontId="4" fillId="6" borderId="12" xfId="0" applyFont="1" applyFill="1" applyBorder="1"/>
    <xf numFmtId="0" fontId="4" fillId="6" borderId="13" xfId="0" applyFont="1" applyFill="1" applyBorder="1"/>
    <xf numFmtId="0" fontId="4" fillId="6" borderId="14" xfId="0" applyFont="1" applyFill="1" applyBorder="1"/>
    <xf numFmtId="0" fontId="7" fillId="15" borderId="15" xfId="0" applyNumberFormat="1" applyFont="1" applyFill="1" applyBorder="1" applyAlignment="1">
      <alignment horizontal="left" vertical="center" indent="1"/>
    </xf>
    <xf numFmtId="0" fontId="7" fillId="0" borderId="12" xfId="0" applyFont="1" applyBorder="1" applyAlignment="1">
      <alignment horizontal="left" vertical="center" indent="2"/>
    </xf>
    <xf numFmtId="0" fontId="7" fillId="0" borderId="13" xfId="0" applyFont="1" applyBorder="1" applyAlignment="1">
      <alignment horizontal="left" vertical="center" indent="1"/>
    </xf>
    <xf numFmtId="14" fontId="7" fillId="0" borderId="13" xfId="0" applyNumberFormat="1" applyFont="1" applyBorder="1" applyAlignment="1">
      <alignment horizontal="center" vertical="center"/>
    </xf>
    <xf numFmtId="1" fontId="7" fillId="0" borderId="13" xfId="0" applyNumberFormat="1" applyFont="1" applyBorder="1" applyAlignment="1">
      <alignment horizontal="center" vertical="center"/>
    </xf>
    <xf numFmtId="9" fontId="8" fillId="0" borderId="13" xfId="1" applyFont="1" applyBorder="1" applyAlignment="1">
      <alignment horizontal="center" vertical="center"/>
    </xf>
    <xf numFmtId="0" fontId="4" fillId="0" borderId="12" xfId="0" applyFont="1" applyBorder="1"/>
    <xf numFmtId="0" fontId="4" fillId="0" borderId="13" xfId="0" applyFont="1" applyBorder="1"/>
    <xf numFmtId="0" fontId="4" fillId="16" borderId="13" xfId="0" applyFont="1" applyFill="1" applyBorder="1"/>
    <xf numFmtId="0" fontId="4" fillId="0" borderId="14" xfId="0" applyFont="1" applyBorder="1"/>
    <xf numFmtId="0" fontId="4" fillId="17" borderId="13" xfId="0" applyFont="1" applyFill="1" applyBorder="1"/>
    <xf numFmtId="0" fontId="4" fillId="18" borderId="13" xfId="0" applyFont="1" applyFill="1" applyBorder="1"/>
    <xf numFmtId="0" fontId="4" fillId="19" borderId="13" xfId="0" applyFont="1" applyFill="1" applyBorder="1"/>
    <xf numFmtId="0" fontId="7" fillId="0" borderId="12" xfId="0" applyFont="1" applyBorder="1" applyAlignment="1">
      <alignment horizontal="left" vertical="center" indent="3"/>
    </xf>
    <xf numFmtId="0" fontId="7" fillId="6" borderId="12" xfId="0" applyFont="1" applyFill="1" applyBorder="1" applyAlignment="1">
      <alignment horizontal="left" vertical="center" indent="1"/>
    </xf>
    <xf numFmtId="0" fontId="7" fillId="6" borderId="13" xfId="0" applyFont="1" applyFill="1" applyBorder="1" applyAlignment="1">
      <alignment horizontal="left" vertical="center" indent="1"/>
    </xf>
    <xf numFmtId="14" fontId="7" fillId="6" borderId="13" xfId="0" applyNumberFormat="1" applyFont="1" applyFill="1" applyBorder="1" applyAlignment="1">
      <alignment horizontal="center" vertical="center"/>
    </xf>
    <xf numFmtId="1" fontId="7" fillId="6" borderId="13" xfId="0" applyNumberFormat="1" applyFont="1" applyFill="1" applyBorder="1" applyAlignment="1">
      <alignment horizontal="center" vertical="center"/>
    </xf>
    <xf numFmtId="9" fontId="8" fillId="6" borderId="13" xfId="1" applyFont="1" applyFill="1" applyBorder="1" applyAlignment="1">
      <alignment horizontal="center" vertical="center"/>
    </xf>
    <xf numFmtId="0" fontId="7" fillId="15" borderId="16" xfId="0" applyNumberFormat="1" applyFont="1" applyFill="1" applyBorder="1" applyAlignment="1">
      <alignment horizontal="left" vertical="center" indent="1"/>
    </xf>
    <xf numFmtId="14" fontId="7" fillId="0" borderId="18" xfId="0" applyNumberFormat="1" applyFont="1" applyBorder="1" applyAlignment="1">
      <alignment horizontal="center" vertical="center"/>
    </xf>
    <xf numFmtId="1" fontId="7" fillId="0" borderId="18" xfId="0" applyNumberFormat="1" applyFont="1" applyBorder="1" applyAlignment="1">
      <alignment horizontal="center" vertical="center"/>
    </xf>
    <xf numFmtId="9" fontId="8" fillId="0" borderId="18" xfId="1" applyFont="1" applyBorder="1" applyAlignment="1">
      <alignment horizontal="center" vertical="center"/>
    </xf>
    <xf numFmtId="0" fontId="4" fillId="0" borderId="17" xfId="0" applyFont="1" applyBorder="1"/>
    <xf numFmtId="0" fontId="4" fillId="0" borderId="18" xfId="0" applyFont="1" applyBorder="1"/>
    <xf numFmtId="0" fontId="4" fillId="16" borderId="18" xfId="0" applyFont="1" applyFill="1" applyBorder="1"/>
    <xf numFmtId="0" fontId="4" fillId="0" borderId="19" xfId="0" applyFont="1" applyBorder="1"/>
    <xf numFmtId="0" fontId="4" fillId="17" borderId="18" xfId="0" applyFont="1" applyFill="1" applyBorder="1"/>
    <xf numFmtId="0" fontId="4" fillId="18" borderId="18" xfId="0" applyFont="1" applyFill="1" applyBorder="1"/>
    <xf numFmtId="0" fontId="4" fillId="19" borderId="18" xfId="0" applyFont="1" applyFill="1" applyBorder="1"/>
    <xf numFmtId="0" fontId="2" fillId="0" borderId="0" xfId="0" applyFont="1" applyBorder="1" applyAlignment="1">
      <alignment vertical="center"/>
    </xf>
    <xf numFmtId="0" fontId="4" fillId="22" borderId="13" xfId="0" applyFont="1" applyFill="1" applyBorder="1"/>
    <xf numFmtId="0" fontId="4" fillId="22" borderId="18" xfId="0" applyFont="1" applyFill="1" applyBorder="1"/>
    <xf numFmtId="0" fontId="4" fillId="0" borderId="13" xfId="0" applyFont="1" applyFill="1" applyBorder="1"/>
    <xf numFmtId="0" fontId="4" fillId="17" borderId="12" xfId="0" applyFont="1" applyFill="1" applyBorder="1"/>
    <xf numFmtId="0" fontId="4" fillId="17" borderId="14" xfId="0" applyFont="1" applyFill="1" applyBorder="1"/>
    <xf numFmtId="0" fontId="4" fillId="23" borderId="12" xfId="0" applyFont="1" applyFill="1" applyBorder="1"/>
    <xf numFmtId="0" fontId="4" fillId="23" borderId="13" xfId="0" applyFont="1" applyFill="1" applyBorder="1"/>
    <xf numFmtId="0" fontId="4" fillId="23" borderId="14" xfId="0" applyFont="1" applyFill="1" applyBorder="1"/>
    <xf numFmtId="0" fontId="6" fillId="16" borderId="13" xfId="0" applyFont="1" applyFill="1" applyBorder="1"/>
    <xf numFmtId="0" fontId="11" fillId="0" borderId="20" xfId="0" applyFont="1" applyFill="1" applyBorder="1"/>
    <xf numFmtId="0" fontId="12" fillId="0" borderId="0" xfId="0" applyFont="1"/>
    <xf numFmtId="0" fontId="13" fillId="0" borderId="0" xfId="0" applyFont="1"/>
    <xf numFmtId="0" fontId="16" fillId="0" borderId="0" xfId="0" applyFont="1"/>
    <xf numFmtId="0" fontId="17" fillId="15" borderId="21" xfId="0" applyFont="1" applyFill="1" applyBorder="1" applyAlignment="1">
      <alignment horizontal="center" vertical="top" wrapText="1"/>
    </xf>
    <xf numFmtId="0" fontId="18" fillId="0" borderId="0" xfId="0" applyFont="1" applyAlignment="1">
      <alignment horizontal="left" vertical="top" wrapText="1"/>
    </xf>
    <xf numFmtId="0" fontId="17" fillId="20" borderId="20" xfId="0" applyFont="1" applyFill="1" applyBorder="1" applyAlignment="1">
      <alignment horizontal="right"/>
    </xf>
    <xf numFmtId="0" fontId="13" fillId="20" borderId="21" xfId="0" applyFont="1" applyFill="1" applyBorder="1" applyAlignment="1">
      <alignment horizontal="center"/>
    </xf>
    <xf numFmtId="0" fontId="17" fillId="15" borderId="20" xfId="0" applyFont="1" applyFill="1" applyBorder="1" applyAlignment="1">
      <alignment horizontal="center"/>
    </xf>
    <xf numFmtId="0" fontId="13" fillId="21" borderId="20" xfId="0" applyFont="1" applyFill="1" applyBorder="1" applyAlignment="1">
      <alignment horizontal="right"/>
    </xf>
    <xf numFmtId="0" fontId="13" fillId="21" borderId="20" xfId="0" applyFont="1" applyFill="1" applyBorder="1" applyAlignment="1">
      <alignment horizontal="center"/>
    </xf>
    <xf numFmtId="0" fontId="13" fillId="0" borderId="20" xfId="0" applyFont="1" applyBorder="1" applyAlignment="1">
      <alignment horizontal="right"/>
    </xf>
    <xf numFmtId="0" fontId="13" fillId="0" borderId="20" xfId="0" applyFont="1" applyBorder="1"/>
    <xf numFmtId="0" fontId="17" fillId="15" borderId="20" xfId="0" applyFont="1" applyFill="1" applyBorder="1" applyAlignment="1">
      <alignment horizontal="center" wrapText="1"/>
    </xf>
    <xf numFmtId="0" fontId="13" fillId="0" borderId="0" xfId="0" applyFont="1" applyBorder="1" applyAlignment="1">
      <alignment horizontal="left" wrapText="1"/>
    </xf>
    <xf numFmtId="0" fontId="17" fillId="0" borderId="20" xfId="0" applyFont="1" applyBorder="1" applyAlignment="1">
      <alignment horizontal="center"/>
    </xf>
    <xf numFmtId="14" fontId="13" fillId="0" borderId="20" xfId="0" applyNumberFormat="1" applyFont="1" applyBorder="1"/>
    <xf numFmtId="9" fontId="13" fillId="0" borderId="20" xfId="0" applyNumberFormat="1" applyFont="1" applyBorder="1"/>
    <xf numFmtId="0" fontId="19" fillId="24" borderId="20" xfId="0" applyFont="1" applyFill="1" applyBorder="1"/>
    <xf numFmtId="14" fontId="19" fillId="24" borderId="20" xfId="0" applyNumberFormat="1" applyFont="1" applyFill="1" applyBorder="1"/>
    <xf numFmtId="9" fontId="19" fillId="24" borderId="20" xfId="0" applyNumberFormat="1" applyFont="1" applyFill="1" applyBorder="1"/>
    <xf numFmtId="0" fontId="20" fillId="12" borderId="20" xfId="0" applyFont="1" applyFill="1" applyBorder="1" applyAlignment="1">
      <alignment textRotation="45"/>
    </xf>
    <xf numFmtId="0" fontId="21" fillId="0" borderId="0" xfId="0" applyFont="1" applyAlignment="1">
      <alignment horizontal="center"/>
    </xf>
    <xf numFmtId="0" fontId="22" fillId="0" borderId="20" xfId="0" applyFont="1" applyFill="1" applyBorder="1"/>
    <xf numFmtId="0" fontId="22" fillId="0" borderId="20" xfId="0" applyFont="1" applyFill="1" applyBorder="1" applyAlignment="1">
      <alignment horizontal="center"/>
    </xf>
    <xf numFmtId="0" fontId="21" fillId="0" borderId="0" xfId="0" applyFont="1" applyFill="1"/>
    <xf numFmtId="0" fontId="22" fillId="0" borderId="0" xfId="0" applyFont="1" applyFill="1"/>
    <xf numFmtId="0" fontId="22" fillId="11" borderId="20" xfId="0" applyFont="1" applyFill="1" applyBorder="1"/>
    <xf numFmtId="0" fontId="22" fillId="11" borderId="20" xfId="0" applyFont="1" applyFill="1" applyBorder="1" applyAlignment="1">
      <alignment horizontal="center"/>
    </xf>
    <xf numFmtId="0" fontId="21" fillId="0" borderId="0" xfId="0" applyFont="1"/>
    <xf numFmtId="0" fontId="22" fillId="0" borderId="0" xfId="0" applyFont="1"/>
    <xf numFmtId="0" fontId="21" fillId="20" borderId="0" xfId="0" applyFont="1" applyFill="1"/>
    <xf numFmtId="0" fontId="0" fillId="11" borderId="20" xfId="0" applyFont="1" applyFill="1" applyBorder="1" applyAlignment="1">
      <alignment horizontal="center"/>
    </xf>
    <xf numFmtId="0" fontId="0" fillId="0" borderId="20" xfId="0" applyFont="1" applyFill="1" applyBorder="1" applyAlignment="1">
      <alignment horizontal="center"/>
    </xf>
    <xf numFmtId="0" fontId="10" fillId="0" borderId="20" xfId="0" applyFont="1" applyBorder="1" applyAlignment="1">
      <alignment horizontal="left" vertical="top" wrapText="1"/>
    </xf>
    <xf numFmtId="0" fontId="0" fillId="0" borderId="20" xfId="0" applyBorder="1" applyAlignment="1">
      <alignment horizontal="left" vertical="top" wrapText="1"/>
    </xf>
    <xf numFmtId="0" fontId="0" fillId="0" borderId="20" xfId="0" applyFont="1" applyBorder="1" applyAlignment="1">
      <alignment horizontal="left" wrapText="1"/>
    </xf>
    <xf numFmtId="0" fontId="13" fillId="0" borderId="20" xfId="0" applyFont="1" applyBorder="1" applyAlignment="1">
      <alignment horizontal="left" wrapText="1"/>
    </xf>
    <xf numFmtId="0" fontId="14" fillId="0" borderId="20" xfId="0" applyFont="1" applyBorder="1" applyAlignment="1">
      <alignment horizontal="left" vertical="top" wrapText="1"/>
    </xf>
    <xf numFmtId="0" fontId="15" fillId="0" borderId="20" xfId="0" applyFont="1" applyBorder="1" applyAlignment="1">
      <alignment horizontal="left" vertical="top" wrapText="1"/>
    </xf>
    <xf numFmtId="0" fontId="13" fillId="20" borderId="20" xfId="0" applyFont="1" applyFill="1" applyBorder="1" applyAlignment="1">
      <alignment horizontal="center"/>
    </xf>
    <xf numFmtId="0" fontId="13" fillId="0" borderId="22" xfId="0" applyFont="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5" fillId="10" borderId="1" xfId="0" applyFont="1" applyFill="1" applyBorder="1" applyAlignment="1">
      <alignment horizontal="center" vertical="center"/>
    </xf>
    <xf numFmtId="0" fontId="5" fillId="10" borderId="2" xfId="0" applyFont="1" applyFill="1" applyBorder="1" applyAlignment="1">
      <alignment horizontal="center" vertical="center"/>
    </xf>
    <xf numFmtId="0" fontId="6" fillId="6" borderId="3"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3"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2" xfId="0" applyFont="1" applyFill="1" applyBorder="1" applyAlignment="1">
      <alignment horizontal="center" vertical="center"/>
    </xf>
    <xf numFmtId="0" fontId="5" fillId="9" borderId="3" xfId="0" applyFont="1" applyFill="1" applyBorder="1" applyAlignment="1">
      <alignment horizontal="center" vertical="center"/>
    </xf>
    <xf numFmtId="0" fontId="5" fillId="10" borderId="3" xfId="0" applyFont="1" applyFill="1" applyBorder="1" applyAlignment="1">
      <alignment horizontal="center" vertical="center"/>
    </xf>
  </cellXfs>
  <cellStyles count="2">
    <cellStyle name="Normal" xfId="0" builtinId="0"/>
    <cellStyle name="Percent" xfId="1" builtinId="5"/>
  </cellStyles>
  <dxfs count="32">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F6B28"/>
      </font>
      <fill>
        <patternFill>
          <bgColor rgb="FFFFBE75"/>
        </patternFill>
      </fill>
    </dxf>
  </dxfs>
  <tableStyles count="0" defaultTableStyle="TableStyleMedium9" defaultPivotStyle="PivotStyleMedium7"/>
  <colors>
    <mruColors>
      <color rgb="FFFFBE75"/>
      <color rgb="FFFF9D03"/>
      <color rgb="FFCF6B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14"/>
  <sheetViews>
    <sheetView showGridLines="0" workbookViewId="0">
      <selection sqref="A1:J14"/>
    </sheetView>
  </sheetViews>
  <sheetFormatPr defaultColWidth="11" defaultRowHeight="15.75"/>
  <sheetData>
    <row r="1" spans="1:10">
      <c r="A1" s="98" t="s">
        <v>75</v>
      </c>
      <c r="B1" s="99"/>
      <c r="C1" s="99"/>
      <c r="D1" s="99"/>
      <c r="E1" s="99"/>
      <c r="F1" s="99"/>
      <c r="G1" s="99"/>
      <c r="H1" s="99"/>
      <c r="I1" s="99"/>
      <c r="J1" s="99"/>
    </row>
    <row r="2" spans="1:10">
      <c r="A2" s="99"/>
      <c r="B2" s="99"/>
      <c r="C2" s="99"/>
      <c r="D2" s="99"/>
      <c r="E2" s="99"/>
      <c r="F2" s="99"/>
      <c r="G2" s="99"/>
      <c r="H2" s="99"/>
      <c r="I2" s="99"/>
      <c r="J2" s="99"/>
    </row>
    <row r="3" spans="1:10">
      <c r="A3" s="99"/>
      <c r="B3" s="99"/>
      <c r="C3" s="99"/>
      <c r="D3" s="99"/>
      <c r="E3" s="99"/>
      <c r="F3" s="99"/>
      <c r="G3" s="99"/>
      <c r="H3" s="99"/>
      <c r="I3" s="99"/>
      <c r="J3" s="99"/>
    </row>
    <row r="4" spans="1:10">
      <c r="A4" s="99"/>
      <c r="B4" s="99"/>
      <c r="C4" s="99"/>
      <c r="D4" s="99"/>
      <c r="E4" s="99"/>
      <c r="F4" s="99"/>
      <c r="G4" s="99"/>
      <c r="H4" s="99"/>
      <c r="I4" s="99"/>
      <c r="J4" s="99"/>
    </row>
    <row r="5" spans="1:10">
      <c r="A5" s="99"/>
      <c r="B5" s="99"/>
      <c r="C5" s="99"/>
      <c r="D5" s="99"/>
      <c r="E5" s="99"/>
      <c r="F5" s="99"/>
      <c r="G5" s="99"/>
      <c r="H5" s="99"/>
      <c r="I5" s="99"/>
      <c r="J5" s="99"/>
    </row>
    <row r="6" spans="1:10">
      <c r="A6" s="99"/>
      <c r="B6" s="99"/>
      <c r="C6" s="99"/>
      <c r="D6" s="99"/>
      <c r="E6" s="99"/>
      <c r="F6" s="99"/>
      <c r="G6" s="99"/>
      <c r="H6" s="99"/>
      <c r="I6" s="99"/>
      <c r="J6" s="99"/>
    </row>
    <row r="7" spans="1:10">
      <c r="A7" s="99"/>
      <c r="B7" s="99"/>
      <c r="C7" s="99"/>
      <c r="D7" s="99"/>
      <c r="E7" s="99"/>
      <c r="F7" s="99"/>
      <c r="G7" s="99"/>
      <c r="H7" s="99"/>
      <c r="I7" s="99"/>
      <c r="J7" s="99"/>
    </row>
    <row r="8" spans="1:10">
      <c r="A8" s="99"/>
      <c r="B8" s="99"/>
      <c r="C8" s="99"/>
      <c r="D8" s="99"/>
      <c r="E8" s="99"/>
      <c r="F8" s="99"/>
      <c r="G8" s="99"/>
      <c r="H8" s="99"/>
      <c r="I8" s="99"/>
      <c r="J8" s="99"/>
    </row>
    <row r="9" spans="1:10">
      <c r="A9" s="99"/>
      <c r="B9" s="99"/>
      <c r="C9" s="99"/>
      <c r="D9" s="99"/>
      <c r="E9" s="99"/>
      <c r="F9" s="99"/>
      <c r="G9" s="99"/>
      <c r="H9" s="99"/>
      <c r="I9" s="99"/>
      <c r="J9" s="99"/>
    </row>
    <row r="10" spans="1:10">
      <c r="A10" s="99"/>
      <c r="B10" s="99"/>
      <c r="C10" s="99"/>
      <c r="D10" s="99"/>
      <c r="E10" s="99"/>
      <c r="F10" s="99"/>
      <c r="G10" s="99"/>
      <c r="H10" s="99"/>
      <c r="I10" s="99"/>
      <c r="J10" s="99"/>
    </row>
    <row r="11" spans="1:10">
      <c r="A11" s="99"/>
      <c r="B11" s="99"/>
      <c r="C11" s="99"/>
      <c r="D11" s="99"/>
      <c r="E11" s="99"/>
      <c r="F11" s="99"/>
      <c r="G11" s="99"/>
      <c r="H11" s="99"/>
      <c r="I11" s="99"/>
      <c r="J11" s="99"/>
    </row>
    <row r="12" spans="1:10">
      <c r="A12" s="99"/>
      <c r="B12" s="99"/>
      <c r="C12" s="99"/>
      <c r="D12" s="99"/>
      <c r="E12" s="99"/>
      <c r="F12" s="99"/>
      <c r="G12" s="99"/>
      <c r="H12" s="99"/>
      <c r="I12" s="99"/>
      <c r="J12" s="99"/>
    </row>
    <row r="13" spans="1:10">
      <c r="A13" s="99"/>
      <c r="B13" s="99"/>
      <c r="C13" s="99"/>
      <c r="D13" s="99"/>
      <c r="E13" s="99"/>
      <c r="F13" s="99"/>
      <c r="G13" s="99"/>
      <c r="H13" s="99"/>
      <c r="I13" s="99"/>
      <c r="J13" s="99"/>
    </row>
    <row r="14" spans="1:10">
      <c r="A14" s="99"/>
      <c r="B14" s="99"/>
      <c r="C14" s="99"/>
      <c r="D14" s="99"/>
      <c r="E14" s="99"/>
      <c r="F14" s="99"/>
      <c r="G14" s="99"/>
      <c r="H14" s="99"/>
      <c r="I14" s="99"/>
      <c r="J14" s="99"/>
    </row>
  </sheetData>
  <mergeCells count="1">
    <mergeCell ref="A1: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E40"/>
  <sheetViews>
    <sheetView showGridLines="0" topLeftCell="A14" zoomScale="130" zoomScaleNormal="130" workbookViewId="0">
      <selection activeCell="A37" sqref="A37"/>
    </sheetView>
  </sheetViews>
  <sheetFormatPr defaultColWidth="11" defaultRowHeight="15.75"/>
  <cols>
    <col min="1" max="1" width="32.875" style="66" customWidth="1"/>
    <col min="2" max="16384" width="11" style="66"/>
  </cols>
  <sheetData>
    <row r="1" spans="1:5" ht="26.25">
      <c r="A1" s="65" t="s">
        <v>73</v>
      </c>
    </row>
    <row r="2" spans="1:5" s="67" customFormat="1" ht="15.95" customHeight="1">
      <c r="A2" s="102" t="s">
        <v>78</v>
      </c>
      <c r="B2" s="103"/>
      <c r="C2" s="103"/>
      <c r="D2" s="103"/>
      <c r="E2" s="103"/>
    </row>
    <row r="3" spans="1:5">
      <c r="A3" s="68" t="s">
        <v>76</v>
      </c>
      <c r="B3" s="69"/>
      <c r="C3" s="69"/>
      <c r="D3" s="69"/>
      <c r="E3" s="69"/>
    </row>
    <row r="4" spans="1:5">
      <c r="A4" s="70" t="s">
        <v>65</v>
      </c>
      <c r="B4" s="104" t="s">
        <v>92</v>
      </c>
      <c r="C4" s="104"/>
    </row>
    <row r="5" spans="1:5">
      <c r="A5" s="70" t="s">
        <v>66</v>
      </c>
      <c r="B5" s="104" t="s">
        <v>82</v>
      </c>
      <c r="C5" s="104"/>
    </row>
    <row r="6" spans="1:5">
      <c r="A6" s="70" t="s">
        <v>67</v>
      </c>
      <c r="B6" s="104" t="s">
        <v>83</v>
      </c>
      <c r="C6" s="104"/>
    </row>
    <row r="7" spans="1:5">
      <c r="A7" s="70" t="s">
        <v>64</v>
      </c>
      <c r="B7" s="71">
        <v>12</v>
      </c>
    </row>
    <row r="8" spans="1:5">
      <c r="A8" s="72" t="s">
        <v>68</v>
      </c>
    </row>
    <row r="9" spans="1:5">
      <c r="A9" s="73" t="s">
        <v>69</v>
      </c>
      <c r="B9" s="74">
        <v>2</v>
      </c>
    </row>
    <row r="10" spans="1:5">
      <c r="A10" s="73" t="s">
        <v>70</v>
      </c>
      <c r="B10" s="74">
        <f>COUNTIF('Attendance Records'!D2:Q9,"NP")</f>
        <v>0</v>
      </c>
    </row>
    <row r="11" spans="1:5">
      <c r="A11" s="72" t="s">
        <v>71</v>
      </c>
    </row>
    <row r="12" spans="1:5">
      <c r="A12" s="75" t="s">
        <v>72</v>
      </c>
      <c r="B12" s="76" t="s">
        <v>60</v>
      </c>
    </row>
    <row r="13" spans="1:5">
      <c r="A13" s="105" t="s">
        <v>74</v>
      </c>
      <c r="B13" s="105"/>
      <c r="C13" s="105"/>
      <c r="D13" s="105"/>
    </row>
    <row r="14" spans="1:5">
      <c r="A14" s="100" t="s">
        <v>104</v>
      </c>
      <c r="B14" s="101"/>
      <c r="C14" s="101"/>
      <c r="D14" s="101"/>
      <c r="E14" s="101"/>
    </row>
    <row r="15" spans="1:5">
      <c r="A15" s="101"/>
      <c r="B15" s="101"/>
      <c r="C15" s="101"/>
      <c r="D15" s="101"/>
      <c r="E15" s="101"/>
    </row>
    <row r="16" spans="1:5">
      <c r="A16" s="101"/>
      <c r="B16" s="101"/>
      <c r="C16" s="101"/>
      <c r="D16" s="101"/>
      <c r="E16" s="101"/>
    </row>
    <row r="17" spans="1:5">
      <c r="A17" s="101"/>
      <c r="B17" s="101"/>
      <c r="C17" s="101"/>
      <c r="D17" s="101"/>
      <c r="E17" s="101"/>
    </row>
    <row r="18" spans="1:5">
      <c r="A18" s="101"/>
      <c r="B18" s="101"/>
      <c r="C18" s="101"/>
      <c r="D18" s="101"/>
      <c r="E18" s="101"/>
    </row>
    <row r="19" spans="1:5">
      <c r="A19" s="101"/>
      <c r="B19" s="101"/>
      <c r="C19" s="101"/>
      <c r="D19" s="101"/>
      <c r="E19" s="101"/>
    </row>
    <row r="20" spans="1:5" ht="44.25" customHeight="1">
      <c r="A20" s="101"/>
      <c r="B20" s="101"/>
      <c r="C20" s="101"/>
      <c r="D20" s="101"/>
      <c r="E20" s="101"/>
    </row>
    <row r="21" spans="1:5">
      <c r="A21" s="77" t="s">
        <v>77</v>
      </c>
      <c r="B21" s="78"/>
      <c r="C21" s="78"/>
      <c r="D21" s="78"/>
      <c r="E21" s="78"/>
    </row>
    <row r="22" spans="1:5">
      <c r="A22" s="79" t="s">
        <v>81</v>
      </c>
      <c r="B22" s="79" t="s">
        <v>57</v>
      </c>
      <c r="C22" s="79" t="s">
        <v>58</v>
      </c>
      <c r="D22" s="79" t="s">
        <v>59</v>
      </c>
    </row>
    <row r="23" spans="1:5">
      <c r="A23" s="76" t="str">
        <f>'Team Task Chart'!C5</f>
        <v>MAVRIC Team Technical Advising</v>
      </c>
      <c r="B23" s="80">
        <f>'Team Task Chart'!F5</f>
        <v>43070</v>
      </c>
      <c r="C23" s="81">
        <f>'Team Task Chart'!H5</f>
        <v>0.26666666666666666</v>
      </c>
      <c r="D23" s="76" t="s">
        <v>60</v>
      </c>
    </row>
    <row r="24" spans="1:5">
      <c r="A24" s="76" t="str">
        <f>'Team Task Chart'!C6</f>
        <v>Advise E-Team</v>
      </c>
      <c r="B24" s="80">
        <f>'Team Task Chart'!F6</f>
        <v>43070</v>
      </c>
      <c r="C24" s="81">
        <f>'Team Task Chart'!H6</f>
        <v>0.25</v>
      </c>
      <c r="D24" s="76" t="s">
        <v>60</v>
      </c>
    </row>
    <row r="25" spans="1:5">
      <c r="A25" s="76" t="str">
        <f>'Team Task Chart'!C7</f>
        <v>Advise Science Team</v>
      </c>
      <c r="B25" s="80">
        <f>'Team Task Chart'!F7</f>
        <v>43070</v>
      </c>
      <c r="C25" s="81">
        <f>'Team Task Chart'!H7</f>
        <v>0.3</v>
      </c>
      <c r="D25" s="76" t="s">
        <v>60</v>
      </c>
    </row>
    <row r="26" spans="1:5">
      <c r="A26" s="76" t="str">
        <f>'Team Task Chart'!C8</f>
        <v>Advise Mechanical Team</v>
      </c>
      <c r="B26" s="80">
        <f>'Team Task Chart'!F8</f>
        <v>43070</v>
      </c>
      <c r="C26" s="81">
        <f>'Team Task Chart'!H8</f>
        <v>0.25</v>
      </c>
      <c r="D26" s="76" t="s">
        <v>60</v>
      </c>
    </row>
    <row r="27" spans="1:5">
      <c r="A27" s="76" t="str">
        <f>'Team Task Chart'!C13</f>
        <v xml:space="preserve">Rover Simulator </v>
      </c>
      <c r="B27" s="80">
        <f>'Team Task Chart'!F13</f>
        <v>43057</v>
      </c>
      <c r="C27" s="81">
        <f>'Team Task Chart'!H13</f>
        <v>0.56249999999999989</v>
      </c>
      <c r="D27" s="76" t="s">
        <v>60</v>
      </c>
    </row>
    <row r="28" spans="1:5">
      <c r="A28" s="76" t="str">
        <f>'Team Task Chart'!C14</f>
        <v>Basic controls</v>
      </c>
      <c r="B28" s="80">
        <f>'Team Task Chart'!F14</f>
        <v>43014</v>
      </c>
      <c r="C28" s="81">
        <f>'Team Task Chart'!H14</f>
        <v>1</v>
      </c>
      <c r="D28" s="76" t="s">
        <v>60</v>
      </c>
    </row>
    <row r="29" spans="1:5">
      <c r="A29" s="76" t="str">
        <f>'Team Task Chart'!C15</f>
        <v>Camera feedback</v>
      </c>
      <c r="B29" s="80">
        <f>'Team Task Chart'!F15</f>
        <v>43022</v>
      </c>
      <c r="C29" s="81">
        <f>'Team Task Chart'!H15</f>
        <v>0.4</v>
      </c>
      <c r="D29" s="76" t="s">
        <v>60</v>
      </c>
    </row>
    <row r="30" spans="1:5">
      <c r="A30" s="76" t="str">
        <f>'Team Task Chart'!C16</f>
        <v>Rover rigging</v>
      </c>
      <c r="B30" s="80">
        <f>'Team Task Chart'!F16</f>
        <v>43036</v>
      </c>
      <c r="C30" s="81">
        <f>'Team Task Chart'!H16</f>
        <v>0.7</v>
      </c>
      <c r="D30" s="76" t="s">
        <v>60</v>
      </c>
    </row>
    <row r="31" spans="1:5">
      <c r="A31" s="76" t="str">
        <f>'Team Task Chart'!C18</f>
        <v>MAVRIC Cockpit</v>
      </c>
      <c r="B31" s="80">
        <f>'Team Task Chart'!F18</f>
        <v>43036</v>
      </c>
      <c r="C31" s="81">
        <f>'Team Task Chart'!H18</f>
        <v>0.625</v>
      </c>
      <c r="D31" s="76" t="s">
        <v>60</v>
      </c>
    </row>
    <row r="32" spans="1:5">
      <c r="A32" s="76" t="str">
        <f>'Team Task Chart'!C19</f>
        <v>Decide on Cockpit style</v>
      </c>
      <c r="B32" s="80">
        <f>'Team Task Chart'!F19</f>
        <v>43022</v>
      </c>
      <c r="C32" s="81">
        <f>'Team Task Chart'!H19</f>
        <v>1</v>
      </c>
      <c r="D32" s="76" t="s">
        <v>60</v>
      </c>
    </row>
    <row r="33" spans="1:4">
      <c r="A33" s="76" t="str">
        <f>'Team Task Chart'!C20</f>
        <v>Build control system/hardware</v>
      </c>
      <c r="B33" s="80">
        <f>'Team Task Chart'!F20</f>
        <v>43059</v>
      </c>
      <c r="C33" s="81">
        <f>'Team Task Chart'!H20</f>
        <v>0.25</v>
      </c>
      <c r="D33" s="76" t="s">
        <v>60</v>
      </c>
    </row>
    <row r="34" spans="1:4">
      <c r="A34" s="76"/>
      <c r="B34" s="80"/>
      <c r="C34" s="81"/>
      <c r="D34" s="76"/>
    </row>
    <row r="35" spans="1:4">
      <c r="A35" s="82"/>
      <c r="B35" s="83"/>
      <c r="C35" s="84"/>
      <c r="D35" s="82"/>
    </row>
    <row r="36" spans="1:4">
      <c r="A36" s="82"/>
      <c r="B36" s="83"/>
      <c r="C36" s="84"/>
      <c r="D36" s="82"/>
    </row>
    <row r="37" spans="1:4">
      <c r="A37" s="82"/>
      <c r="B37" s="83"/>
      <c r="C37" s="84"/>
      <c r="D37" s="82"/>
    </row>
    <row r="38" spans="1:4">
      <c r="A38" s="76"/>
      <c r="B38" s="80"/>
      <c r="C38" s="81"/>
      <c r="D38" s="76"/>
    </row>
    <row r="39" spans="1:4">
      <c r="A39" s="76"/>
      <c r="B39" s="80"/>
      <c r="C39" s="81"/>
      <c r="D39" s="76"/>
    </row>
    <row r="40" spans="1:4">
      <c r="A40" s="76"/>
      <c r="B40" s="80"/>
      <c r="C40" s="81"/>
      <c r="D40" s="76"/>
    </row>
  </sheetData>
  <mergeCells count="6">
    <mergeCell ref="A14:E20"/>
    <mergeCell ref="A2:E2"/>
    <mergeCell ref="B4:C4"/>
    <mergeCell ref="B5:C5"/>
    <mergeCell ref="B6:C6"/>
    <mergeCell ref="A13:D13"/>
  </mergeCells>
  <phoneticPr fontId="9" type="noConversion"/>
  <conditionalFormatting sqref="D23:D34">
    <cfRule type="containsText" dxfId="31" priority="33" operator="containsText" text="High Risk">
      <formula>NOT(ISERROR(SEARCH("High Risk",D23)))</formula>
    </cfRule>
    <cfRule type="containsText" dxfId="30" priority="34" operator="containsText" text="Off Track">
      <formula>NOT(ISERROR(SEARCH("Off Track",D23)))</formula>
    </cfRule>
    <cfRule type="containsText" dxfId="29" priority="35" operator="containsText" text="At Risk">
      <formula>NOT(ISERROR(SEARCH("At Risk",D23)))</formula>
    </cfRule>
    <cfRule type="containsText" dxfId="28" priority="36" operator="containsText" text="On Track">
      <formula>NOT(ISERROR(SEARCH("On Track",D23)))</formula>
    </cfRule>
  </conditionalFormatting>
  <conditionalFormatting sqref="B12">
    <cfRule type="containsText" dxfId="27" priority="25" operator="containsText" text="High Risk">
      <formula>NOT(ISERROR(SEARCH("High Risk",B12)))</formula>
    </cfRule>
    <cfRule type="containsText" dxfId="26" priority="26" operator="containsText" text="Off Track">
      <formula>NOT(ISERROR(SEARCH("Off Track",B12)))</formula>
    </cfRule>
    <cfRule type="containsText" dxfId="25" priority="27" operator="containsText" text="At Risk">
      <formula>NOT(ISERROR(SEARCH("At Risk",B12)))</formula>
    </cfRule>
    <cfRule type="containsText" dxfId="24" priority="28" operator="containsText" text="On Track">
      <formula>NOT(ISERROR(SEARCH("On Track",B12)))</formula>
    </cfRule>
  </conditionalFormatting>
  <conditionalFormatting sqref="D35">
    <cfRule type="containsText" dxfId="23" priority="21" operator="containsText" text="High Risk">
      <formula>NOT(ISERROR(SEARCH("High Risk",D35)))</formula>
    </cfRule>
    <cfRule type="containsText" dxfId="22" priority="22" operator="containsText" text="Off Track">
      <formula>NOT(ISERROR(SEARCH("Off Track",D35)))</formula>
    </cfRule>
    <cfRule type="containsText" dxfId="21" priority="23" operator="containsText" text="At Risk">
      <formula>NOT(ISERROR(SEARCH("At Risk",D35)))</formula>
    </cfRule>
    <cfRule type="containsText" dxfId="20" priority="24" operator="containsText" text="On Track">
      <formula>NOT(ISERROR(SEARCH("On Track",D35)))</formula>
    </cfRule>
  </conditionalFormatting>
  <conditionalFormatting sqref="D36">
    <cfRule type="containsText" dxfId="19" priority="17" operator="containsText" text="High Risk">
      <formula>NOT(ISERROR(SEARCH("High Risk",D36)))</formula>
    </cfRule>
    <cfRule type="containsText" dxfId="18" priority="18" operator="containsText" text="Off Track">
      <formula>NOT(ISERROR(SEARCH("Off Track",D36)))</formula>
    </cfRule>
    <cfRule type="containsText" dxfId="17" priority="19" operator="containsText" text="At Risk">
      <formula>NOT(ISERROR(SEARCH("At Risk",D36)))</formula>
    </cfRule>
    <cfRule type="containsText" dxfId="16" priority="20" operator="containsText" text="On Track">
      <formula>NOT(ISERROR(SEARCH("On Track",D36)))</formula>
    </cfRule>
  </conditionalFormatting>
  <conditionalFormatting sqref="D37">
    <cfRule type="containsText" dxfId="15" priority="13" operator="containsText" text="High Risk">
      <formula>NOT(ISERROR(SEARCH("High Risk",D37)))</formula>
    </cfRule>
    <cfRule type="containsText" dxfId="14" priority="14" operator="containsText" text="Off Track">
      <formula>NOT(ISERROR(SEARCH("Off Track",D37)))</formula>
    </cfRule>
    <cfRule type="containsText" dxfId="13" priority="15" operator="containsText" text="At Risk">
      <formula>NOT(ISERROR(SEARCH("At Risk",D37)))</formula>
    </cfRule>
    <cfRule type="containsText" dxfId="12" priority="16" operator="containsText" text="On Track">
      <formula>NOT(ISERROR(SEARCH("On Track",D37)))</formula>
    </cfRule>
  </conditionalFormatting>
  <conditionalFormatting sqref="D38">
    <cfRule type="containsText" dxfId="11" priority="9" operator="containsText" text="High Risk">
      <formula>NOT(ISERROR(SEARCH("High Risk",D38)))</formula>
    </cfRule>
    <cfRule type="containsText" dxfId="10" priority="10" operator="containsText" text="Off Track">
      <formula>NOT(ISERROR(SEARCH("Off Track",D38)))</formula>
    </cfRule>
    <cfRule type="containsText" dxfId="9" priority="11" operator="containsText" text="At Risk">
      <formula>NOT(ISERROR(SEARCH("At Risk",D38)))</formula>
    </cfRule>
    <cfRule type="containsText" dxfId="8" priority="12" operator="containsText" text="On Track">
      <formula>NOT(ISERROR(SEARCH("On Track",D38)))</formula>
    </cfRule>
  </conditionalFormatting>
  <conditionalFormatting sqref="D39">
    <cfRule type="containsText" dxfId="7" priority="5" operator="containsText" text="High Risk">
      <formula>NOT(ISERROR(SEARCH("High Risk",D39)))</formula>
    </cfRule>
    <cfRule type="containsText" dxfId="6" priority="6" operator="containsText" text="Off Track">
      <formula>NOT(ISERROR(SEARCH("Off Track",D39)))</formula>
    </cfRule>
    <cfRule type="containsText" dxfId="5" priority="7" operator="containsText" text="At Risk">
      <formula>NOT(ISERROR(SEARCH("At Risk",D39)))</formula>
    </cfRule>
    <cfRule type="containsText" dxfId="4" priority="8" operator="containsText" text="On Track">
      <formula>NOT(ISERROR(SEARCH("On Track",D39)))</formula>
    </cfRule>
  </conditionalFormatting>
  <conditionalFormatting sqref="D40">
    <cfRule type="containsText" dxfId="3" priority="1" operator="containsText" text="High Risk">
      <formula>NOT(ISERROR(SEARCH("High Risk",D40)))</formula>
    </cfRule>
    <cfRule type="containsText" dxfId="2" priority="2" operator="containsText" text="Off Track">
      <formula>NOT(ISERROR(SEARCH("Off Track",D40)))</formula>
    </cfRule>
    <cfRule type="containsText" dxfId="1" priority="3" operator="containsText" text="At Risk">
      <formula>NOT(ISERROR(SEARCH("At Risk",D40)))</formula>
    </cfRule>
    <cfRule type="containsText" dxfId="0" priority="4" operator="containsText" text="On Track">
      <formula>NOT(ISERROR(SEARCH("On Track",D40)))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Dropdown!$A$1:$A$4</xm:f>
          </x14:formula1>
          <xm:sqref>B12 D23:D40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1:CE33"/>
  <sheetViews>
    <sheetView showGridLines="0" topLeftCell="C1" workbookViewId="0">
      <pane ySplit="1" topLeftCell="A2" activePane="bottomLeft" state="frozen"/>
      <selection pane="bottomLeft" activeCell="H18" sqref="H18"/>
    </sheetView>
  </sheetViews>
  <sheetFormatPr defaultColWidth="11" defaultRowHeight="15.75"/>
  <cols>
    <col min="1" max="1" width="2.5" customWidth="1"/>
    <col min="2" max="2" width="12" customWidth="1"/>
    <col min="3" max="3" width="36" customWidth="1"/>
    <col min="4" max="4" width="21" customWidth="1"/>
    <col min="5" max="7" width="12" customWidth="1"/>
    <col min="8" max="8" width="14.5" customWidth="1"/>
    <col min="9" max="83" width="3" customWidth="1"/>
  </cols>
  <sheetData>
    <row r="1" spans="2:83" ht="54.95" customHeight="1" thickBot="1">
      <c r="B1" s="54" t="s">
        <v>33</v>
      </c>
      <c r="C1" s="54"/>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2"/>
      <c r="BQ1" s="1"/>
      <c r="BR1" s="1"/>
      <c r="BS1" s="1"/>
      <c r="BT1" s="1"/>
      <c r="BU1" s="1"/>
      <c r="BV1" s="1"/>
      <c r="BW1" s="1"/>
      <c r="BX1" s="1"/>
      <c r="BY1" s="1"/>
      <c r="BZ1" s="1"/>
      <c r="CA1" s="2"/>
    </row>
    <row r="2" spans="2:83" ht="18" customHeight="1" thickBot="1">
      <c r="B2" s="2"/>
      <c r="C2" s="1"/>
      <c r="D2" s="1"/>
      <c r="E2" s="1"/>
      <c r="F2" s="1"/>
      <c r="G2" s="1"/>
      <c r="H2" s="1"/>
      <c r="I2" s="106" t="s">
        <v>0</v>
      </c>
      <c r="J2" s="107"/>
      <c r="K2" s="107"/>
      <c r="L2" s="107"/>
      <c r="M2" s="107"/>
      <c r="N2" s="107"/>
      <c r="O2" s="107"/>
      <c r="P2" s="107"/>
      <c r="Q2" s="107"/>
      <c r="R2" s="107"/>
      <c r="S2" s="107"/>
      <c r="T2" s="107"/>
      <c r="U2" s="107"/>
      <c r="V2" s="107"/>
      <c r="W2" s="108"/>
      <c r="X2" s="109" t="s">
        <v>1</v>
      </c>
      <c r="Y2" s="110"/>
      <c r="Z2" s="110"/>
      <c r="AA2" s="110"/>
      <c r="AB2" s="110"/>
      <c r="AC2" s="110"/>
      <c r="AD2" s="110"/>
      <c r="AE2" s="110"/>
      <c r="AF2" s="110"/>
      <c r="AG2" s="110"/>
      <c r="AH2" s="110"/>
      <c r="AI2" s="110"/>
      <c r="AJ2" s="110"/>
      <c r="AK2" s="110"/>
      <c r="AL2" s="111"/>
      <c r="AM2" s="112" t="s">
        <v>2</v>
      </c>
      <c r="AN2" s="113"/>
      <c r="AO2" s="113"/>
      <c r="AP2" s="113"/>
      <c r="AQ2" s="113"/>
      <c r="AR2" s="113"/>
      <c r="AS2" s="113"/>
      <c r="AT2" s="113"/>
      <c r="AU2" s="113"/>
      <c r="AV2" s="113"/>
      <c r="AW2" s="113"/>
      <c r="AX2" s="113"/>
      <c r="AY2" s="113"/>
      <c r="AZ2" s="113"/>
      <c r="BA2" s="114"/>
      <c r="BB2" s="115" t="s">
        <v>3</v>
      </c>
      <c r="BC2" s="116"/>
      <c r="BD2" s="116"/>
      <c r="BE2" s="116"/>
      <c r="BF2" s="116"/>
      <c r="BG2" s="116"/>
      <c r="BH2" s="116"/>
      <c r="BI2" s="116"/>
      <c r="BJ2" s="116"/>
      <c r="BK2" s="116"/>
      <c r="BL2" s="116"/>
      <c r="BM2" s="116"/>
      <c r="BN2" s="116"/>
      <c r="BO2" s="116"/>
      <c r="BP2" s="117"/>
      <c r="BQ2" s="115" t="s">
        <v>3</v>
      </c>
      <c r="BR2" s="116"/>
      <c r="BS2" s="116"/>
      <c r="BT2" s="116"/>
      <c r="BU2" s="116"/>
      <c r="BV2" s="116"/>
      <c r="BW2" s="116"/>
      <c r="BX2" s="116"/>
      <c r="BY2" s="116"/>
      <c r="BZ2" s="116"/>
      <c r="CA2" s="116"/>
      <c r="CB2" s="116"/>
      <c r="CC2" s="116"/>
      <c r="CD2" s="116"/>
      <c r="CE2" s="117"/>
    </row>
    <row r="3" spans="2:83" ht="18" customHeight="1">
      <c r="B3" s="118" t="s">
        <v>4</v>
      </c>
      <c r="C3" s="120" t="s">
        <v>5</v>
      </c>
      <c r="D3" s="122" t="s">
        <v>6</v>
      </c>
      <c r="E3" s="122" t="s">
        <v>7</v>
      </c>
      <c r="F3" s="122" t="s">
        <v>8</v>
      </c>
      <c r="G3" s="122" t="s">
        <v>9</v>
      </c>
      <c r="H3" s="126" t="s">
        <v>10</v>
      </c>
      <c r="I3" s="128" t="s">
        <v>11</v>
      </c>
      <c r="J3" s="129"/>
      <c r="K3" s="129"/>
      <c r="L3" s="129"/>
      <c r="M3" s="129"/>
      <c r="N3" s="129" t="s">
        <v>12</v>
      </c>
      <c r="O3" s="129"/>
      <c r="P3" s="129"/>
      <c r="Q3" s="129"/>
      <c r="R3" s="129"/>
      <c r="S3" s="129" t="s">
        <v>13</v>
      </c>
      <c r="T3" s="129"/>
      <c r="U3" s="129"/>
      <c r="V3" s="129"/>
      <c r="W3" s="130"/>
      <c r="X3" s="131" t="s">
        <v>14</v>
      </c>
      <c r="Y3" s="132"/>
      <c r="Z3" s="132"/>
      <c r="AA3" s="132"/>
      <c r="AB3" s="132"/>
      <c r="AC3" s="132" t="s">
        <v>15</v>
      </c>
      <c r="AD3" s="132"/>
      <c r="AE3" s="132"/>
      <c r="AF3" s="132"/>
      <c r="AG3" s="132"/>
      <c r="AH3" s="132" t="s">
        <v>16</v>
      </c>
      <c r="AI3" s="132"/>
      <c r="AJ3" s="132"/>
      <c r="AK3" s="132"/>
      <c r="AL3" s="133"/>
      <c r="AM3" s="134" t="s">
        <v>17</v>
      </c>
      <c r="AN3" s="135"/>
      <c r="AO3" s="135"/>
      <c r="AP3" s="135"/>
      <c r="AQ3" s="135"/>
      <c r="AR3" s="135" t="s">
        <v>18</v>
      </c>
      <c r="AS3" s="135"/>
      <c r="AT3" s="135"/>
      <c r="AU3" s="135"/>
      <c r="AV3" s="135"/>
      <c r="AW3" s="135" t="s">
        <v>19</v>
      </c>
      <c r="AX3" s="135"/>
      <c r="AY3" s="135"/>
      <c r="AZ3" s="135"/>
      <c r="BA3" s="136"/>
      <c r="BB3" s="124" t="s">
        <v>20</v>
      </c>
      <c r="BC3" s="125"/>
      <c r="BD3" s="125"/>
      <c r="BE3" s="125"/>
      <c r="BF3" s="125"/>
      <c r="BG3" s="125" t="s">
        <v>21</v>
      </c>
      <c r="BH3" s="125"/>
      <c r="BI3" s="125"/>
      <c r="BJ3" s="125"/>
      <c r="BK3" s="125"/>
      <c r="BL3" s="125" t="s">
        <v>22</v>
      </c>
      <c r="BM3" s="125"/>
      <c r="BN3" s="125"/>
      <c r="BO3" s="125"/>
      <c r="BP3" s="137"/>
      <c r="BQ3" s="124" t="s">
        <v>30</v>
      </c>
      <c r="BR3" s="125"/>
      <c r="BS3" s="125"/>
      <c r="BT3" s="125"/>
      <c r="BU3" s="125"/>
      <c r="BV3" s="125" t="s">
        <v>31</v>
      </c>
      <c r="BW3" s="125"/>
      <c r="BX3" s="125"/>
      <c r="BY3" s="125"/>
      <c r="BZ3" s="125"/>
      <c r="CA3" s="125" t="s">
        <v>32</v>
      </c>
      <c r="CB3" s="125"/>
      <c r="CC3" s="125"/>
      <c r="CD3" s="125"/>
      <c r="CE3" s="137"/>
    </row>
    <row r="4" spans="2:83" ht="18" customHeight="1" thickBot="1">
      <c r="B4" s="119"/>
      <c r="C4" s="121"/>
      <c r="D4" s="123"/>
      <c r="E4" s="123"/>
      <c r="F4" s="123"/>
      <c r="G4" s="123"/>
      <c r="H4" s="127"/>
      <c r="I4" s="3" t="s">
        <v>23</v>
      </c>
      <c r="J4" s="4" t="s">
        <v>24</v>
      </c>
      <c r="K4" s="4" t="s">
        <v>25</v>
      </c>
      <c r="L4" s="4" t="s">
        <v>26</v>
      </c>
      <c r="M4" s="4" t="s">
        <v>27</v>
      </c>
      <c r="N4" s="4" t="s">
        <v>23</v>
      </c>
      <c r="O4" s="4" t="s">
        <v>24</v>
      </c>
      <c r="P4" s="4" t="s">
        <v>25</v>
      </c>
      <c r="Q4" s="4" t="s">
        <v>26</v>
      </c>
      <c r="R4" s="4" t="s">
        <v>27</v>
      </c>
      <c r="S4" s="4" t="s">
        <v>23</v>
      </c>
      <c r="T4" s="4" t="s">
        <v>24</v>
      </c>
      <c r="U4" s="4" t="s">
        <v>25</v>
      </c>
      <c r="V4" s="4" t="s">
        <v>26</v>
      </c>
      <c r="W4" s="5" t="s">
        <v>27</v>
      </c>
      <c r="X4" s="6" t="s">
        <v>23</v>
      </c>
      <c r="Y4" s="7" t="s">
        <v>24</v>
      </c>
      <c r="Z4" s="7" t="s">
        <v>25</v>
      </c>
      <c r="AA4" s="7" t="s">
        <v>26</v>
      </c>
      <c r="AB4" s="7" t="s">
        <v>27</v>
      </c>
      <c r="AC4" s="7" t="s">
        <v>23</v>
      </c>
      <c r="AD4" s="7" t="s">
        <v>24</v>
      </c>
      <c r="AE4" s="7" t="s">
        <v>25</v>
      </c>
      <c r="AF4" s="7" t="s">
        <v>26</v>
      </c>
      <c r="AG4" s="7" t="s">
        <v>27</v>
      </c>
      <c r="AH4" s="7" t="s">
        <v>23</v>
      </c>
      <c r="AI4" s="7" t="s">
        <v>24</v>
      </c>
      <c r="AJ4" s="7" t="s">
        <v>25</v>
      </c>
      <c r="AK4" s="7" t="s">
        <v>26</v>
      </c>
      <c r="AL4" s="8" t="s">
        <v>27</v>
      </c>
      <c r="AM4" s="9" t="s">
        <v>23</v>
      </c>
      <c r="AN4" s="10" t="s">
        <v>24</v>
      </c>
      <c r="AO4" s="10" t="s">
        <v>25</v>
      </c>
      <c r="AP4" s="10" t="s">
        <v>26</v>
      </c>
      <c r="AQ4" s="10" t="s">
        <v>27</v>
      </c>
      <c r="AR4" s="10" t="s">
        <v>23</v>
      </c>
      <c r="AS4" s="10" t="s">
        <v>24</v>
      </c>
      <c r="AT4" s="10" t="s">
        <v>25</v>
      </c>
      <c r="AU4" s="10" t="s">
        <v>26</v>
      </c>
      <c r="AV4" s="10" t="s">
        <v>27</v>
      </c>
      <c r="AW4" s="10" t="s">
        <v>23</v>
      </c>
      <c r="AX4" s="10" t="s">
        <v>24</v>
      </c>
      <c r="AY4" s="10" t="s">
        <v>25</v>
      </c>
      <c r="AZ4" s="10" t="s">
        <v>26</v>
      </c>
      <c r="BA4" s="11" t="s">
        <v>27</v>
      </c>
      <c r="BB4" s="12" t="s">
        <v>23</v>
      </c>
      <c r="BC4" s="13" t="s">
        <v>24</v>
      </c>
      <c r="BD4" s="13" t="s">
        <v>25</v>
      </c>
      <c r="BE4" s="13" t="s">
        <v>26</v>
      </c>
      <c r="BF4" s="13" t="s">
        <v>27</v>
      </c>
      <c r="BG4" s="13" t="s">
        <v>23</v>
      </c>
      <c r="BH4" s="13" t="s">
        <v>24</v>
      </c>
      <c r="BI4" s="13" t="s">
        <v>25</v>
      </c>
      <c r="BJ4" s="13" t="s">
        <v>26</v>
      </c>
      <c r="BK4" s="13" t="s">
        <v>27</v>
      </c>
      <c r="BL4" s="13" t="s">
        <v>23</v>
      </c>
      <c r="BM4" s="13" t="s">
        <v>24</v>
      </c>
      <c r="BN4" s="13" t="s">
        <v>25</v>
      </c>
      <c r="BO4" s="13" t="s">
        <v>26</v>
      </c>
      <c r="BP4" s="14" t="s">
        <v>27</v>
      </c>
      <c r="BQ4" s="12" t="s">
        <v>23</v>
      </c>
      <c r="BR4" s="13" t="s">
        <v>24</v>
      </c>
      <c r="BS4" s="13" t="s">
        <v>25</v>
      </c>
      <c r="BT4" s="13" t="s">
        <v>26</v>
      </c>
      <c r="BU4" s="13" t="s">
        <v>27</v>
      </c>
      <c r="BV4" s="13" t="s">
        <v>23</v>
      </c>
      <c r="BW4" s="13" t="s">
        <v>24</v>
      </c>
      <c r="BX4" s="13" t="s">
        <v>25</v>
      </c>
      <c r="BY4" s="13" t="s">
        <v>26</v>
      </c>
      <c r="BZ4" s="13" t="s">
        <v>27</v>
      </c>
      <c r="CA4" s="13" t="s">
        <v>23</v>
      </c>
      <c r="CB4" s="13" t="s">
        <v>24</v>
      </c>
      <c r="CC4" s="13" t="s">
        <v>25</v>
      </c>
      <c r="CD4" s="13" t="s">
        <v>26</v>
      </c>
      <c r="CE4" s="14" t="s">
        <v>27</v>
      </c>
    </row>
    <row r="5" spans="2:83" ht="18" customHeight="1" thickTop="1">
      <c r="B5" s="15" t="s">
        <v>28</v>
      </c>
      <c r="C5" s="16" t="s">
        <v>84</v>
      </c>
      <c r="D5" s="17"/>
      <c r="E5" s="18"/>
      <c r="F5" s="18">
        <v>43070</v>
      </c>
      <c r="G5" s="19"/>
      <c r="H5" s="20">
        <f>SUM(H6:H8)/3</f>
        <v>0.26666666666666666</v>
      </c>
      <c r="I5" s="21"/>
      <c r="J5" s="22"/>
      <c r="K5" s="22"/>
      <c r="L5" s="22"/>
      <c r="M5" s="22"/>
      <c r="N5" s="22"/>
      <c r="O5" s="22"/>
      <c r="P5" s="22"/>
      <c r="Q5" s="22"/>
      <c r="R5" s="22"/>
      <c r="S5" s="22"/>
      <c r="T5" s="22"/>
      <c r="U5" s="22"/>
      <c r="V5" s="22"/>
      <c r="W5" s="23"/>
      <c r="X5" s="21"/>
      <c r="Y5" s="22"/>
      <c r="Z5" s="22"/>
      <c r="AA5" s="22"/>
      <c r="AB5" s="22"/>
      <c r="AC5" s="22"/>
      <c r="AD5" s="22"/>
      <c r="AE5" s="22"/>
      <c r="AF5" s="22"/>
      <c r="AG5" s="22"/>
      <c r="AH5" s="22"/>
      <c r="AI5" s="22"/>
      <c r="AJ5" s="22"/>
      <c r="AK5" s="22"/>
      <c r="AL5" s="23"/>
      <c r="AM5" s="21"/>
      <c r="AN5" s="22"/>
      <c r="AO5" s="22"/>
      <c r="AP5" s="22"/>
      <c r="AQ5" s="22"/>
      <c r="AR5" s="22"/>
      <c r="AS5" s="22"/>
      <c r="AT5" s="22"/>
      <c r="AU5" s="22"/>
      <c r="AV5" s="22"/>
      <c r="AW5" s="22"/>
      <c r="AX5" s="22"/>
      <c r="AY5" s="22"/>
      <c r="AZ5" s="22"/>
      <c r="BA5" s="23"/>
      <c r="BB5" s="21"/>
      <c r="BC5" s="22"/>
      <c r="BD5" s="22"/>
      <c r="BE5" s="22"/>
      <c r="BF5" s="22"/>
      <c r="BG5" s="22"/>
      <c r="BH5" s="22"/>
      <c r="BI5" s="22"/>
      <c r="BJ5" s="22"/>
      <c r="BK5" s="22"/>
      <c r="BL5" s="22"/>
      <c r="BM5" s="22"/>
      <c r="BN5" s="22"/>
      <c r="BO5" s="22"/>
      <c r="BP5" s="23"/>
      <c r="BQ5" s="21"/>
      <c r="BR5" s="22"/>
      <c r="BS5" s="22"/>
      <c r="BT5" s="22"/>
      <c r="BU5" s="22"/>
      <c r="BV5" s="55"/>
      <c r="BW5" s="55"/>
      <c r="BX5" s="55"/>
      <c r="BY5" s="55"/>
      <c r="BZ5" s="55"/>
      <c r="CA5" s="22"/>
      <c r="CB5" s="22"/>
      <c r="CC5" s="22"/>
      <c r="CD5" s="22"/>
      <c r="CE5" s="23"/>
    </row>
    <row r="6" spans="2:83" ht="18" customHeight="1">
      <c r="B6" s="24" t="s">
        <v>29</v>
      </c>
      <c r="C6" s="25" t="s">
        <v>85</v>
      </c>
      <c r="D6" s="26" t="s">
        <v>103</v>
      </c>
      <c r="E6" s="27">
        <v>42990</v>
      </c>
      <c r="F6" s="27">
        <v>43070</v>
      </c>
      <c r="G6" s="28"/>
      <c r="H6" s="29">
        <v>0.25</v>
      </c>
      <c r="I6" s="30"/>
      <c r="J6" s="31"/>
      <c r="K6" s="31"/>
      <c r="L6" s="31"/>
      <c r="M6" s="31"/>
      <c r="N6" s="57"/>
      <c r="O6" s="57"/>
      <c r="P6" s="57"/>
      <c r="Q6" s="57"/>
      <c r="R6" s="57"/>
      <c r="S6" s="63" t="s">
        <v>80</v>
      </c>
      <c r="T6" s="63" t="s">
        <v>80</v>
      </c>
      <c r="U6" s="63" t="s">
        <v>80</v>
      </c>
      <c r="V6" s="63" t="s">
        <v>80</v>
      </c>
      <c r="W6" s="63" t="s">
        <v>80</v>
      </c>
      <c r="X6" s="30"/>
      <c r="Y6" s="31"/>
      <c r="Z6" s="31"/>
      <c r="AA6" s="31"/>
      <c r="AB6" s="31"/>
      <c r="AC6" s="57"/>
      <c r="AD6" s="57"/>
      <c r="AE6" s="57"/>
      <c r="AF6" s="57"/>
      <c r="AG6" s="57"/>
      <c r="AH6" s="31"/>
      <c r="AI6" s="31"/>
      <c r="AJ6" s="31"/>
      <c r="AK6" s="31"/>
      <c r="AL6" s="33"/>
      <c r="AM6" s="30"/>
      <c r="AN6" s="31"/>
      <c r="AO6" s="31"/>
      <c r="AP6" s="31"/>
      <c r="AQ6" s="31"/>
      <c r="AR6" s="57"/>
      <c r="AS6" s="57"/>
      <c r="AT6" s="57"/>
      <c r="AU6" s="57"/>
      <c r="AV6" s="57"/>
      <c r="AW6" s="31"/>
      <c r="AX6" s="31"/>
      <c r="AY6" s="31"/>
      <c r="AZ6" s="31"/>
      <c r="BA6" s="33"/>
      <c r="BB6" s="30"/>
      <c r="BC6" s="31"/>
      <c r="BD6" s="31"/>
      <c r="BE6" s="31"/>
      <c r="BF6" s="31"/>
      <c r="BG6" s="57"/>
      <c r="BH6" s="57"/>
      <c r="BI6" s="57"/>
      <c r="BJ6" s="57"/>
      <c r="BK6" s="57"/>
      <c r="BL6" s="31"/>
      <c r="BM6" s="31"/>
      <c r="BN6" s="31"/>
      <c r="BO6" s="31"/>
      <c r="BP6" s="33"/>
      <c r="BQ6" s="30"/>
      <c r="BR6" s="31"/>
      <c r="BS6" s="31"/>
      <c r="BT6" s="31"/>
      <c r="BU6" s="31"/>
      <c r="BV6" s="55"/>
      <c r="BW6" s="55"/>
      <c r="BX6" s="55"/>
      <c r="BY6" s="55"/>
      <c r="BZ6" s="55"/>
      <c r="CA6" s="31"/>
      <c r="CB6" s="31"/>
      <c r="CC6" s="31"/>
      <c r="CD6" s="31"/>
      <c r="CE6" s="33"/>
    </row>
    <row r="7" spans="2:83" ht="18" customHeight="1">
      <c r="B7" s="24">
        <v>1.2</v>
      </c>
      <c r="C7" s="25" t="s">
        <v>86</v>
      </c>
      <c r="D7" s="26" t="s">
        <v>103</v>
      </c>
      <c r="E7" s="27">
        <v>42990</v>
      </c>
      <c r="F7" s="27">
        <v>43070</v>
      </c>
      <c r="G7" s="28"/>
      <c r="H7" s="29">
        <v>0.3</v>
      </c>
      <c r="I7" s="30"/>
      <c r="J7" s="31"/>
      <c r="K7" s="31"/>
      <c r="L7" s="31"/>
      <c r="M7" s="31"/>
      <c r="N7" s="57"/>
      <c r="O7" s="57"/>
      <c r="P7" s="57"/>
      <c r="Q7" s="57"/>
      <c r="R7" s="57"/>
      <c r="S7" s="31"/>
      <c r="T7" s="31"/>
      <c r="U7" s="31"/>
      <c r="V7" s="31"/>
      <c r="W7" s="33"/>
      <c r="X7" s="58"/>
      <c r="Y7" s="34"/>
      <c r="Z7" s="34"/>
      <c r="AA7" s="34"/>
      <c r="AB7" s="34"/>
      <c r="AC7" s="34"/>
      <c r="AD7" s="34"/>
      <c r="AE7" s="34"/>
      <c r="AF7" s="34"/>
      <c r="AG7" s="34"/>
      <c r="AH7" s="34"/>
      <c r="AI7" s="34"/>
      <c r="AJ7" s="34"/>
      <c r="AK7" s="34"/>
      <c r="AL7" s="59"/>
      <c r="AM7" s="30"/>
      <c r="AN7" s="31"/>
      <c r="AO7" s="31"/>
      <c r="AP7" s="31"/>
      <c r="AQ7" s="31"/>
      <c r="AR7" s="57"/>
      <c r="AS7" s="57"/>
      <c r="AT7" s="57"/>
      <c r="AU7" s="57"/>
      <c r="AV7" s="57"/>
      <c r="AW7" s="31"/>
      <c r="AX7" s="31"/>
      <c r="AY7" s="31"/>
      <c r="AZ7" s="31"/>
      <c r="BA7" s="33"/>
      <c r="BB7" s="30"/>
      <c r="BC7" s="31"/>
      <c r="BD7" s="31"/>
      <c r="BE7" s="31"/>
      <c r="BF7" s="31"/>
      <c r="BG7" s="57"/>
      <c r="BH7" s="57"/>
      <c r="BI7" s="57"/>
      <c r="BJ7" s="57"/>
      <c r="BK7" s="57"/>
      <c r="BL7" s="31"/>
      <c r="BM7" s="31"/>
      <c r="BN7" s="31"/>
      <c r="BO7" s="31"/>
      <c r="BP7" s="33"/>
      <c r="BQ7" s="30"/>
      <c r="BR7" s="31"/>
      <c r="BS7" s="31"/>
      <c r="BT7" s="31"/>
      <c r="BU7" s="31"/>
      <c r="BV7" s="55"/>
      <c r="BW7" s="55"/>
      <c r="BX7" s="55"/>
      <c r="BY7" s="55"/>
      <c r="BZ7" s="55"/>
      <c r="CA7" s="31"/>
      <c r="CB7" s="31"/>
      <c r="CC7" s="31"/>
      <c r="CD7" s="31"/>
      <c r="CE7" s="33"/>
    </row>
    <row r="8" spans="2:83" ht="18" customHeight="1">
      <c r="B8" s="24">
        <v>1.3</v>
      </c>
      <c r="C8" s="25" t="s">
        <v>87</v>
      </c>
      <c r="D8" s="26" t="s">
        <v>103</v>
      </c>
      <c r="E8" s="27">
        <v>42990</v>
      </c>
      <c r="F8" s="27">
        <v>43070</v>
      </c>
      <c r="G8" s="28"/>
      <c r="H8" s="29">
        <v>0.25</v>
      </c>
      <c r="I8" s="30"/>
      <c r="J8" s="31"/>
      <c r="K8" s="31"/>
      <c r="L8" s="31"/>
      <c r="M8" s="31"/>
      <c r="N8" s="57"/>
      <c r="O8" s="57"/>
      <c r="P8" s="57"/>
      <c r="Q8" s="57"/>
      <c r="R8" s="57"/>
      <c r="S8" s="31"/>
      <c r="T8" s="31"/>
      <c r="U8" s="31"/>
      <c r="V8" s="31"/>
      <c r="W8" s="33"/>
      <c r="X8" s="30"/>
      <c r="Y8" s="31"/>
      <c r="Z8" s="31"/>
      <c r="AA8" s="31"/>
      <c r="AB8" s="31"/>
      <c r="AC8" s="57"/>
      <c r="AD8" s="57"/>
      <c r="AE8" s="57"/>
      <c r="AF8" s="57"/>
      <c r="AG8" s="57"/>
      <c r="AH8" s="31"/>
      <c r="AI8" s="31"/>
      <c r="AJ8" s="31"/>
      <c r="AK8" s="31"/>
      <c r="AL8" s="33"/>
      <c r="AM8" s="60"/>
      <c r="AN8" s="61"/>
      <c r="AO8" s="61"/>
      <c r="AP8" s="61"/>
      <c r="AQ8" s="61"/>
      <c r="AR8" s="61"/>
      <c r="AS8" s="61"/>
      <c r="AT8" s="61"/>
      <c r="AU8" s="61"/>
      <c r="AV8" s="61"/>
      <c r="AW8" s="61"/>
      <c r="AX8" s="61"/>
      <c r="AY8" s="61"/>
      <c r="AZ8" s="61"/>
      <c r="BA8" s="62"/>
      <c r="BB8" s="30"/>
      <c r="BC8" s="31"/>
      <c r="BD8" s="31"/>
      <c r="BE8" s="31"/>
      <c r="BF8" s="31"/>
      <c r="BG8" s="57"/>
      <c r="BH8" s="57"/>
      <c r="BI8" s="57"/>
      <c r="BJ8" s="57"/>
      <c r="BK8" s="57"/>
      <c r="BL8" s="31"/>
      <c r="BM8" s="31"/>
      <c r="BN8" s="31"/>
      <c r="BO8" s="31"/>
      <c r="BP8" s="33"/>
      <c r="BQ8" s="30"/>
      <c r="BR8" s="31"/>
      <c r="BS8" s="31"/>
      <c r="BT8" s="31"/>
      <c r="BU8" s="31"/>
      <c r="BV8" s="55"/>
      <c r="BW8" s="55"/>
      <c r="BX8" s="55"/>
      <c r="BY8" s="55"/>
      <c r="BZ8" s="55"/>
      <c r="CA8" s="31"/>
      <c r="CB8" s="31"/>
      <c r="CC8" s="31"/>
      <c r="CD8" s="31"/>
      <c r="CE8" s="33"/>
    </row>
    <row r="9" spans="2:83" ht="18" customHeight="1">
      <c r="B9" s="24"/>
      <c r="C9" s="25"/>
      <c r="D9" s="26"/>
      <c r="E9" s="27"/>
      <c r="F9" s="27"/>
      <c r="G9" s="28"/>
      <c r="H9" s="29">
        <v>0</v>
      </c>
      <c r="I9" s="30"/>
      <c r="J9" s="31"/>
      <c r="K9" s="31"/>
      <c r="L9" s="31"/>
      <c r="M9" s="31"/>
      <c r="N9" s="57"/>
      <c r="O9" s="57"/>
      <c r="P9" s="57"/>
      <c r="Q9" s="57"/>
      <c r="R9" s="57"/>
      <c r="S9" s="31"/>
      <c r="T9" s="31"/>
      <c r="U9" s="31"/>
      <c r="V9" s="31"/>
      <c r="W9" s="33"/>
      <c r="X9" s="30"/>
      <c r="Y9" s="31"/>
      <c r="Z9" s="31"/>
      <c r="AA9" s="31"/>
      <c r="AB9" s="31"/>
      <c r="AC9" s="57"/>
      <c r="AD9" s="57"/>
      <c r="AE9" s="57"/>
      <c r="AF9" s="57"/>
      <c r="AG9" s="57"/>
      <c r="AH9" s="31"/>
      <c r="AI9" s="31"/>
      <c r="AJ9" s="31"/>
      <c r="AK9" s="31"/>
      <c r="AL9" s="33"/>
      <c r="AM9" s="30"/>
      <c r="AN9" s="31"/>
      <c r="AO9" s="31"/>
      <c r="AP9" s="31"/>
      <c r="AQ9" s="31"/>
      <c r="AR9" s="57"/>
      <c r="AS9" s="57"/>
      <c r="AT9" s="57"/>
      <c r="AU9" s="57"/>
      <c r="AV9" s="57"/>
      <c r="AW9" s="31"/>
      <c r="AX9" s="31"/>
      <c r="AY9" s="31"/>
      <c r="AZ9" s="31"/>
      <c r="BA9" s="33"/>
      <c r="BB9" s="30"/>
      <c r="BC9" s="31"/>
      <c r="BD9" s="31"/>
      <c r="BE9" s="31"/>
      <c r="BF9" s="31"/>
      <c r="BG9" s="57"/>
      <c r="BH9" s="57"/>
      <c r="BI9" s="57"/>
      <c r="BJ9" s="57"/>
      <c r="BK9" s="57"/>
      <c r="BL9" s="31"/>
      <c r="BM9" s="31"/>
      <c r="BN9" s="31"/>
      <c r="BO9" s="31"/>
      <c r="BP9" s="33"/>
      <c r="BQ9" s="30"/>
      <c r="BR9" s="31"/>
      <c r="BS9" s="31"/>
      <c r="BT9" s="31"/>
      <c r="BU9" s="31"/>
      <c r="BV9" s="55"/>
      <c r="BW9" s="55"/>
      <c r="BX9" s="55"/>
      <c r="BY9" s="55"/>
      <c r="BZ9" s="55"/>
      <c r="CA9" s="31"/>
      <c r="CB9" s="31"/>
      <c r="CC9" s="31"/>
      <c r="CD9" s="31"/>
      <c r="CE9" s="33"/>
    </row>
    <row r="10" spans="2:83" ht="18" customHeight="1">
      <c r="B10" s="24"/>
      <c r="C10" s="25"/>
      <c r="D10" s="26"/>
      <c r="E10" s="27"/>
      <c r="F10" s="27"/>
      <c r="G10" s="28"/>
      <c r="H10" s="29">
        <v>0</v>
      </c>
      <c r="I10" s="30"/>
      <c r="J10" s="31"/>
      <c r="K10" s="31"/>
      <c r="L10" s="31"/>
      <c r="M10" s="31"/>
      <c r="N10" s="57"/>
      <c r="O10" s="57"/>
      <c r="P10" s="57"/>
      <c r="Q10" s="57"/>
      <c r="R10" s="57"/>
      <c r="S10" s="31"/>
      <c r="T10" s="31"/>
      <c r="U10" s="31"/>
      <c r="V10" s="31"/>
      <c r="W10" s="33"/>
      <c r="X10" s="30"/>
      <c r="Y10" s="31"/>
      <c r="Z10" s="31"/>
      <c r="AA10" s="31"/>
      <c r="AB10" s="31"/>
      <c r="AC10" s="57"/>
      <c r="AD10" s="57"/>
      <c r="AE10" s="57"/>
      <c r="AF10" s="57"/>
      <c r="AG10" s="57"/>
      <c r="AH10" s="31"/>
      <c r="AI10" s="31"/>
      <c r="AJ10" s="31"/>
      <c r="AK10" s="31"/>
      <c r="AL10" s="33"/>
      <c r="AM10" s="30"/>
      <c r="AN10" s="31"/>
      <c r="AO10" s="31"/>
      <c r="AP10" s="31"/>
      <c r="AQ10" s="31"/>
      <c r="AR10" s="57"/>
      <c r="AS10" s="57"/>
      <c r="AT10" s="57"/>
      <c r="AU10" s="57"/>
      <c r="AV10" s="57"/>
      <c r="AW10" s="31"/>
      <c r="AX10" s="31"/>
      <c r="AY10" s="31"/>
      <c r="AZ10" s="31"/>
      <c r="BA10" s="33"/>
      <c r="BB10" s="30"/>
      <c r="BC10" s="31"/>
      <c r="BD10" s="31"/>
      <c r="BE10" s="31"/>
      <c r="BF10" s="31"/>
      <c r="BG10" s="57"/>
      <c r="BH10" s="57"/>
      <c r="BI10" s="57"/>
      <c r="BJ10" s="57"/>
      <c r="BK10" s="57"/>
      <c r="BL10" s="31"/>
      <c r="BM10" s="31"/>
      <c r="BN10" s="31"/>
      <c r="BO10" s="31"/>
      <c r="BP10" s="33"/>
      <c r="BQ10" s="30"/>
      <c r="BR10" s="31"/>
      <c r="BS10" s="31"/>
      <c r="BT10" s="31"/>
      <c r="BU10" s="31"/>
      <c r="BV10" s="55"/>
      <c r="BW10" s="55"/>
      <c r="BX10" s="55"/>
      <c r="BY10" s="55"/>
      <c r="BZ10" s="55"/>
      <c r="CA10" s="31"/>
      <c r="CB10" s="31"/>
      <c r="CC10" s="31"/>
      <c r="CD10" s="31"/>
      <c r="CE10" s="33"/>
    </row>
    <row r="11" spans="2:83" ht="18" customHeight="1">
      <c r="B11" s="24"/>
      <c r="C11" s="25"/>
      <c r="D11" s="26"/>
      <c r="E11" s="27"/>
      <c r="F11" s="27"/>
      <c r="G11" s="28"/>
      <c r="H11" s="29">
        <v>0</v>
      </c>
      <c r="I11" s="30"/>
      <c r="J11" s="31"/>
      <c r="K11" s="31"/>
      <c r="L11" s="31"/>
      <c r="M11" s="31"/>
      <c r="N11" s="57"/>
      <c r="O11" s="57"/>
      <c r="P11" s="57"/>
      <c r="Q11" s="57"/>
      <c r="R11" s="57"/>
      <c r="S11" s="31"/>
      <c r="T11" s="31"/>
      <c r="U11" s="31"/>
      <c r="V11" s="31"/>
      <c r="W11" s="33"/>
      <c r="X11" s="30"/>
      <c r="Y11" s="31"/>
      <c r="Z11" s="31"/>
      <c r="AA11" s="31"/>
      <c r="AB11" s="31"/>
      <c r="AC11" s="57"/>
      <c r="AD11" s="57"/>
      <c r="AE11" s="57"/>
      <c r="AF11" s="57"/>
      <c r="AG11" s="57"/>
      <c r="AH11" s="31"/>
      <c r="AI11" s="31"/>
      <c r="AJ11" s="31"/>
      <c r="AK11" s="31"/>
      <c r="AL11" s="33"/>
      <c r="AM11" s="30"/>
      <c r="AN11" s="31"/>
      <c r="AO11" s="31"/>
      <c r="AP11" s="31"/>
      <c r="AQ11" s="31"/>
      <c r="AR11" s="57"/>
      <c r="AS11" s="57"/>
      <c r="AT11" s="57"/>
      <c r="AU11" s="57"/>
      <c r="AV11" s="57"/>
      <c r="AW11" s="31"/>
      <c r="AX11" s="31"/>
      <c r="AY11" s="31"/>
      <c r="AZ11" s="31"/>
      <c r="BA11" s="33"/>
      <c r="BB11" s="30"/>
      <c r="BC11" s="31"/>
      <c r="BD11" s="31"/>
      <c r="BE11" s="31"/>
      <c r="BF11" s="31"/>
      <c r="BG11" s="57"/>
      <c r="BH11" s="57"/>
      <c r="BI11" s="57"/>
      <c r="BJ11" s="57"/>
      <c r="BK11" s="57"/>
      <c r="BL11" s="31"/>
      <c r="BM11" s="31"/>
      <c r="BN11" s="31"/>
      <c r="BO11" s="31"/>
      <c r="BP11" s="33"/>
      <c r="BQ11" s="30"/>
      <c r="BR11" s="31"/>
      <c r="BS11" s="31"/>
      <c r="BT11" s="31"/>
      <c r="BU11" s="31"/>
      <c r="BV11" s="55"/>
      <c r="BW11" s="55"/>
      <c r="BX11" s="55"/>
      <c r="BY11" s="55"/>
      <c r="BZ11" s="55"/>
      <c r="CA11" s="31"/>
      <c r="CB11" s="31"/>
      <c r="CC11" s="31"/>
      <c r="CD11" s="31"/>
      <c r="CE11" s="33"/>
    </row>
    <row r="12" spans="2:83" ht="18" customHeight="1">
      <c r="B12" s="24"/>
      <c r="D12" s="26"/>
      <c r="E12" s="27"/>
      <c r="F12" s="27"/>
      <c r="G12" s="28"/>
      <c r="H12" s="29">
        <v>0</v>
      </c>
      <c r="I12" s="30"/>
      <c r="J12" s="31"/>
      <c r="K12" s="31"/>
      <c r="L12" s="31"/>
      <c r="M12" s="31"/>
      <c r="N12" s="57"/>
      <c r="O12" s="57"/>
      <c r="P12" s="57"/>
      <c r="Q12" s="57"/>
      <c r="R12" s="57"/>
      <c r="S12" s="31"/>
      <c r="T12" s="31"/>
      <c r="U12" s="31"/>
      <c r="V12" s="31"/>
      <c r="W12" s="33"/>
      <c r="X12" s="30"/>
      <c r="Y12" s="31"/>
      <c r="Z12" s="31"/>
      <c r="AA12" s="31"/>
      <c r="AB12" s="31"/>
      <c r="AC12" s="57"/>
      <c r="AD12" s="57"/>
      <c r="AE12" s="57"/>
      <c r="AF12" s="57"/>
      <c r="AG12" s="57"/>
      <c r="AH12" s="31"/>
      <c r="AI12" s="31"/>
      <c r="AJ12" s="31"/>
      <c r="AK12" s="31"/>
      <c r="AL12" s="33"/>
      <c r="AM12" s="30"/>
      <c r="AN12" s="31"/>
      <c r="AO12" s="31"/>
      <c r="AP12" s="31"/>
      <c r="AQ12" s="31"/>
      <c r="AR12" s="57"/>
      <c r="AS12" s="57"/>
      <c r="AT12" s="57"/>
      <c r="AU12" s="57"/>
      <c r="AV12" s="57"/>
      <c r="AW12" s="31"/>
      <c r="AX12" s="31"/>
      <c r="AY12" s="31"/>
      <c r="AZ12" s="31"/>
      <c r="BA12" s="33"/>
      <c r="BB12" s="30"/>
      <c r="BC12" s="31"/>
      <c r="BD12" s="31"/>
      <c r="BE12" s="31"/>
      <c r="BF12" s="31"/>
      <c r="BG12" s="57"/>
      <c r="BH12" s="57"/>
      <c r="BI12" s="57"/>
      <c r="BJ12" s="57"/>
      <c r="BK12" s="57"/>
      <c r="BL12" s="31"/>
      <c r="BM12" s="31"/>
      <c r="BN12" s="31"/>
      <c r="BO12" s="31"/>
      <c r="BP12" s="33"/>
      <c r="BQ12" s="30"/>
      <c r="BR12" s="31"/>
      <c r="BS12" s="31"/>
      <c r="BT12" s="31"/>
      <c r="BU12" s="31"/>
      <c r="BV12" s="55"/>
      <c r="BW12" s="55"/>
      <c r="BX12" s="55"/>
      <c r="BY12" s="55"/>
      <c r="BZ12" s="55"/>
      <c r="CA12" s="31"/>
      <c r="CB12" s="31"/>
      <c r="CC12" s="31"/>
      <c r="CD12" s="31"/>
      <c r="CE12" s="33"/>
    </row>
    <row r="13" spans="2:83" ht="18" customHeight="1">
      <c r="B13" s="24">
        <v>2</v>
      </c>
      <c r="C13" s="38" t="s">
        <v>102</v>
      </c>
      <c r="D13" s="39"/>
      <c r="E13" s="40"/>
      <c r="F13" s="18">
        <v>43057</v>
      </c>
      <c r="G13" s="41"/>
      <c r="H13" s="42">
        <f>SUM(H14:H17)/4</f>
        <v>0.56249999999999989</v>
      </c>
      <c r="I13" s="21"/>
      <c r="J13" s="22"/>
      <c r="K13" s="22"/>
      <c r="L13" s="22"/>
      <c r="M13" s="22"/>
      <c r="N13" s="22"/>
      <c r="O13" s="22"/>
      <c r="P13" s="22"/>
      <c r="Q13" s="22"/>
      <c r="R13" s="22"/>
      <c r="S13" s="22"/>
      <c r="T13" s="22"/>
      <c r="U13" s="22"/>
      <c r="V13" s="22"/>
      <c r="W13" s="23"/>
      <c r="X13" s="21"/>
      <c r="Y13" s="22"/>
      <c r="Z13" s="22"/>
      <c r="AA13" s="22"/>
      <c r="AB13" s="22"/>
      <c r="AC13" s="22"/>
      <c r="AD13" s="22"/>
      <c r="AE13" s="22"/>
      <c r="AF13" s="22"/>
      <c r="AG13" s="22"/>
      <c r="AH13" s="22"/>
      <c r="AI13" s="22"/>
      <c r="AJ13" s="22"/>
      <c r="AK13" s="22"/>
      <c r="AL13" s="23"/>
      <c r="AM13" s="21"/>
      <c r="AN13" s="22"/>
      <c r="AO13" s="22"/>
      <c r="AP13" s="22"/>
      <c r="AQ13" s="22"/>
      <c r="AR13" s="22"/>
      <c r="AS13" s="22"/>
      <c r="AT13" s="22"/>
      <c r="AU13" s="22"/>
      <c r="AV13" s="22"/>
      <c r="AW13" s="22"/>
      <c r="AX13" s="22"/>
      <c r="AY13" s="22"/>
      <c r="AZ13" s="22"/>
      <c r="BA13" s="23"/>
      <c r="BB13" s="21"/>
      <c r="BC13" s="22"/>
      <c r="BD13" s="22"/>
      <c r="BE13" s="22"/>
      <c r="BF13" s="22"/>
      <c r="BG13" s="22"/>
      <c r="BH13" s="22"/>
      <c r="BI13" s="22"/>
      <c r="BJ13" s="22"/>
      <c r="BK13" s="22"/>
      <c r="BL13" s="22"/>
      <c r="BM13" s="22"/>
      <c r="BN13" s="22"/>
      <c r="BO13" s="22"/>
      <c r="BP13" s="23"/>
      <c r="BQ13" s="21"/>
      <c r="BR13" s="22"/>
      <c r="BS13" s="22"/>
      <c r="BT13" s="22"/>
      <c r="BU13" s="22"/>
      <c r="BV13" s="55"/>
      <c r="BW13" s="55"/>
      <c r="BX13" s="55"/>
      <c r="BY13" s="55"/>
      <c r="BZ13" s="55"/>
      <c r="CA13" s="22"/>
      <c r="CB13" s="22"/>
      <c r="CC13" s="22"/>
      <c r="CD13" s="22"/>
      <c r="CE13" s="23"/>
    </row>
    <row r="14" spans="2:83" ht="18" customHeight="1">
      <c r="B14" s="24">
        <v>2.1</v>
      </c>
      <c r="C14" s="25" t="s">
        <v>89</v>
      </c>
      <c r="D14" s="64" t="s">
        <v>94</v>
      </c>
      <c r="E14" s="27">
        <v>42990</v>
      </c>
      <c r="F14" s="27">
        <v>43014</v>
      </c>
      <c r="G14" s="28"/>
      <c r="H14" s="29">
        <v>1</v>
      </c>
      <c r="I14" s="30"/>
      <c r="J14" s="31"/>
      <c r="K14" s="31"/>
      <c r="L14" s="31"/>
      <c r="M14" s="31"/>
      <c r="N14" s="32"/>
      <c r="O14" s="32"/>
      <c r="P14" s="32"/>
      <c r="Q14" s="32"/>
      <c r="R14" s="32"/>
      <c r="S14" s="31"/>
      <c r="T14" s="31"/>
      <c r="U14" s="31"/>
      <c r="V14" s="31"/>
      <c r="W14" s="33"/>
      <c r="X14" s="30"/>
      <c r="Y14" s="31"/>
      <c r="Z14" s="31"/>
      <c r="AA14" s="31"/>
      <c r="AB14" s="31"/>
      <c r="AC14" s="34"/>
      <c r="AD14" s="34"/>
      <c r="AE14" s="34"/>
      <c r="AF14" s="34"/>
      <c r="AG14" s="34"/>
      <c r="AH14" s="31"/>
      <c r="AI14" s="31"/>
      <c r="AJ14" s="31"/>
      <c r="AK14" s="31"/>
      <c r="AL14" s="33"/>
      <c r="AM14" s="30"/>
      <c r="AN14" s="31"/>
      <c r="AO14" s="31"/>
      <c r="AP14" s="31"/>
      <c r="AQ14" s="31"/>
      <c r="AR14" s="35"/>
      <c r="AS14" s="35"/>
      <c r="AT14" s="35"/>
      <c r="AU14" s="35"/>
      <c r="AV14" s="35"/>
      <c r="AW14" s="31"/>
      <c r="AX14" s="31"/>
      <c r="AY14" s="31"/>
      <c r="AZ14" s="31"/>
      <c r="BA14" s="33"/>
      <c r="BB14" s="30"/>
      <c r="BC14" s="31"/>
      <c r="BD14" s="31"/>
      <c r="BE14" s="31"/>
      <c r="BF14" s="31"/>
      <c r="BG14" s="36"/>
      <c r="BH14" s="36"/>
      <c r="BI14" s="36"/>
      <c r="BJ14" s="36"/>
      <c r="BK14" s="36"/>
      <c r="BL14" s="31"/>
      <c r="BM14" s="31"/>
      <c r="BN14" s="31"/>
      <c r="BO14" s="31"/>
      <c r="BP14" s="33"/>
      <c r="BQ14" s="30"/>
      <c r="BR14" s="31"/>
      <c r="BS14" s="31"/>
      <c r="BT14" s="31"/>
      <c r="BU14" s="31"/>
      <c r="BV14" s="55"/>
      <c r="BW14" s="55"/>
      <c r="BX14" s="55"/>
      <c r="BY14" s="55"/>
      <c r="BZ14" s="55"/>
      <c r="CA14" s="31"/>
      <c r="CB14" s="31"/>
      <c r="CC14" s="31"/>
      <c r="CD14" s="31"/>
      <c r="CE14" s="33"/>
    </row>
    <row r="15" spans="2:83" ht="18" customHeight="1">
      <c r="B15" s="24" t="s">
        <v>79</v>
      </c>
      <c r="C15" s="37" t="s">
        <v>99</v>
      </c>
      <c r="D15" s="64" t="s">
        <v>94</v>
      </c>
      <c r="E15" s="27">
        <v>42990</v>
      </c>
      <c r="F15" s="27">
        <v>43022</v>
      </c>
      <c r="G15" s="28"/>
      <c r="H15" s="29">
        <v>0.4</v>
      </c>
      <c r="I15" s="30"/>
      <c r="J15" s="31"/>
      <c r="K15" s="31"/>
      <c r="L15" s="31"/>
      <c r="M15" s="31"/>
      <c r="N15" s="32"/>
      <c r="O15" s="32"/>
      <c r="P15" s="32"/>
      <c r="Q15" s="32"/>
      <c r="R15" s="32"/>
      <c r="S15" s="31"/>
      <c r="T15" s="31"/>
      <c r="U15" s="31"/>
      <c r="V15" s="31"/>
      <c r="W15" s="33"/>
      <c r="X15" s="30"/>
      <c r="Y15" s="31"/>
      <c r="Z15" s="31"/>
      <c r="AA15" s="31"/>
      <c r="AB15" s="31"/>
      <c r="AC15" s="34"/>
      <c r="AD15" s="34"/>
      <c r="AE15" s="34"/>
      <c r="AF15" s="34"/>
      <c r="AG15" s="34"/>
      <c r="AH15" s="31"/>
      <c r="AI15" s="31"/>
      <c r="AJ15" s="31"/>
      <c r="AK15" s="31"/>
      <c r="AL15" s="33"/>
      <c r="AM15" s="30"/>
      <c r="AN15" s="31"/>
      <c r="AO15" s="31"/>
      <c r="AP15" s="31"/>
      <c r="AQ15" s="31"/>
      <c r="AR15" s="35"/>
      <c r="AS15" s="35"/>
      <c r="AT15" s="35"/>
      <c r="AU15" s="35"/>
      <c r="AV15" s="35"/>
      <c r="AW15" s="31"/>
      <c r="AX15" s="31"/>
      <c r="AY15" s="31"/>
      <c r="AZ15" s="31"/>
      <c r="BA15" s="33"/>
      <c r="BB15" s="30"/>
      <c r="BC15" s="31"/>
      <c r="BD15" s="31"/>
      <c r="BE15" s="31"/>
      <c r="BF15" s="31"/>
      <c r="BG15" s="36"/>
      <c r="BH15" s="36"/>
      <c r="BI15" s="36"/>
      <c r="BJ15" s="36"/>
      <c r="BK15" s="36"/>
      <c r="BL15" s="31"/>
      <c r="BM15" s="31"/>
      <c r="BN15" s="31"/>
      <c r="BO15" s="31"/>
      <c r="BP15" s="33"/>
      <c r="BQ15" s="30"/>
      <c r="BR15" s="31"/>
      <c r="BS15" s="31"/>
      <c r="BT15" s="31"/>
      <c r="BU15" s="31"/>
      <c r="BV15" s="55"/>
      <c r="BW15" s="55"/>
      <c r="BX15" s="55"/>
      <c r="BY15" s="55"/>
      <c r="BZ15" s="55"/>
      <c r="CA15" s="31"/>
      <c r="CB15" s="31"/>
      <c r="CC15" s="31"/>
      <c r="CD15" s="31"/>
      <c r="CE15" s="33"/>
    </row>
    <row r="16" spans="2:83" ht="18" customHeight="1">
      <c r="B16" s="24">
        <v>2.2000000000000002</v>
      </c>
      <c r="C16" s="25" t="s">
        <v>101</v>
      </c>
      <c r="D16" s="64" t="s">
        <v>94</v>
      </c>
      <c r="E16" s="27">
        <v>42990</v>
      </c>
      <c r="F16" s="27">
        <v>43036</v>
      </c>
      <c r="G16" s="28"/>
      <c r="H16" s="29">
        <v>0.7</v>
      </c>
      <c r="I16" s="30"/>
      <c r="J16" s="31"/>
      <c r="K16" s="31"/>
      <c r="L16" s="31"/>
      <c r="M16" s="31"/>
      <c r="N16" s="32"/>
      <c r="O16" s="32"/>
      <c r="P16" s="32"/>
      <c r="Q16" s="32"/>
      <c r="R16" s="32"/>
      <c r="S16" s="31"/>
      <c r="T16" s="31"/>
      <c r="U16" s="31"/>
      <c r="V16" s="31"/>
      <c r="W16" s="33"/>
      <c r="X16" s="30"/>
      <c r="Y16" s="31"/>
      <c r="Z16" s="31"/>
      <c r="AA16" s="31"/>
      <c r="AB16" s="31"/>
      <c r="AC16" s="34"/>
      <c r="AD16" s="34"/>
      <c r="AE16" s="34"/>
      <c r="AF16" s="34"/>
      <c r="AG16" s="34"/>
      <c r="AH16" s="31"/>
      <c r="AI16" s="31"/>
      <c r="AJ16" s="31"/>
      <c r="AK16" s="31"/>
      <c r="AL16" s="33"/>
      <c r="AM16" s="30"/>
      <c r="AN16" s="31"/>
      <c r="AO16" s="31"/>
      <c r="AP16" s="31"/>
      <c r="AQ16" s="31"/>
      <c r="AR16" s="35"/>
      <c r="AS16" s="35"/>
      <c r="AT16" s="35"/>
      <c r="AU16" s="35"/>
      <c r="AV16" s="35"/>
      <c r="AW16" s="31"/>
      <c r="AX16" s="31"/>
      <c r="AY16" s="31"/>
      <c r="AZ16" s="31"/>
      <c r="BA16" s="33"/>
      <c r="BB16" s="30"/>
      <c r="BC16" s="31"/>
      <c r="BD16" s="31"/>
      <c r="BE16" s="31"/>
      <c r="BF16" s="31"/>
      <c r="BG16" s="36"/>
      <c r="BH16" s="36"/>
      <c r="BI16" s="36"/>
      <c r="BJ16" s="36"/>
      <c r="BK16" s="36"/>
      <c r="BL16" s="31"/>
      <c r="BM16" s="31"/>
      <c r="BN16" s="31"/>
      <c r="BO16" s="31"/>
      <c r="BP16" s="33"/>
      <c r="BQ16" s="30"/>
      <c r="BR16" s="31"/>
      <c r="BS16" s="31"/>
      <c r="BT16" s="31"/>
      <c r="BU16" s="31"/>
      <c r="BV16" s="55"/>
      <c r="BW16" s="55"/>
      <c r="BX16" s="55"/>
      <c r="BY16" s="55"/>
      <c r="BZ16" s="55"/>
      <c r="CA16" s="31"/>
      <c r="CB16" s="31"/>
      <c r="CC16" s="31"/>
      <c r="CD16" s="31"/>
      <c r="CE16" s="33"/>
    </row>
    <row r="17" spans="2:83" ht="18" customHeight="1">
      <c r="B17" s="24">
        <v>2.2999999999999998</v>
      </c>
      <c r="C17" s="25" t="s">
        <v>100</v>
      </c>
      <c r="D17" s="64" t="s">
        <v>94</v>
      </c>
      <c r="E17" s="27">
        <v>42990</v>
      </c>
      <c r="F17" s="27">
        <v>43057</v>
      </c>
      <c r="G17" s="28"/>
      <c r="H17" s="29">
        <v>0.15</v>
      </c>
      <c r="I17" s="30"/>
      <c r="J17" s="31"/>
      <c r="K17" s="31"/>
      <c r="L17" s="31"/>
      <c r="M17" s="31"/>
      <c r="N17" s="32"/>
      <c r="O17" s="32"/>
      <c r="P17" s="32"/>
      <c r="Q17" s="32"/>
      <c r="R17" s="32"/>
      <c r="S17" s="31"/>
      <c r="T17" s="31"/>
      <c r="U17" s="31"/>
      <c r="V17" s="31"/>
      <c r="W17" s="33"/>
      <c r="X17" s="30"/>
      <c r="Y17" s="31"/>
      <c r="Z17" s="31"/>
      <c r="AA17" s="31"/>
      <c r="AB17" s="31"/>
      <c r="AC17" s="34"/>
      <c r="AD17" s="34"/>
      <c r="AE17" s="34"/>
      <c r="AF17" s="34"/>
      <c r="AG17" s="34"/>
      <c r="AH17" s="31"/>
      <c r="AI17" s="31"/>
      <c r="AJ17" s="31"/>
      <c r="AK17" s="31"/>
      <c r="AL17" s="33"/>
      <c r="AM17" s="30"/>
      <c r="AN17" s="31"/>
      <c r="AO17" s="31"/>
      <c r="AP17" s="31"/>
      <c r="AQ17" s="31"/>
      <c r="AR17" s="35"/>
      <c r="AS17" s="35"/>
      <c r="AT17" s="35"/>
      <c r="AU17" s="35"/>
      <c r="AV17" s="35"/>
      <c r="AW17" s="31"/>
      <c r="AX17" s="31"/>
      <c r="AY17" s="31"/>
      <c r="AZ17" s="31"/>
      <c r="BA17" s="33"/>
      <c r="BB17" s="30"/>
      <c r="BC17" s="31"/>
      <c r="BD17" s="31"/>
      <c r="BE17" s="31"/>
      <c r="BF17" s="31"/>
      <c r="BG17" s="36"/>
      <c r="BH17" s="36"/>
      <c r="BI17" s="36"/>
      <c r="BJ17" s="36"/>
      <c r="BK17" s="36"/>
      <c r="BL17" s="31"/>
      <c r="BM17" s="31"/>
      <c r="BN17" s="31"/>
      <c r="BO17" s="31"/>
      <c r="BP17" s="33"/>
      <c r="BQ17" s="30"/>
      <c r="BR17" s="31"/>
      <c r="BS17" s="31"/>
      <c r="BT17" s="31"/>
      <c r="BU17" s="31"/>
      <c r="BV17" s="55"/>
      <c r="BW17" s="55"/>
      <c r="BX17" s="55"/>
      <c r="BY17" s="55"/>
      <c r="BZ17" s="55"/>
      <c r="CA17" s="31"/>
      <c r="CB17" s="31"/>
      <c r="CC17" s="31"/>
      <c r="CD17" s="31"/>
      <c r="CE17" s="33"/>
    </row>
    <row r="18" spans="2:83">
      <c r="B18" s="24"/>
      <c r="C18" s="38" t="s">
        <v>88</v>
      </c>
      <c r="D18" s="39"/>
      <c r="E18" s="40"/>
      <c r="F18" s="18">
        <v>43036</v>
      </c>
      <c r="G18" s="41"/>
      <c r="H18" s="42">
        <f>SUM(H19:H20)/2</f>
        <v>0.625</v>
      </c>
      <c r="I18" s="21"/>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3"/>
      <c r="BQ18" s="21"/>
      <c r="BR18" s="22"/>
      <c r="BS18" s="22"/>
      <c r="BT18" s="22"/>
      <c r="BU18" s="22"/>
      <c r="BV18" s="55"/>
      <c r="BW18" s="55"/>
      <c r="BX18" s="55"/>
      <c r="BY18" s="55"/>
      <c r="BZ18" s="55"/>
      <c r="CA18" s="22"/>
      <c r="CB18" s="22"/>
      <c r="CC18" s="22"/>
      <c r="CD18" s="22"/>
      <c r="CE18" s="23"/>
    </row>
    <row r="19" spans="2:83">
      <c r="B19" s="24">
        <v>4.0999999999999996</v>
      </c>
      <c r="C19" s="25" t="s">
        <v>90</v>
      </c>
      <c r="D19" s="64" t="s">
        <v>94</v>
      </c>
      <c r="E19" s="27">
        <v>42990</v>
      </c>
      <c r="F19" s="27">
        <v>43022</v>
      </c>
      <c r="G19" s="28"/>
      <c r="H19" s="29">
        <v>1</v>
      </c>
      <c r="I19" s="30"/>
      <c r="J19" s="31"/>
      <c r="K19" s="31"/>
      <c r="L19" s="31"/>
      <c r="M19" s="31"/>
      <c r="N19" s="32"/>
      <c r="O19" s="32"/>
      <c r="P19" s="32"/>
      <c r="Q19" s="32"/>
      <c r="R19" s="32"/>
      <c r="S19" s="31"/>
      <c r="T19" s="31"/>
      <c r="U19" s="31"/>
      <c r="V19" s="31"/>
      <c r="W19" s="33"/>
      <c r="X19" s="30"/>
      <c r="Y19" s="31"/>
      <c r="Z19" s="31"/>
      <c r="AA19" s="31"/>
      <c r="AB19" s="31"/>
      <c r="AC19" s="34"/>
      <c r="AD19" s="34"/>
      <c r="AE19" s="34"/>
      <c r="AF19" s="34"/>
      <c r="AG19" s="34"/>
      <c r="AH19" s="31"/>
      <c r="AI19" s="31"/>
      <c r="AJ19" s="31"/>
      <c r="AK19" s="31"/>
      <c r="AL19" s="33"/>
      <c r="AM19" s="30"/>
      <c r="AN19" s="31"/>
      <c r="AO19" s="31"/>
      <c r="AP19" s="31"/>
      <c r="AQ19" s="31"/>
      <c r="AR19" s="35"/>
      <c r="AS19" s="35"/>
      <c r="AT19" s="35"/>
      <c r="AU19" s="35"/>
      <c r="AV19" s="35"/>
      <c r="AW19" s="31"/>
      <c r="AX19" s="31"/>
      <c r="AY19" s="31"/>
      <c r="AZ19" s="31"/>
      <c r="BA19" s="33"/>
      <c r="BB19" s="30"/>
      <c r="BC19" s="31"/>
      <c r="BD19" s="31"/>
      <c r="BE19" s="31"/>
      <c r="BF19" s="31"/>
      <c r="BG19" s="36"/>
      <c r="BH19" s="36"/>
      <c r="BI19" s="36"/>
      <c r="BJ19" s="36"/>
      <c r="BK19" s="36"/>
      <c r="BL19" s="31"/>
      <c r="BM19" s="31"/>
      <c r="BN19" s="31"/>
      <c r="BO19" s="31"/>
      <c r="BP19" s="33"/>
      <c r="BQ19" s="30"/>
      <c r="BR19" s="31"/>
      <c r="BS19" s="31"/>
      <c r="BT19" s="31"/>
      <c r="BU19" s="31"/>
      <c r="BV19" s="55"/>
      <c r="BW19" s="55"/>
      <c r="BX19" s="55"/>
      <c r="BY19" s="55"/>
      <c r="BZ19" s="55"/>
      <c r="CA19" s="31"/>
      <c r="CB19" s="31"/>
      <c r="CC19" s="31"/>
      <c r="CD19" s="31"/>
      <c r="CE19" s="33"/>
    </row>
    <row r="20" spans="2:83">
      <c r="B20" s="24">
        <v>4.2</v>
      </c>
      <c r="C20" s="25" t="s">
        <v>91</v>
      </c>
      <c r="D20" s="26" t="s">
        <v>95</v>
      </c>
      <c r="E20" s="27">
        <v>42990</v>
      </c>
      <c r="F20" s="27">
        <v>43059</v>
      </c>
      <c r="G20" s="28"/>
      <c r="H20" s="29">
        <v>0.25</v>
      </c>
      <c r="I20" s="30"/>
      <c r="J20" s="31"/>
      <c r="K20" s="31"/>
      <c r="L20" s="31"/>
      <c r="M20" s="31"/>
      <c r="N20" s="32"/>
      <c r="O20" s="32"/>
      <c r="P20" s="32"/>
      <c r="Q20" s="32"/>
      <c r="R20" s="32"/>
      <c r="S20" s="31"/>
      <c r="T20" s="31"/>
      <c r="U20" s="31"/>
      <c r="V20" s="31"/>
      <c r="W20" s="33"/>
      <c r="X20" s="30"/>
      <c r="Y20" s="31"/>
      <c r="Z20" s="31"/>
      <c r="AA20" s="31"/>
      <c r="AB20" s="31"/>
      <c r="AC20" s="34"/>
      <c r="AD20" s="34"/>
      <c r="AE20" s="34"/>
      <c r="AF20" s="34"/>
      <c r="AG20" s="34"/>
      <c r="AH20" s="31"/>
      <c r="AI20" s="31"/>
      <c r="AJ20" s="31"/>
      <c r="AK20" s="31"/>
      <c r="AL20" s="33"/>
      <c r="AM20" s="30"/>
      <c r="AN20" s="31"/>
      <c r="AO20" s="31"/>
      <c r="AP20" s="31"/>
      <c r="AQ20" s="31"/>
      <c r="AR20" s="35"/>
      <c r="AS20" s="35"/>
      <c r="AT20" s="35"/>
      <c r="AU20" s="35"/>
      <c r="AV20" s="35"/>
      <c r="AW20" s="31"/>
      <c r="AX20" s="31"/>
      <c r="AY20" s="31"/>
      <c r="AZ20" s="31"/>
      <c r="BA20" s="33"/>
      <c r="BB20" s="30"/>
      <c r="BC20" s="31"/>
      <c r="BD20" s="31"/>
      <c r="BE20" s="31"/>
      <c r="BF20" s="31"/>
      <c r="BG20" s="36"/>
      <c r="BH20" s="36"/>
      <c r="BI20" s="36"/>
      <c r="BJ20" s="36"/>
      <c r="BK20" s="36"/>
      <c r="BL20" s="31"/>
      <c r="BM20" s="31"/>
      <c r="BN20" s="31"/>
      <c r="BO20" s="31"/>
      <c r="BP20" s="33"/>
      <c r="BQ20" s="30"/>
      <c r="BR20" s="31"/>
      <c r="BS20" s="31"/>
      <c r="BT20" s="31"/>
      <c r="BU20" s="31"/>
      <c r="BV20" s="55"/>
      <c r="BW20" s="55"/>
      <c r="BX20" s="55"/>
      <c r="BY20" s="55"/>
      <c r="BZ20" s="55"/>
      <c r="CA20" s="31"/>
      <c r="CB20" s="31"/>
      <c r="CC20" s="31"/>
      <c r="CD20" s="31"/>
      <c r="CE20" s="33"/>
    </row>
    <row r="21" spans="2:83">
      <c r="B21" s="24"/>
      <c r="C21" s="25"/>
      <c r="D21" s="26"/>
      <c r="E21" s="27"/>
      <c r="F21" s="27"/>
      <c r="G21" s="28"/>
      <c r="H21" s="29">
        <v>0</v>
      </c>
      <c r="I21" s="30"/>
      <c r="J21" s="31"/>
      <c r="K21" s="31"/>
      <c r="L21" s="31"/>
      <c r="M21" s="31"/>
      <c r="N21" s="32"/>
      <c r="O21" s="32"/>
      <c r="P21" s="32"/>
      <c r="Q21" s="32"/>
      <c r="R21" s="32"/>
      <c r="S21" s="31"/>
      <c r="T21" s="31"/>
      <c r="U21" s="31"/>
      <c r="V21" s="31"/>
      <c r="W21" s="33"/>
      <c r="X21" s="30"/>
      <c r="Y21" s="31"/>
      <c r="Z21" s="31"/>
      <c r="AA21" s="31"/>
      <c r="AB21" s="31"/>
      <c r="AC21" s="34"/>
      <c r="AD21" s="34"/>
      <c r="AE21" s="34"/>
      <c r="AF21" s="34"/>
      <c r="AG21" s="34"/>
      <c r="AH21" s="31"/>
      <c r="AI21" s="31"/>
      <c r="AJ21" s="31"/>
      <c r="AK21" s="31"/>
      <c r="AL21" s="33"/>
      <c r="AM21" s="30"/>
      <c r="AN21" s="31"/>
      <c r="AO21" s="31"/>
      <c r="AP21" s="31"/>
      <c r="AQ21" s="31"/>
      <c r="AR21" s="35"/>
      <c r="AS21" s="35"/>
      <c r="AT21" s="35"/>
      <c r="AU21" s="35"/>
      <c r="AV21" s="35"/>
      <c r="AW21" s="31"/>
      <c r="AX21" s="31"/>
      <c r="AY21" s="31"/>
      <c r="AZ21" s="31"/>
      <c r="BA21" s="33"/>
      <c r="BB21" s="30"/>
      <c r="BC21" s="31"/>
      <c r="BD21" s="31"/>
      <c r="BE21" s="31"/>
      <c r="BF21" s="31"/>
      <c r="BG21" s="36"/>
      <c r="BH21" s="36"/>
      <c r="BI21" s="36"/>
      <c r="BJ21" s="36"/>
      <c r="BK21" s="36"/>
      <c r="BL21" s="31"/>
      <c r="BM21" s="31"/>
      <c r="BN21" s="31"/>
      <c r="BO21" s="31"/>
      <c r="BP21" s="33"/>
      <c r="BQ21" s="30"/>
      <c r="BR21" s="31"/>
      <c r="BS21" s="31"/>
      <c r="BT21" s="31"/>
      <c r="BU21" s="31"/>
      <c r="BV21" s="55"/>
      <c r="BW21" s="55"/>
      <c r="BX21" s="55"/>
      <c r="BY21" s="55"/>
      <c r="BZ21" s="55"/>
      <c r="CA21" s="31"/>
      <c r="CB21" s="31"/>
      <c r="CC21" s="31"/>
      <c r="CD21" s="31"/>
      <c r="CE21" s="33"/>
    </row>
    <row r="22" spans="2:83" ht="16.5" thickBot="1">
      <c r="B22" s="43"/>
      <c r="C22" s="25"/>
      <c r="D22" s="26"/>
      <c r="E22" s="44"/>
      <c r="F22" s="44"/>
      <c r="G22" s="45"/>
      <c r="H22" s="46">
        <v>0</v>
      </c>
      <c r="I22" s="30"/>
      <c r="J22" s="31"/>
      <c r="K22" s="31"/>
      <c r="L22" s="31"/>
      <c r="M22" s="31"/>
      <c r="N22" s="32"/>
      <c r="O22" s="32"/>
      <c r="P22" s="32"/>
      <c r="Q22" s="32"/>
      <c r="R22" s="32"/>
      <c r="S22" s="31"/>
      <c r="T22" s="31"/>
      <c r="U22" s="31"/>
      <c r="V22" s="31"/>
      <c r="W22" s="33"/>
      <c r="X22" s="30"/>
      <c r="Y22" s="31"/>
      <c r="Z22" s="31"/>
      <c r="AA22" s="31"/>
      <c r="AB22" s="31"/>
      <c r="AC22" s="34"/>
      <c r="AD22" s="34"/>
      <c r="AE22" s="34"/>
      <c r="AF22" s="34"/>
      <c r="AG22" s="34"/>
      <c r="AH22" s="31"/>
      <c r="AI22" s="31"/>
      <c r="AJ22" s="31"/>
      <c r="AK22" s="31"/>
      <c r="AL22" s="33"/>
      <c r="AM22" s="30"/>
      <c r="AN22" s="31"/>
      <c r="AO22" s="31"/>
      <c r="AP22" s="31"/>
      <c r="AQ22" s="31"/>
      <c r="AR22" s="35"/>
      <c r="AS22" s="35"/>
      <c r="AT22" s="35"/>
      <c r="AU22" s="35"/>
      <c r="AV22" s="35"/>
      <c r="AW22" s="31"/>
      <c r="AX22" s="31"/>
      <c r="AY22" s="31"/>
      <c r="AZ22" s="31"/>
      <c r="BA22" s="33"/>
      <c r="BB22" s="30"/>
      <c r="BC22" s="31"/>
      <c r="BD22" s="31"/>
      <c r="BE22" s="31"/>
      <c r="BF22" s="31"/>
      <c r="BG22" s="36"/>
      <c r="BH22" s="36"/>
      <c r="BI22" s="36"/>
      <c r="BJ22" s="36"/>
      <c r="BK22" s="36"/>
      <c r="BL22" s="31"/>
      <c r="BM22" s="31"/>
      <c r="BN22" s="31"/>
      <c r="BO22" s="31"/>
      <c r="BP22" s="33"/>
      <c r="BQ22" s="30"/>
      <c r="BR22" s="31"/>
      <c r="BS22" s="31"/>
      <c r="BT22" s="31"/>
      <c r="BU22" s="31"/>
      <c r="BV22" s="55"/>
      <c r="BW22" s="55"/>
      <c r="BX22" s="55"/>
      <c r="BY22" s="55"/>
      <c r="BZ22" s="55"/>
      <c r="CA22" s="31"/>
      <c r="CB22" s="31"/>
      <c r="CC22" s="31"/>
      <c r="CD22" s="31"/>
      <c r="CE22" s="33"/>
    </row>
    <row r="23" spans="2:83">
      <c r="B23" s="24"/>
      <c r="C23" s="25"/>
      <c r="D23" s="26"/>
      <c r="E23" s="27"/>
      <c r="F23" s="27"/>
      <c r="G23" s="28"/>
      <c r="H23" s="29">
        <v>0</v>
      </c>
      <c r="I23" s="30"/>
      <c r="J23" s="31"/>
      <c r="K23" s="31"/>
      <c r="L23" s="31"/>
      <c r="M23" s="31"/>
      <c r="N23" s="32"/>
      <c r="O23" s="32"/>
      <c r="P23" s="32"/>
      <c r="Q23" s="32"/>
      <c r="R23" s="32"/>
      <c r="S23" s="31"/>
      <c r="T23" s="31"/>
      <c r="U23" s="31"/>
      <c r="V23" s="31"/>
      <c r="W23" s="33"/>
      <c r="X23" s="30"/>
      <c r="Y23" s="31"/>
      <c r="Z23" s="31"/>
      <c r="AA23" s="31"/>
      <c r="AB23" s="31"/>
      <c r="AC23" s="34"/>
      <c r="AD23" s="34"/>
      <c r="AE23" s="34"/>
      <c r="AF23" s="34"/>
      <c r="AG23" s="34"/>
      <c r="AH23" s="31"/>
      <c r="AI23" s="31"/>
      <c r="AJ23" s="31"/>
      <c r="AK23" s="31"/>
      <c r="AL23" s="33"/>
      <c r="AM23" s="30"/>
      <c r="AN23" s="31"/>
      <c r="AO23" s="31"/>
      <c r="AP23" s="31"/>
      <c r="AQ23" s="31"/>
      <c r="AR23" s="35"/>
      <c r="AS23" s="35"/>
      <c r="AT23" s="35"/>
      <c r="AU23" s="35"/>
      <c r="AV23" s="35"/>
      <c r="AW23" s="31"/>
      <c r="AX23" s="31"/>
      <c r="AY23" s="31"/>
      <c r="AZ23" s="31"/>
      <c r="BA23" s="33"/>
      <c r="BB23" s="30"/>
      <c r="BC23" s="31"/>
      <c r="BD23" s="31"/>
      <c r="BE23" s="31"/>
      <c r="BF23" s="31"/>
      <c r="BG23" s="36"/>
      <c r="BH23" s="36"/>
      <c r="BI23" s="36"/>
      <c r="BJ23" s="36"/>
      <c r="BK23" s="36"/>
      <c r="BL23" s="31"/>
      <c r="BM23" s="31"/>
      <c r="BN23" s="31"/>
      <c r="BO23" s="31"/>
      <c r="BP23" s="33"/>
      <c r="BQ23" s="30"/>
      <c r="BR23" s="31"/>
      <c r="BS23" s="31"/>
      <c r="BT23" s="31"/>
      <c r="BU23" s="31"/>
      <c r="BV23" s="55"/>
      <c r="BW23" s="55"/>
      <c r="BX23" s="55"/>
      <c r="BY23" s="55"/>
      <c r="BZ23" s="55"/>
      <c r="CA23" s="31"/>
      <c r="CB23" s="31"/>
      <c r="CC23" s="31"/>
      <c r="CD23" s="31"/>
      <c r="CE23" s="33"/>
    </row>
    <row r="24" spans="2:83">
      <c r="B24" s="24"/>
      <c r="C24" s="37"/>
      <c r="D24" s="26"/>
      <c r="E24" s="27"/>
      <c r="F24" s="27"/>
      <c r="G24" s="28"/>
      <c r="H24" s="29">
        <v>0</v>
      </c>
      <c r="I24" s="30"/>
      <c r="J24" s="31"/>
      <c r="K24" s="31"/>
      <c r="L24" s="31"/>
      <c r="M24" s="31"/>
      <c r="N24" s="32"/>
      <c r="O24" s="32"/>
      <c r="P24" s="32"/>
      <c r="Q24" s="32"/>
      <c r="R24" s="32"/>
      <c r="S24" s="31"/>
      <c r="T24" s="31"/>
      <c r="U24" s="31"/>
      <c r="V24" s="31"/>
      <c r="W24" s="33"/>
      <c r="X24" s="30"/>
      <c r="Y24" s="31"/>
      <c r="Z24" s="31"/>
      <c r="AA24" s="31"/>
      <c r="AB24" s="31"/>
      <c r="AC24" s="34"/>
      <c r="AD24" s="34"/>
      <c r="AE24" s="34"/>
      <c r="AF24" s="34"/>
      <c r="AG24" s="34"/>
      <c r="AH24" s="31"/>
      <c r="AI24" s="31"/>
      <c r="AJ24" s="31"/>
      <c r="AK24" s="31"/>
      <c r="AL24" s="33"/>
      <c r="AM24" s="30"/>
      <c r="AN24" s="31"/>
      <c r="AO24" s="31"/>
      <c r="AP24" s="31"/>
      <c r="AQ24" s="31"/>
      <c r="AR24" s="35"/>
      <c r="AS24" s="35"/>
      <c r="AT24" s="35"/>
      <c r="AU24" s="35"/>
      <c r="AV24" s="35"/>
      <c r="AW24" s="31"/>
      <c r="AX24" s="31"/>
      <c r="AY24" s="31"/>
      <c r="AZ24" s="31"/>
      <c r="BA24" s="33"/>
      <c r="BB24" s="30"/>
      <c r="BC24" s="31"/>
      <c r="BD24" s="31"/>
      <c r="BE24" s="31"/>
      <c r="BF24" s="31"/>
      <c r="BG24" s="36"/>
      <c r="BH24" s="36"/>
      <c r="BI24" s="36"/>
      <c r="BJ24" s="36"/>
      <c r="BK24" s="36"/>
      <c r="BL24" s="31"/>
      <c r="BM24" s="31"/>
      <c r="BN24" s="31"/>
      <c r="BO24" s="31"/>
      <c r="BP24" s="33"/>
      <c r="BQ24" s="30"/>
      <c r="BR24" s="31"/>
      <c r="BS24" s="31"/>
      <c r="BT24" s="31"/>
      <c r="BU24" s="31"/>
      <c r="BV24" s="55"/>
      <c r="BW24" s="55"/>
      <c r="BX24" s="55"/>
      <c r="BY24" s="55"/>
      <c r="BZ24" s="55"/>
      <c r="CA24" s="31"/>
      <c r="CB24" s="31"/>
      <c r="CC24" s="31"/>
      <c r="CD24" s="31"/>
      <c r="CE24" s="33"/>
    </row>
    <row r="25" spans="2:83">
      <c r="B25" s="24"/>
      <c r="C25" s="38"/>
      <c r="D25" s="39"/>
      <c r="E25" s="40"/>
      <c r="F25" s="18"/>
      <c r="G25" s="41"/>
      <c r="H25" s="42"/>
      <c r="I25" s="21"/>
      <c r="J25" s="22"/>
      <c r="K25" s="22"/>
      <c r="L25" s="22"/>
      <c r="M25" s="22"/>
      <c r="N25" s="22"/>
      <c r="O25" s="22"/>
      <c r="P25" s="22"/>
      <c r="Q25" s="22"/>
      <c r="R25" s="22"/>
      <c r="S25" s="22"/>
      <c r="T25" s="22"/>
      <c r="U25" s="22"/>
      <c r="V25" s="22"/>
      <c r="W25" s="23"/>
      <c r="X25" s="21"/>
      <c r="Y25" s="22"/>
      <c r="Z25" s="22"/>
      <c r="AA25" s="22"/>
      <c r="AB25" s="22"/>
      <c r="AC25" s="22"/>
      <c r="AD25" s="22"/>
      <c r="AE25" s="22"/>
      <c r="AF25" s="22"/>
      <c r="AG25" s="22"/>
      <c r="AH25" s="22"/>
      <c r="AI25" s="22"/>
      <c r="AJ25" s="22"/>
      <c r="AK25" s="22"/>
      <c r="AL25" s="23"/>
      <c r="AM25" s="21"/>
      <c r="AN25" s="22"/>
      <c r="AO25" s="22"/>
      <c r="AP25" s="22"/>
      <c r="AQ25" s="22"/>
      <c r="AR25" s="22"/>
      <c r="AS25" s="22"/>
      <c r="AT25" s="22"/>
      <c r="AU25" s="22"/>
      <c r="AV25" s="22"/>
      <c r="AW25" s="22"/>
      <c r="AX25" s="22"/>
      <c r="AY25" s="22"/>
      <c r="AZ25" s="22"/>
      <c r="BA25" s="23"/>
      <c r="BB25" s="21"/>
      <c r="BC25" s="22"/>
      <c r="BD25" s="22"/>
      <c r="BE25" s="22"/>
      <c r="BF25" s="22"/>
      <c r="BG25" s="22"/>
      <c r="BH25" s="22"/>
      <c r="BI25" s="22"/>
      <c r="BJ25" s="22"/>
      <c r="BK25" s="22"/>
      <c r="BL25" s="22"/>
      <c r="BM25" s="22"/>
      <c r="BN25" s="22"/>
      <c r="BO25" s="22"/>
      <c r="BP25" s="23"/>
      <c r="BQ25" s="21"/>
      <c r="BR25" s="22"/>
      <c r="BS25" s="22"/>
      <c r="BT25" s="22"/>
      <c r="BU25" s="22"/>
      <c r="BV25" s="55"/>
      <c r="BW25" s="55"/>
      <c r="BX25" s="55"/>
      <c r="BY25" s="55"/>
      <c r="BZ25" s="55"/>
      <c r="CA25" s="22"/>
      <c r="CB25" s="22"/>
      <c r="CC25" s="22"/>
      <c r="CD25" s="22"/>
      <c r="CE25" s="23"/>
    </row>
    <row r="26" spans="2:83">
      <c r="B26" s="24"/>
      <c r="C26" s="25"/>
      <c r="D26" s="64"/>
      <c r="E26" s="27"/>
      <c r="F26" s="27"/>
      <c r="G26" s="28"/>
      <c r="H26" s="29"/>
      <c r="I26" s="30"/>
      <c r="J26" s="31"/>
      <c r="K26" s="31"/>
      <c r="L26" s="31"/>
      <c r="M26" s="31"/>
      <c r="N26" s="32"/>
      <c r="O26" s="32"/>
      <c r="P26" s="32"/>
      <c r="Q26" s="32"/>
      <c r="R26" s="32"/>
      <c r="S26" s="31"/>
      <c r="T26" s="31"/>
      <c r="U26" s="31"/>
      <c r="V26" s="31"/>
      <c r="W26" s="33"/>
      <c r="X26" s="30"/>
      <c r="Y26" s="31"/>
      <c r="Z26" s="31"/>
      <c r="AA26" s="31"/>
      <c r="AB26" s="31"/>
      <c r="AC26" s="34"/>
      <c r="AD26" s="34"/>
      <c r="AE26" s="34"/>
      <c r="AF26" s="34"/>
      <c r="AG26" s="34"/>
      <c r="AH26" s="31"/>
      <c r="AI26" s="31"/>
      <c r="AJ26" s="31"/>
      <c r="AK26" s="31"/>
      <c r="AL26" s="33"/>
      <c r="AM26" s="30"/>
      <c r="AN26" s="31"/>
      <c r="AO26" s="31"/>
      <c r="AP26" s="31"/>
      <c r="AQ26" s="31"/>
      <c r="AR26" s="35"/>
      <c r="AS26" s="35"/>
      <c r="AT26" s="35"/>
      <c r="AU26" s="35"/>
      <c r="AV26" s="35"/>
      <c r="AW26" s="31"/>
      <c r="AX26" s="31"/>
      <c r="AY26" s="31"/>
      <c r="AZ26" s="31"/>
      <c r="BA26" s="33"/>
      <c r="BB26" s="30"/>
      <c r="BC26" s="31"/>
      <c r="BD26" s="31"/>
      <c r="BE26" s="31"/>
      <c r="BF26" s="31"/>
      <c r="BG26" s="36"/>
      <c r="BH26" s="36"/>
      <c r="BI26" s="36"/>
      <c r="BJ26" s="36"/>
      <c r="BK26" s="36"/>
      <c r="BL26" s="31"/>
      <c r="BM26" s="31"/>
      <c r="BN26" s="31"/>
      <c r="BO26" s="31"/>
      <c r="BP26" s="33"/>
      <c r="BQ26" s="30"/>
      <c r="BR26" s="31"/>
      <c r="BS26" s="31"/>
      <c r="BT26" s="31"/>
      <c r="BU26" s="31"/>
      <c r="BV26" s="55"/>
      <c r="BW26" s="55"/>
      <c r="BX26" s="55"/>
      <c r="BY26" s="55"/>
      <c r="BZ26" s="55"/>
      <c r="CA26" s="31"/>
      <c r="CB26" s="31"/>
      <c r="CC26" s="31"/>
      <c r="CD26" s="31"/>
      <c r="CE26" s="33"/>
    </row>
    <row r="27" spans="2:83">
      <c r="B27" s="24"/>
      <c r="C27" s="25"/>
      <c r="D27" s="26"/>
      <c r="E27" s="27"/>
      <c r="F27" s="27"/>
      <c r="G27" s="28"/>
      <c r="H27" s="29"/>
      <c r="I27" s="30"/>
      <c r="J27" s="31"/>
      <c r="K27" s="31"/>
      <c r="L27" s="31"/>
      <c r="M27" s="31"/>
      <c r="N27" s="32"/>
      <c r="O27" s="32"/>
      <c r="P27" s="32"/>
      <c r="Q27" s="32"/>
      <c r="R27" s="32"/>
      <c r="S27" s="31"/>
      <c r="T27" s="31"/>
      <c r="U27" s="31"/>
      <c r="V27" s="31"/>
      <c r="W27" s="33"/>
      <c r="X27" s="30"/>
      <c r="Y27" s="31"/>
      <c r="Z27" s="31"/>
      <c r="AA27" s="31"/>
      <c r="AB27" s="31"/>
      <c r="AC27" s="34"/>
      <c r="AD27" s="34"/>
      <c r="AE27" s="34"/>
      <c r="AF27" s="34"/>
      <c r="AG27" s="34"/>
      <c r="AH27" s="31"/>
      <c r="AI27" s="31"/>
      <c r="AJ27" s="31"/>
      <c r="AK27" s="31"/>
      <c r="AL27" s="33"/>
      <c r="AM27" s="30"/>
      <c r="AN27" s="31"/>
      <c r="AO27" s="31"/>
      <c r="AP27" s="31"/>
      <c r="AQ27" s="31"/>
      <c r="AR27" s="35"/>
      <c r="AS27" s="35"/>
      <c r="AT27" s="35"/>
      <c r="AU27" s="35"/>
      <c r="AV27" s="35"/>
      <c r="AW27" s="31"/>
      <c r="AX27" s="31"/>
      <c r="AY27" s="31"/>
      <c r="AZ27" s="31"/>
      <c r="BA27" s="33"/>
      <c r="BB27" s="30"/>
      <c r="BC27" s="31"/>
      <c r="BD27" s="31"/>
      <c r="BE27" s="31"/>
      <c r="BF27" s="31"/>
      <c r="BG27" s="36"/>
      <c r="BH27" s="36"/>
      <c r="BI27" s="36"/>
      <c r="BJ27" s="36"/>
      <c r="BK27" s="36"/>
      <c r="BL27" s="31"/>
      <c r="BM27" s="31"/>
      <c r="BN27" s="31"/>
      <c r="BO27" s="31"/>
      <c r="BP27" s="33"/>
      <c r="BQ27" s="30"/>
      <c r="BR27" s="31"/>
      <c r="BS27" s="31"/>
      <c r="BT27" s="31"/>
      <c r="BU27" s="31"/>
      <c r="BV27" s="55"/>
      <c r="BW27" s="55"/>
      <c r="BX27" s="55"/>
      <c r="BY27" s="55"/>
      <c r="BZ27" s="55"/>
      <c r="CA27" s="31"/>
      <c r="CB27" s="31"/>
      <c r="CC27" s="31"/>
      <c r="CD27" s="31"/>
      <c r="CE27" s="33"/>
    </row>
    <row r="28" spans="2:83">
      <c r="B28" s="24"/>
      <c r="C28" s="25"/>
      <c r="D28" s="26"/>
      <c r="E28" s="27"/>
      <c r="F28" s="27"/>
      <c r="G28" s="28"/>
      <c r="H28" s="29"/>
      <c r="I28" s="30"/>
      <c r="J28" s="31"/>
      <c r="K28" s="31"/>
      <c r="L28" s="31"/>
      <c r="M28" s="31"/>
      <c r="N28" s="32"/>
      <c r="O28" s="32"/>
      <c r="P28" s="32"/>
      <c r="Q28" s="32"/>
      <c r="R28" s="32"/>
      <c r="S28" s="31"/>
      <c r="T28" s="31"/>
      <c r="U28" s="31"/>
      <c r="V28" s="31"/>
      <c r="W28" s="33"/>
      <c r="X28" s="30"/>
      <c r="Y28" s="31"/>
      <c r="Z28" s="31"/>
      <c r="AA28" s="31"/>
      <c r="AB28" s="31"/>
      <c r="AC28" s="34"/>
      <c r="AD28" s="34"/>
      <c r="AE28" s="34"/>
      <c r="AF28" s="34"/>
      <c r="AG28" s="34"/>
      <c r="AH28" s="31"/>
      <c r="AI28" s="31"/>
      <c r="AJ28" s="31"/>
      <c r="AK28" s="31"/>
      <c r="AL28" s="33"/>
      <c r="AM28" s="30"/>
      <c r="AN28" s="31"/>
      <c r="AO28" s="31"/>
      <c r="AP28" s="31"/>
      <c r="AQ28" s="31"/>
      <c r="AR28" s="35"/>
      <c r="AS28" s="35"/>
      <c r="AT28" s="35"/>
      <c r="AU28" s="35"/>
      <c r="AV28" s="35"/>
      <c r="AW28" s="31"/>
      <c r="AX28" s="31"/>
      <c r="AY28" s="31"/>
      <c r="AZ28" s="31"/>
      <c r="BA28" s="33"/>
      <c r="BB28" s="30"/>
      <c r="BC28" s="31"/>
      <c r="BD28" s="31"/>
      <c r="BE28" s="31"/>
      <c r="BF28" s="31"/>
      <c r="BG28" s="36"/>
      <c r="BH28" s="36"/>
      <c r="BI28" s="36"/>
      <c r="BJ28" s="36"/>
      <c r="BK28" s="36"/>
      <c r="BL28" s="31"/>
      <c r="BM28" s="31"/>
      <c r="BN28" s="31"/>
      <c r="BO28" s="31"/>
      <c r="BP28" s="33"/>
      <c r="BQ28" s="30"/>
      <c r="BR28" s="31"/>
      <c r="BS28" s="31"/>
      <c r="BT28" s="31"/>
      <c r="BU28" s="31"/>
      <c r="BV28" s="55"/>
      <c r="BW28" s="55"/>
      <c r="BX28" s="55"/>
      <c r="BY28" s="55"/>
      <c r="BZ28" s="55"/>
      <c r="CA28" s="31"/>
      <c r="CB28" s="31"/>
      <c r="CC28" s="31"/>
      <c r="CD28" s="31"/>
      <c r="CE28" s="33"/>
    </row>
    <row r="29" spans="2:83" ht="16.5" thickBot="1">
      <c r="B29" s="43"/>
      <c r="C29" s="25"/>
      <c r="D29" s="26"/>
      <c r="E29" s="44"/>
      <c r="F29" s="44"/>
      <c r="G29" s="45"/>
      <c r="H29" s="46"/>
      <c r="I29" s="47"/>
      <c r="J29" s="48"/>
      <c r="K29" s="48"/>
      <c r="L29" s="48"/>
      <c r="M29" s="48"/>
      <c r="N29" s="49"/>
      <c r="O29" s="49"/>
      <c r="P29" s="49"/>
      <c r="Q29" s="49"/>
      <c r="R29" s="49"/>
      <c r="S29" s="48"/>
      <c r="T29" s="48"/>
      <c r="U29" s="48"/>
      <c r="V29" s="48"/>
      <c r="W29" s="50"/>
      <c r="X29" s="47"/>
      <c r="Y29" s="48"/>
      <c r="Z29" s="48"/>
      <c r="AA29" s="48"/>
      <c r="AB29" s="48"/>
      <c r="AC29" s="51"/>
      <c r="AD29" s="51"/>
      <c r="AE29" s="51"/>
      <c r="AF29" s="51"/>
      <c r="AG29" s="51"/>
      <c r="AH29" s="48"/>
      <c r="AI29" s="48"/>
      <c r="AJ29" s="48"/>
      <c r="AK29" s="48"/>
      <c r="AL29" s="50"/>
      <c r="AM29" s="47"/>
      <c r="AN29" s="48"/>
      <c r="AO29" s="48"/>
      <c r="AP29" s="48"/>
      <c r="AQ29" s="48"/>
      <c r="AR29" s="52"/>
      <c r="AS29" s="52"/>
      <c r="AT29" s="52"/>
      <c r="AU29" s="52"/>
      <c r="AV29" s="52"/>
      <c r="AW29" s="48"/>
      <c r="AX29" s="48"/>
      <c r="AY29" s="48"/>
      <c r="AZ29" s="48"/>
      <c r="BA29" s="50"/>
      <c r="BB29" s="47"/>
      <c r="BC29" s="48"/>
      <c r="BD29" s="48"/>
      <c r="BE29" s="48"/>
      <c r="BF29" s="48"/>
      <c r="BG29" s="53"/>
      <c r="BH29" s="53"/>
      <c r="BI29" s="53"/>
      <c r="BJ29" s="53"/>
      <c r="BK29" s="53"/>
      <c r="BL29" s="48"/>
      <c r="BM29" s="48"/>
      <c r="BN29" s="48"/>
      <c r="BO29" s="48"/>
      <c r="BP29" s="50"/>
      <c r="BQ29" s="47"/>
      <c r="BR29" s="48"/>
      <c r="BS29" s="48"/>
      <c r="BT29" s="48"/>
      <c r="BU29" s="48"/>
      <c r="BV29" s="56"/>
      <c r="BW29" s="56"/>
      <c r="BX29" s="56"/>
      <c r="BY29" s="56"/>
      <c r="BZ29" s="56"/>
      <c r="CA29" s="48"/>
      <c r="CB29" s="48"/>
      <c r="CC29" s="48"/>
      <c r="CD29" s="48"/>
      <c r="CE29" s="50"/>
    </row>
    <row r="31" spans="2:83" ht="15.95" customHeight="1"/>
    <row r="32" spans="2:83" ht="15.95" customHeight="1"/>
    <row r="33" ht="15.95" customHeight="1"/>
  </sheetData>
  <mergeCells count="27">
    <mergeCell ref="BG3:BK3"/>
    <mergeCell ref="BL3:BP3"/>
    <mergeCell ref="BQ2:CE2"/>
    <mergeCell ref="BQ3:BU3"/>
    <mergeCell ref="BV3:BZ3"/>
    <mergeCell ref="CA3:CE3"/>
    <mergeCell ref="AC3:AG3"/>
    <mergeCell ref="AH3:AL3"/>
    <mergeCell ref="AM3:AQ3"/>
    <mergeCell ref="AR3:AV3"/>
    <mergeCell ref="AW3:BA3"/>
    <mergeCell ref="I2:W2"/>
    <mergeCell ref="X2:AL2"/>
    <mergeCell ref="AM2:BA2"/>
    <mergeCell ref="BB2:BP2"/>
    <mergeCell ref="B3:B4"/>
    <mergeCell ref="C3:C4"/>
    <mergeCell ref="D3:D4"/>
    <mergeCell ref="E3:E4"/>
    <mergeCell ref="F3:F4"/>
    <mergeCell ref="BB3:BF3"/>
    <mergeCell ref="G3:G4"/>
    <mergeCell ref="H3:H4"/>
    <mergeCell ref="I3:M3"/>
    <mergeCell ref="N3:R3"/>
    <mergeCell ref="S3:W3"/>
    <mergeCell ref="X3:AB3"/>
  </mergeCells>
  <conditionalFormatting sqref="H5:H17 H23:H29">
    <cfRule type="dataBar" priority="2">
      <dataBar>
        <cfvo type="percent" val="0"/>
        <cfvo type="percent" val="100"/>
        <color theme="5" tint="0.59999389629810485"/>
      </dataBar>
      <extLst>
        <ext xmlns:x14="http://schemas.microsoft.com/office/spreadsheetml/2009/9/main" uri="{B025F937-C7B1-47D3-B67F-A62EFF666E3E}">
          <x14:id>{53E6676F-45F3-B742-A0C4-7E2BCF520C27}</x14:id>
        </ext>
      </extLst>
    </cfRule>
  </conditionalFormatting>
  <conditionalFormatting sqref="H18:H22">
    <cfRule type="dataBar" priority="1">
      <dataBar>
        <cfvo type="percent" val="0"/>
        <cfvo type="percent" val="100"/>
        <color theme="5" tint="0.59999389629810485"/>
      </dataBar>
      <extLst>
        <ext xmlns:x14="http://schemas.microsoft.com/office/spreadsheetml/2009/9/main" uri="{B025F937-C7B1-47D3-B67F-A62EFF666E3E}">
          <x14:id>{BE776684-4D25-472F-BDCC-AC7D0D2CAFAD}</x14:id>
        </ext>
      </extLst>
    </cfRule>
  </conditionalFormatting>
  <pageMargins left="0.7" right="0.7" top="0.75" bottom="0.75" header="0.3" footer="0.3"/>
  <pageSetup orientation="portrait" horizontalDpi="0" verticalDpi="0"/>
  <extLst>
    <ext xmlns:x14="http://schemas.microsoft.com/office/spreadsheetml/2009/9/main" uri="{78C0D931-6437-407d-A8EE-F0AAD7539E65}">
      <x14:conditionalFormattings>
        <x14:conditionalFormatting xmlns:xm="http://schemas.microsoft.com/office/excel/2006/main">
          <x14:cfRule type="dataBar" id="{53E6676F-45F3-B742-A0C4-7E2BCF520C27}">
            <x14:dataBar minLength="0" maxLength="100" gradient="0">
              <x14:cfvo type="percent">
                <xm:f>0</xm:f>
              </x14:cfvo>
              <x14:cfvo type="percent">
                <xm:f>100</xm:f>
              </x14:cfvo>
              <x14:negativeFillColor theme="0"/>
              <x14:axisColor rgb="FF000000"/>
            </x14:dataBar>
          </x14:cfRule>
          <xm:sqref>H5:H17 H23:H29</xm:sqref>
        </x14:conditionalFormatting>
        <x14:conditionalFormatting xmlns:xm="http://schemas.microsoft.com/office/excel/2006/main">
          <x14:cfRule type="dataBar" id="{BE776684-4D25-472F-BDCC-AC7D0D2CAFAD}">
            <x14:dataBar minLength="0" maxLength="100" gradient="0">
              <x14:cfvo type="percent">
                <xm:f>0</xm:f>
              </x14:cfvo>
              <x14:cfvo type="percent">
                <xm:f>100</xm:f>
              </x14:cfvo>
              <x14:negativeFillColor theme="0"/>
              <x14:axisColor rgb="FF000000"/>
            </x14:dataBar>
          </x14:cfRule>
          <xm:sqref>H18:H22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U13"/>
  <sheetViews>
    <sheetView tabSelected="1" workbookViewId="0">
      <selection activeCell="L12" sqref="L12"/>
    </sheetView>
  </sheetViews>
  <sheetFormatPr defaultColWidth="11" defaultRowHeight="15.75"/>
  <cols>
    <col min="1" max="16384" width="11" style="94"/>
  </cols>
  <sheetData>
    <row r="1" spans="1:21" s="86" customFormat="1" ht="51.75">
      <c r="A1" s="85" t="s">
        <v>34</v>
      </c>
      <c r="B1" s="85" t="s">
        <v>35</v>
      </c>
      <c r="C1" s="85" t="s">
        <v>36</v>
      </c>
      <c r="D1" s="85" t="s">
        <v>37</v>
      </c>
      <c r="E1" s="85" t="s">
        <v>38</v>
      </c>
      <c r="F1" s="85" t="s">
        <v>39</v>
      </c>
      <c r="G1" s="85" t="s">
        <v>40</v>
      </c>
      <c r="H1" s="85" t="s">
        <v>41</v>
      </c>
      <c r="I1" s="85" t="s">
        <v>42</v>
      </c>
      <c r="J1" s="85" t="s">
        <v>43</v>
      </c>
      <c r="K1" s="85" t="s">
        <v>44</v>
      </c>
      <c r="L1" s="85" t="s">
        <v>45</v>
      </c>
      <c r="M1" s="85" t="s">
        <v>46</v>
      </c>
      <c r="N1" s="85" t="s">
        <v>47</v>
      </c>
      <c r="O1" s="85" t="s">
        <v>48</v>
      </c>
      <c r="P1" s="85" t="s">
        <v>49</v>
      </c>
      <c r="Q1" s="85" t="s">
        <v>50</v>
      </c>
      <c r="R1" s="85" t="s">
        <v>51</v>
      </c>
    </row>
    <row r="2" spans="1:21" s="90" customFormat="1">
      <c r="A2" s="87" t="s">
        <v>97</v>
      </c>
      <c r="B2" s="87" t="s">
        <v>94</v>
      </c>
      <c r="C2" s="87" t="s">
        <v>93</v>
      </c>
      <c r="D2" s="88" t="s">
        <v>52</v>
      </c>
      <c r="E2" s="88" t="s">
        <v>52</v>
      </c>
      <c r="F2" s="88" t="s">
        <v>52</v>
      </c>
      <c r="G2" s="88" t="s">
        <v>52</v>
      </c>
      <c r="H2" s="88" t="s">
        <v>52</v>
      </c>
      <c r="I2" s="88" t="s">
        <v>52</v>
      </c>
      <c r="J2" s="97" t="s">
        <v>52</v>
      </c>
      <c r="K2" s="97" t="s">
        <v>52</v>
      </c>
      <c r="L2" s="97" t="s">
        <v>52</v>
      </c>
      <c r="M2" s="97" t="s">
        <v>52</v>
      </c>
      <c r="N2" s="88"/>
      <c r="O2" s="88"/>
      <c r="P2" s="88"/>
      <c r="Q2" s="88"/>
      <c r="R2" s="87">
        <f>COUNTIF(D2:Q2,"P")</f>
        <v>10</v>
      </c>
      <c r="S2" s="89"/>
      <c r="T2" s="89"/>
      <c r="U2" s="89"/>
    </row>
    <row r="3" spans="1:21">
      <c r="A3" s="91" t="s">
        <v>98</v>
      </c>
      <c r="B3" s="91" t="s">
        <v>95</v>
      </c>
      <c r="C3" s="91" t="s">
        <v>96</v>
      </c>
      <c r="D3" s="92" t="s">
        <v>52</v>
      </c>
      <c r="E3" s="92" t="s">
        <v>52</v>
      </c>
      <c r="F3" s="92" t="s">
        <v>52</v>
      </c>
      <c r="G3" s="92" t="s">
        <v>52</v>
      </c>
      <c r="H3" s="92" t="s">
        <v>52</v>
      </c>
      <c r="I3" s="92" t="s">
        <v>52</v>
      </c>
      <c r="J3" s="96" t="s">
        <v>52</v>
      </c>
      <c r="K3" s="96" t="s">
        <v>52</v>
      </c>
      <c r="L3" s="96" t="s">
        <v>52</v>
      </c>
      <c r="M3" s="96" t="s">
        <v>52</v>
      </c>
      <c r="N3" s="92"/>
      <c r="O3" s="92"/>
      <c r="P3" s="92"/>
      <c r="Q3" s="92"/>
      <c r="R3" s="91">
        <f>COUNTIF(D3:Q3,"U")</f>
        <v>0</v>
      </c>
      <c r="S3" s="93"/>
      <c r="T3" s="93"/>
      <c r="U3" s="93"/>
    </row>
    <row r="4" spans="1:21" s="90" customFormat="1">
      <c r="A4" s="87"/>
      <c r="B4" s="87"/>
      <c r="C4" s="87"/>
      <c r="D4" s="88"/>
      <c r="E4" s="88"/>
      <c r="F4" s="88"/>
      <c r="G4" s="88"/>
      <c r="H4" s="88"/>
      <c r="I4" s="88"/>
      <c r="J4" s="88"/>
      <c r="K4" s="88"/>
      <c r="L4" s="88"/>
      <c r="M4" s="88"/>
      <c r="N4" s="88"/>
      <c r="O4" s="88"/>
      <c r="P4" s="88"/>
      <c r="Q4" s="88"/>
      <c r="R4" s="87">
        <f t="shared" ref="R4:R9" si="0">COUNTIF(D4:Q4,"U")</f>
        <v>0</v>
      </c>
      <c r="S4" s="89"/>
      <c r="T4" s="89"/>
      <c r="U4" s="89"/>
    </row>
    <row r="5" spans="1:21">
      <c r="A5" s="91"/>
      <c r="B5" s="91"/>
      <c r="C5" s="91"/>
      <c r="D5" s="92"/>
      <c r="E5" s="92"/>
      <c r="F5" s="92"/>
      <c r="G5" s="92"/>
      <c r="H5" s="92"/>
      <c r="I5" s="92"/>
      <c r="J5" s="92"/>
      <c r="K5" s="92"/>
      <c r="L5" s="92"/>
      <c r="M5" s="92"/>
      <c r="N5" s="92"/>
      <c r="O5" s="92"/>
      <c r="P5" s="92"/>
      <c r="Q5" s="92"/>
      <c r="R5" s="91">
        <f t="shared" si="0"/>
        <v>0</v>
      </c>
    </row>
    <row r="6" spans="1:21" s="90" customFormat="1">
      <c r="A6" s="87"/>
      <c r="B6" s="87"/>
      <c r="C6" s="87"/>
      <c r="D6" s="88"/>
      <c r="E6" s="88"/>
      <c r="F6" s="88"/>
      <c r="G6" s="88"/>
      <c r="H6" s="88"/>
      <c r="I6" s="88"/>
      <c r="J6" s="88"/>
      <c r="K6" s="88"/>
      <c r="L6" s="88"/>
      <c r="M6" s="88"/>
      <c r="N6" s="88"/>
      <c r="O6" s="88"/>
      <c r="P6" s="88"/>
      <c r="Q6" s="88"/>
      <c r="R6" s="87">
        <f t="shared" si="0"/>
        <v>0</v>
      </c>
    </row>
    <row r="7" spans="1:21">
      <c r="A7" s="91"/>
      <c r="B7" s="91"/>
      <c r="C7" s="91"/>
      <c r="D7" s="92"/>
      <c r="E7" s="92"/>
      <c r="F7" s="92"/>
      <c r="G7" s="92"/>
      <c r="H7" s="92"/>
      <c r="I7" s="92"/>
      <c r="J7" s="92"/>
      <c r="K7" s="92"/>
      <c r="L7" s="92"/>
      <c r="M7" s="92"/>
      <c r="N7" s="92"/>
      <c r="O7" s="92"/>
      <c r="P7" s="92"/>
      <c r="Q7" s="92"/>
      <c r="R7" s="91">
        <f t="shared" si="0"/>
        <v>0</v>
      </c>
    </row>
    <row r="8" spans="1:21" s="90" customFormat="1">
      <c r="A8" s="87"/>
      <c r="B8" s="87"/>
      <c r="C8" s="87"/>
      <c r="D8" s="88"/>
      <c r="E8" s="88"/>
      <c r="F8" s="88"/>
      <c r="G8" s="88"/>
      <c r="H8" s="88"/>
      <c r="I8" s="88"/>
      <c r="J8" s="88"/>
      <c r="K8" s="88"/>
      <c r="L8" s="88"/>
      <c r="M8" s="88"/>
      <c r="N8" s="88"/>
      <c r="O8" s="88"/>
      <c r="P8" s="88"/>
      <c r="Q8" s="88"/>
      <c r="R8" s="87">
        <f t="shared" si="0"/>
        <v>0</v>
      </c>
    </row>
    <row r="9" spans="1:21" s="90" customFormat="1">
      <c r="A9" s="91"/>
      <c r="B9" s="91"/>
      <c r="C9" s="91"/>
      <c r="D9" s="92"/>
      <c r="E9" s="92"/>
      <c r="F9" s="92"/>
      <c r="G9" s="92"/>
      <c r="H9" s="92"/>
      <c r="I9" s="92"/>
      <c r="J9" s="92"/>
      <c r="K9" s="92"/>
      <c r="L9" s="92"/>
      <c r="M9" s="92"/>
      <c r="N9" s="92"/>
      <c r="O9" s="92"/>
      <c r="P9" s="92"/>
      <c r="Q9" s="92"/>
      <c r="R9" s="91">
        <f t="shared" si="0"/>
        <v>0</v>
      </c>
    </row>
    <row r="11" spans="1:21">
      <c r="A11" s="95" t="s">
        <v>53</v>
      </c>
      <c r="B11" s="95" t="s">
        <v>52</v>
      </c>
      <c r="C11" s="95" t="s">
        <v>54</v>
      </c>
    </row>
    <row r="12" spans="1:21">
      <c r="A12" s="93"/>
      <c r="B12" s="95" t="s">
        <v>55</v>
      </c>
      <c r="C12" s="95" t="s">
        <v>56</v>
      </c>
    </row>
    <row r="13" spans="1:21">
      <c r="A13" s="89"/>
      <c r="B13" s="89"/>
      <c r="C13" s="8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11" defaultRowHeight="15.75"/>
  <sheetData>
    <row r="1" spans="1:1">
      <c r="A1" t="s">
        <v>60</v>
      </c>
    </row>
    <row r="2" spans="1:1">
      <c r="A2" t="s">
        <v>61</v>
      </c>
    </row>
    <row r="3" spans="1:1">
      <c r="A3" t="s">
        <v>62</v>
      </c>
    </row>
    <row r="4" spans="1:1">
      <c r="A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Weekly Task Report</vt:lpstr>
      <vt:lpstr>Team Task Chart</vt:lpstr>
      <vt:lpstr>Attendance Records</vt:lpstr>
      <vt:lpstr>Dropdown</vt:lpstr>
    </vt:vector>
  </TitlesOfParts>
  <Company>Iowa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Matthew E [AER E]</dc:creator>
  <cp:lastModifiedBy>Gabe G</cp:lastModifiedBy>
  <dcterms:created xsi:type="dcterms:W3CDTF">2017-09-08T20:39:08Z</dcterms:created>
  <dcterms:modified xsi:type="dcterms:W3CDTF">2017-11-11T00:53:53Z</dcterms:modified>
</cp:coreProperties>
</file>