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Gage Lochner\Desktop\Mavric 2018\"/>
    </mc:Choice>
  </mc:AlternateContent>
  <bookViews>
    <workbookView xWindow="0" yWindow="0" windowWidth="15345" windowHeight="4590" activeTab="2"/>
  </bookViews>
  <sheets>
    <sheet name="Summary" sheetId="1" r:id="rId1"/>
    <sheet name="Equipment" sheetId="2" r:id="rId2"/>
    <sheet name="Materials" sheetId="5" r:id="rId3"/>
    <sheet name="Travel" sheetId="4" r:id="rId4"/>
  </sheets>
  <definedNames>
    <definedName name="OLE_LINK1" localSheetId="1">Equipment!$F$20</definedName>
    <definedName name="OLE_LINK1" localSheetId="2">Materials!$D$20</definedName>
  </definedName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9" i="4" l="1"/>
  <c r="B10" i="1"/>
  <c r="E25" i="5"/>
  <c r="B9" i="1"/>
  <c r="H25" i="2"/>
  <c r="B8" i="1"/>
  <c r="B11" i="1"/>
  <c r="B13" i="1"/>
</calcChain>
</file>

<file path=xl/comments1.xml><?xml version="1.0" encoding="utf-8"?>
<comments xmlns="http://schemas.openxmlformats.org/spreadsheetml/2006/main">
  <authors>
    <author>Matthew Nelson</author>
  </authors>
  <commentList>
    <comment ref="B4" authorId="0" shapeId="0">
      <text>
        <r>
          <rPr>
            <b/>
            <sz val="9"/>
            <color indexed="81"/>
            <rFont val="Tahoma"/>
            <family val="2"/>
          </rPr>
          <t>Matthew Nelson:</t>
        </r>
        <r>
          <rPr>
            <sz val="9"/>
            <color indexed="81"/>
            <rFont val="Tahoma"/>
            <family val="2"/>
          </rPr>
          <t xml:space="preserve">
If you have secured or working on external funding enter Yes here, otherwise No</t>
        </r>
      </text>
    </comment>
    <comment ref="B5" authorId="0" shapeId="0">
      <text>
        <r>
          <rPr>
            <b/>
            <sz val="9"/>
            <color indexed="81"/>
            <rFont val="Tahoma"/>
            <family val="2"/>
          </rPr>
          <t>Matthew Nelson:</t>
        </r>
        <r>
          <rPr>
            <sz val="9"/>
            <color indexed="81"/>
            <rFont val="Tahoma"/>
            <family val="2"/>
          </rPr>
          <t xml:space="preserve">
Indicate the source of the funding.  For example, Grant, ISGC, StuOrg.  If a grant, list the agency providing the grant</t>
        </r>
      </text>
    </comment>
    <comment ref="B6" authorId="0" shapeId="0">
      <text>
        <r>
          <rPr>
            <b/>
            <sz val="9"/>
            <color indexed="81"/>
            <rFont val="Tahoma"/>
            <family val="2"/>
          </rPr>
          <t>Matthew Nelson:</t>
        </r>
        <r>
          <rPr>
            <sz val="9"/>
            <color indexed="81"/>
            <rFont val="Tahoma"/>
            <family val="2"/>
          </rPr>
          <t xml:space="preserve">
Enter either the confirmed amount or the amount you are requesting.  If this is the amount you are requesting (not confirmed) put the amount in italics</t>
        </r>
      </text>
    </comment>
    <comment ref="B13" authorId="0" shapeId="0">
      <text>
        <r>
          <rPr>
            <b/>
            <sz val="9"/>
            <color indexed="81"/>
            <rFont val="Tahoma"/>
            <family val="2"/>
          </rPr>
          <t>Matthew Nelson:</t>
        </r>
        <r>
          <rPr>
            <sz val="9"/>
            <color indexed="81"/>
            <rFont val="Tahoma"/>
            <family val="2"/>
          </rPr>
          <t xml:space="preserve">
This total is calculated from your budget amount and subtracted from any external funding.  This is the amount you are requesting from M:2:I, if anything</t>
        </r>
      </text>
    </comment>
  </commentList>
</comments>
</file>

<file path=xl/comments2.xml><?xml version="1.0" encoding="utf-8"?>
<comments xmlns="http://schemas.openxmlformats.org/spreadsheetml/2006/main">
  <authors>
    <author>Matthew Nelson</author>
  </authors>
  <commentList>
    <comment ref="A2" authorId="0" shapeId="0">
      <text>
        <r>
          <rPr>
            <sz val="9"/>
            <color indexed="81"/>
            <rFont val="Tahoma"/>
            <family val="2"/>
          </rPr>
          <t>You must put a priority for each item.  A 1 means high priority or must have (the project will fail without it).  A 2 is medium priority or an item that could be subsititued with something else (maybe something the lab already has) or is not critical to the success of the project.  A 3 is low priority or an item that would be nice to have, but the project can be completed without it.</t>
        </r>
      </text>
    </comment>
    <comment ref="B2" authorId="0" shapeId="0">
      <text>
        <r>
          <rPr>
            <b/>
            <sz val="9"/>
            <color indexed="81"/>
            <rFont val="Tahoma"/>
            <family val="2"/>
          </rPr>
          <t>Matthew Nelson:</t>
        </r>
        <r>
          <rPr>
            <sz val="9"/>
            <color indexed="81"/>
            <rFont val="Tahoma"/>
            <family val="2"/>
          </rPr>
          <t xml:space="preserve">
Use CyBuy vendors whenever possible.  CyBuy vendors include CDW, Digi-Key, Office Depot, Grainger and Element 14 (Newark).</t>
        </r>
      </text>
    </comment>
    <comment ref="G2" authorId="0" shapeId="0">
      <text>
        <r>
          <rPr>
            <b/>
            <sz val="9"/>
            <color indexed="81"/>
            <rFont val="Tahoma"/>
            <family val="2"/>
          </rPr>
          <t>Matthew Nelson:</t>
        </r>
        <r>
          <rPr>
            <sz val="9"/>
            <color indexed="81"/>
            <rFont val="Tahoma"/>
            <family val="2"/>
          </rPr>
          <t xml:space="preserve">
If you know or have an estimate on S&amp;H enter it here.  Most CyBuy purchases have free or reduced S&amp;H fees</t>
        </r>
      </text>
    </comment>
  </commentList>
</comments>
</file>

<file path=xl/comments3.xml><?xml version="1.0" encoding="utf-8"?>
<comments xmlns="http://schemas.openxmlformats.org/spreadsheetml/2006/main">
  <authors>
    <author>Matthew Nelson</author>
  </authors>
  <commentList>
    <comment ref="C2" authorId="0" shapeId="0">
      <text>
        <r>
          <rPr>
            <b/>
            <sz val="9"/>
            <color indexed="81"/>
            <rFont val="Tahoma"/>
            <family val="2"/>
          </rPr>
          <t>Matthew Nelson:</t>
        </r>
        <r>
          <rPr>
            <sz val="9"/>
            <color indexed="81"/>
            <rFont val="Tahoma"/>
            <family val="2"/>
          </rPr>
          <t xml:space="preserve">
All items will be purchased through central stores or CyBuy.  You can estimate these costs since most students do not have access to CyBuy and we will re-adjust later.</t>
        </r>
      </text>
    </comment>
  </commentList>
</comments>
</file>

<file path=xl/sharedStrings.xml><?xml version="1.0" encoding="utf-8"?>
<sst xmlns="http://schemas.openxmlformats.org/spreadsheetml/2006/main" count="71" uniqueCount="63">
  <si>
    <t>Priority</t>
  </si>
  <si>
    <t>Item</t>
  </si>
  <si>
    <t>Cost</t>
  </si>
  <si>
    <t>Qty</t>
  </si>
  <si>
    <t>S&amp;H</t>
  </si>
  <si>
    <t>Vendor</t>
  </si>
  <si>
    <t>Total Cost</t>
  </si>
  <si>
    <t>Part/Model #</t>
  </si>
  <si>
    <t>Project Name</t>
  </si>
  <si>
    <t>Project Leader</t>
  </si>
  <si>
    <t>External Funding?</t>
  </si>
  <si>
    <t>Source</t>
  </si>
  <si>
    <t>Amount</t>
  </si>
  <si>
    <t>Equipment Costs</t>
  </si>
  <si>
    <t>Material Costs</t>
  </si>
  <si>
    <t>Travel Costs</t>
  </si>
  <si>
    <t>Total Costs</t>
  </si>
  <si>
    <t>Total Request</t>
  </si>
  <si>
    <t>Part #/Dimensions</t>
  </si>
  <si>
    <t>Materials costs are raw materials such as lumber, sheet metal, or foam.  Material costs may or may not come out of the projects budget.  General purpose items such as 2x4 lumber, sheets of foam, or nuts and bolts will generally come out of the M:2:I operating funds.  However more specialized materials may come out of the project budget.  This sheet will help M:2:I keep items in stock and allocate items for special materials as needed.</t>
  </si>
  <si>
    <t>Start Date</t>
  </si>
  <si>
    <t>End Date</t>
  </si>
  <si>
    <t>Destination</t>
  </si>
  <si>
    <t># of students</t>
  </si>
  <si>
    <t># of faculty/Staff</t>
  </si>
  <si>
    <t>Lodging</t>
  </si>
  <si>
    <t>Transportation</t>
  </si>
  <si>
    <t>Reason</t>
  </si>
  <si>
    <t>Date</t>
  </si>
  <si>
    <t>Travel and overnight to Utah</t>
  </si>
  <si>
    <t>Overnight hotel at competition location</t>
  </si>
  <si>
    <t>Travel and overnight back to Iowa</t>
  </si>
  <si>
    <t>Equipment items are items that are generally specialized to the project.  This may include things such as electronics, rocket parts, or balloons for example.  Raw materials must go on the Materials tab.</t>
  </si>
  <si>
    <t>If a team will be traveling (competition, conference, or part of their operation), they must complete the following below.  If there will be multiple trips, duplicate the first 5 rows and add extra rows as needed.</t>
  </si>
  <si>
    <r>
      <rPr>
        <b/>
        <sz val="11"/>
        <color theme="1"/>
        <rFont val="Calibri"/>
        <family val="2"/>
        <scheme val="minor"/>
      </rPr>
      <t>Instructions:</t>
    </r>
    <r>
      <rPr>
        <sz val="11"/>
        <color theme="1"/>
        <rFont val="Calibri"/>
        <family val="2"/>
        <scheme val="minor"/>
      </rPr>
      <t xml:space="preserve">  To fill out this budget, fill in any box that is light blue and pertains to your project.  There are three tabs, equipment, materials and travel.  Follow the instructions on each tab.  This page will automatically update with totals from those tabs.  Your total requested amount will be below.  Teams that have zero or negative amounts will not recieve funding from M:2:I.  Teams with a positive amount may recieve funding depending on the request and funds available.  When done, save your Excel file in this format:  </t>
    </r>
    <r>
      <rPr>
        <b/>
        <sz val="11"/>
        <color theme="1"/>
        <rFont val="Calibri"/>
        <family val="2"/>
        <scheme val="minor"/>
      </rPr>
      <t>ProjectName_YourLastName_BUDGET.xlsx</t>
    </r>
  </si>
  <si>
    <t>1/4 inch aluminum plate</t>
  </si>
  <si>
    <t>4x8 ft</t>
  </si>
  <si>
    <t>1/8 inch aluminum plate</t>
  </si>
  <si>
    <t>2x2 ft</t>
  </si>
  <si>
    <t>Steel tubes</t>
  </si>
  <si>
    <t>Assorted cables</t>
  </si>
  <si>
    <t>3D prints</t>
  </si>
  <si>
    <t>Hanksville Utah</t>
  </si>
  <si>
    <t>Motors</t>
  </si>
  <si>
    <t>Hazard Cameras</t>
  </si>
  <si>
    <t>Raspberry Pi</t>
  </si>
  <si>
    <t>Ethernet Tether</t>
  </si>
  <si>
    <t>Ethernet switch</t>
  </si>
  <si>
    <t>Power supplies</t>
  </si>
  <si>
    <t>Batteries</t>
  </si>
  <si>
    <t>Motor Controllers</t>
  </si>
  <si>
    <t>Pi UPS</t>
  </si>
  <si>
    <t>Pi Hats</t>
  </si>
  <si>
    <t>Science sensors</t>
  </si>
  <si>
    <t>Science Motor</t>
  </si>
  <si>
    <t>Displays for base station</t>
  </si>
  <si>
    <t>Xbox 360 Controller</t>
  </si>
  <si>
    <t>MAVRIC</t>
  </si>
  <si>
    <t>Gage Lochner</t>
  </si>
  <si>
    <t>Yes</t>
  </si>
  <si>
    <t>ISGC</t>
  </si>
  <si>
    <t>Rocket M3</t>
  </si>
  <si>
    <t>4ft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</si>
</sst>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00B050"/>
        <bgColor indexed="64"/>
      </patternFill>
    </fill>
    <fill>
      <patternFill patternType="solid">
        <fgColor rgb="FF7030A0"/>
        <bgColor indexed="64"/>
      </patternFill>
    </fill>
    <fill>
      <patternFill patternType="solid">
        <fgColor theme="5"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4" fontId="1" fillId="0" borderId="0" applyFont="0" applyFill="0" applyBorder="0" applyAlignment="0" applyProtection="0"/>
  </cellStyleXfs>
  <cellXfs count="35">
    <xf numFmtId="0" fontId="0" fillId="0" borderId="0" xfId="0"/>
    <xf numFmtId="0" fontId="3" fillId="0" borderId="0" xfId="0" applyFont="1" applyAlignment="1">
      <alignment horizontal="center"/>
    </xf>
    <xf numFmtId="0" fontId="2" fillId="5" borderId="1" xfId="0" applyFont="1" applyFill="1" applyBorder="1" applyAlignment="1">
      <alignment horizontal="center"/>
    </xf>
    <xf numFmtId="0" fontId="3" fillId="8" borderId="1" xfId="0" applyFont="1" applyFill="1" applyBorder="1"/>
    <xf numFmtId="44" fontId="3" fillId="8" borderId="1" xfId="0" applyNumberFormat="1" applyFont="1" applyFill="1" applyBorder="1"/>
    <xf numFmtId="0" fontId="3" fillId="0" borderId="0" xfId="0" applyFont="1" applyAlignment="1">
      <alignment horizontal="right"/>
    </xf>
    <xf numFmtId="0" fontId="3" fillId="0" borderId="1" xfId="0" applyFont="1" applyBorder="1" applyAlignment="1">
      <alignment horizontal="right"/>
    </xf>
    <xf numFmtId="0" fontId="0" fillId="8" borderId="1" xfId="0" applyFill="1" applyBorder="1"/>
    <xf numFmtId="44" fontId="0" fillId="8" borderId="1" xfId="1" applyFont="1" applyFill="1" applyBorder="1"/>
    <xf numFmtId="0" fontId="2" fillId="4" borderId="1" xfId="0" applyFont="1" applyFill="1" applyBorder="1" applyAlignment="1">
      <alignment horizontal="center"/>
    </xf>
    <xf numFmtId="0" fontId="2" fillId="3" borderId="1" xfId="0" applyFont="1" applyFill="1" applyBorder="1" applyAlignment="1">
      <alignment horizontal="center"/>
    </xf>
    <xf numFmtId="0" fontId="2" fillId="9" borderId="1" xfId="0" applyFont="1" applyFill="1" applyBorder="1" applyAlignment="1">
      <alignment horizontal="right"/>
    </xf>
    <xf numFmtId="44" fontId="2" fillId="9" borderId="1" xfId="1" applyFont="1" applyFill="1" applyBorder="1"/>
    <xf numFmtId="0" fontId="2" fillId="3" borderId="1" xfId="0" applyFont="1" applyFill="1" applyBorder="1" applyAlignment="1">
      <alignment horizontal="right"/>
    </xf>
    <xf numFmtId="0" fontId="2" fillId="2" borderId="1" xfId="0" applyFont="1" applyFill="1" applyBorder="1" applyAlignment="1">
      <alignment horizontal="right"/>
    </xf>
    <xf numFmtId="0" fontId="2" fillId="4" borderId="1" xfId="0" applyFont="1" applyFill="1" applyBorder="1" applyAlignment="1">
      <alignment horizontal="right"/>
    </xf>
    <xf numFmtId="0" fontId="2" fillId="10" borderId="1" xfId="0" applyFont="1" applyFill="1" applyBorder="1" applyAlignment="1">
      <alignment horizontal="right"/>
    </xf>
    <xf numFmtId="44" fontId="2" fillId="3" borderId="1" xfId="1" applyFont="1" applyFill="1" applyBorder="1"/>
    <xf numFmtId="44" fontId="2" fillId="2" borderId="1" xfId="1" applyFont="1" applyFill="1" applyBorder="1"/>
    <xf numFmtId="44" fontId="2" fillId="4" borderId="1" xfId="1" applyFont="1" applyFill="1" applyBorder="1"/>
    <xf numFmtId="44" fontId="2" fillId="10" borderId="1" xfId="1" applyFont="1" applyFill="1" applyBorder="1"/>
    <xf numFmtId="0" fontId="3" fillId="0" borderId="2" xfId="0" applyFont="1" applyBorder="1" applyAlignment="1">
      <alignment horizontal="left" vertical="top" wrapText="1"/>
    </xf>
    <xf numFmtId="0" fontId="3" fillId="0" borderId="0" xfId="0" applyFont="1" applyAlignment="1">
      <alignment horizontal="left" vertical="top" wrapText="1"/>
    </xf>
    <xf numFmtId="0" fontId="0" fillId="6" borderId="1" xfId="0" applyFill="1" applyBorder="1"/>
    <xf numFmtId="44" fontId="0" fillId="6" borderId="1" xfId="1" applyFont="1" applyFill="1" applyBorder="1"/>
    <xf numFmtId="0" fontId="0" fillId="6" borderId="1" xfId="0" applyFill="1" applyBorder="1" applyAlignment="1">
      <alignment horizontal="center"/>
    </xf>
    <xf numFmtId="0" fontId="3" fillId="6" borderId="1" xfId="0" applyFont="1" applyFill="1" applyBorder="1" applyAlignment="1">
      <alignment horizontal="right"/>
    </xf>
    <xf numFmtId="16" fontId="0" fillId="6" borderId="1" xfId="0" applyNumberFormat="1" applyFill="1" applyBorder="1"/>
    <xf numFmtId="16" fontId="3" fillId="6" borderId="1" xfId="0" applyNumberFormat="1" applyFont="1" applyFill="1" applyBorder="1" applyAlignment="1">
      <alignment horizontal="right"/>
    </xf>
    <xf numFmtId="0" fontId="0" fillId="6" borderId="1" xfId="0" applyFill="1" applyBorder="1" applyAlignment="1">
      <alignment horizontal="left"/>
    </xf>
    <xf numFmtId="0" fontId="0" fillId="12" borderId="1" xfId="0" applyFill="1" applyBorder="1" applyAlignment="1">
      <alignment horizontal="left" vertical="top" wrapText="1"/>
    </xf>
    <xf numFmtId="0" fontId="0" fillId="7" borderId="1" xfId="0" applyFont="1" applyFill="1" applyBorder="1" applyAlignment="1">
      <alignment horizontal="left" vertical="top" wrapText="1"/>
    </xf>
    <xf numFmtId="0" fontId="3" fillId="8" borderId="1" xfId="0" applyFont="1" applyFill="1" applyBorder="1" applyAlignment="1">
      <alignment horizontal="right"/>
    </xf>
    <xf numFmtId="0" fontId="0" fillId="6" borderId="1" xfId="0" applyFont="1" applyFill="1" applyBorder="1" applyAlignment="1">
      <alignment horizontal="left" vertical="top" wrapText="1"/>
    </xf>
    <xf numFmtId="0" fontId="0" fillId="11" borderId="1" xfId="0" applyFill="1" applyBorder="1" applyAlignment="1">
      <alignment horizontal="left" vertical="top" wrapText="1"/>
    </xf>
  </cellXfs>
  <cellStyles count="2">
    <cellStyle name="Currency" xfId="1" builtinId="4"/>
    <cellStyle name="Normal" xfId="0" builtinId="0"/>
  </cellStyles>
  <dxfs count="3">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M13"/>
  <sheetViews>
    <sheetView showGridLines="0" workbookViewId="0">
      <selection activeCell="E23" sqref="E23"/>
    </sheetView>
  </sheetViews>
  <sheetFormatPr defaultRowHeight="15" x14ac:dyDescent="0.25"/>
  <cols>
    <col min="1" max="1" width="17.140625" customWidth="1"/>
    <col min="2" max="2" width="11.7109375" customWidth="1"/>
  </cols>
  <sheetData>
    <row r="1" spans="1:13" x14ac:dyDescent="0.25">
      <c r="A1" s="6" t="s">
        <v>8</v>
      </c>
      <c r="B1" s="29" t="s">
        <v>57</v>
      </c>
      <c r="C1" s="29"/>
      <c r="E1" s="30" t="s">
        <v>34</v>
      </c>
      <c r="F1" s="30"/>
      <c r="G1" s="30"/>
      <c r="H1" s="30"/>
      <c r="I1" s="30"/>
      <c r="J1" s="30"/>
      <c r="K1" s="30"/>
      <c r="L1" s="30"/>
      <c r="M1" s="30"/>
    </row>
    <row r="2" spans="1:13" x14ac:dyDescent="0.25">
      <c r="A2" s="6" t="s">
        <v>9</v>
      </c>
      <c r="B2" s="29" t="s">
        <v>58</v>
      </c>
      <c r="C2" s="29"/>
      <c r="E2" s="30"/>
      <c r="F2" s="30"/>
      <c r="G2" s="30"/>
      <c r="H2" s="30"/>
      <c r="I2" s="30"/>
      <c r="J2" s="30"/>
      <c r="K2" s="30"/>
      <c r="L2" s="30"/>
      <c r="M2" s="30"/>
    </row>
    <row r="3" spans="1:13" x14ac:dyDescent="0.25">
      <c r="A3" s="5"/>
      <c r="E3" s="30"/>
      <c r="F3" s="30"/>
      <c r="G3" s="30"/>
      <c r="H3" s="30"/>
      <c r="I3" s="30"/>
      <c r="J3" s="30"/>
      <c r="K3" s="30"/>
      <c r="L3" s="30"/>
      <c r="M3" s="30"/>
    </row>
    <row r="4" spans="1:13" x14ac:dyDescent="0.25">
      <c r="A4" s="6" t="s">
        <v>10</v>
      </c>
      <c r="B4" s="23" t="s">
        <v>59</v>
      </c>
      <c r="E4" s="30"/>
      <c r="F4" s="30"/>
      <c r="G4" s="30"/>
      <c r="H4" s="30"/>
      <c r="I4" s="30"/>
      <c r="J4" s="30"/>
      <c r="K4" s="30"/>
      <c r="L4" s="30"/>
      <c r="M4" s="30"/>
    </row>
    <row r="5" spans="1:13" x14ac:dyDescent="0.25">
      <c r="A5" s="6" t="s">
        <v>11</v>
      </c>
      <c r="B5" s="23" t="s">
        <v>60</v>
      </c>
      <c r="E5" s="30"/>
      <c r="F5" s="30"/>
      <c r="G5" s="30"/>
      <c r="H5" s="30"/>
      <c r="I5" s="30"/>
      <c r="J5" s="30"/>
      <c r="K5" s="30"/>
      <c r="L5" s="30"/>
      <c r="M5" s="30"/>
    </row>
    <row r="6" spans="1:13" x14ac:dyDescent="0.25">
      <c r="A6" s="6" t="s">
        <v>12</v>
      </c>
      <c r="B6" s="24">
        <v>7500</v>
      </c>
      <c r="E6" s="30"/>
      <c r="F6" s="30"/>
      <c r="G6" s="30"/>
      <c r="H6" s="30"/>
      <c r="I6" s="30"/>
      <c r="J6" s="30"/>
      <c r="K6" s="30"/>
      <c r="L6" s="30"/>
      <c r="M6" s="30"/>
    </row>
    <row r="7" spans="1:13" x14ac:dyDescent="0.25">
      <c r="A7" s="5"/>
      <c r="E7" s="30"/>
      <c r="F7" s="30"/>
      <c r="G7" s="30"/>
      <c r="H7" s="30"/>
      <c r="I7" s="30"/>
      <c r="J7" s="30"/>
      <c r="K7" s="30"/>
      <c r="L7" s="30"/>
      <c r="M7" s="30"/>
    </row>
    <row r="8" spans="1:13" x14ac:dyDescent="0.25">
      <c r="A8" s="13" t="s">
        <v>13</v>
      </c>
      <c r="B8" s="17">
        <f>Equipment!H25</f>
        <v>4045</v>
      </c>
    </row>
    <row r="9" spans="1:13" x14ac:dyDescent="0.25">
      <c r="A9" s="14" t="s">
        <v>14</v>
      </c>
      <c r="B9" s="18">
        <f>Materials!E25</f>
        <v>1550</v>
      </c>
    </row>
    <row r="10" spans="1:13" x14ac:dyDescent="0.25">
      <c r="A10" s="15" t="s">
        <v>15</v>
      </c>
      <c r="B10" s="19">
        <f>Travel!B19</f>
        <v>3650</v>
      </c>
    </row>
    <row r="11" spans="1:13" x14ac:dyDescent="0.25">
      <c r="A11" s="16" t="s">
        <v>16</v>
      </c>
      <c r="B11" s="20">
        <f>SUM(B8:B10)</f>
        <v>9245</v>
      </c>
    </row>
    <row r="13" spans="1:13" x14ac:dyDescent="0.25">
      <c r="A13" s="11" t="s">
        <v>17</v>
      </c>
      <c r="B13" s="12">
        <f>B11-B6</f>
        <v>1745</v>
      </c>
    </row>
  </sheetData>
  <mergeCells count="3">
    <mergeCell ref="B1:C1"/>
    <mergeCell ref="B2:C2"/>
    <mergeCell ref="E1:M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O25"/>
  <sheetViews>
    <sheetView showGridLines="0" workbookViewId="0">
      <selection activeCell="C22" sqref="C22"/>
    </sheetView>
  </sheetViews>
  <sheetFormatPr defaultRowHeight="15" x14ac:dyDescent="0.25"/>
  <cols>
    <col min="1" max="1" width="7.28515625" customWidth="1"/>
    <col min="2" max="2" width="22" customWidth="1"/>
    <col min="3" max="3" width="31.28515625" customWidth="1"/>
    <col min="4" max="4" width="21.7109375" customWidth="1"/>
    <col min="5" max="5" width="10.7109375" customWidth="1"/>
    <col min="6" max="6" width="5.85546875" customWidth="1"/>
    <col min="7" max="7" width="11.140625" customWidth="1"/>
    <col min="8" max="8" width="11" customWidth="1"/>
  </cols>
  <sheetData>
    <row r="1" spans="1:15" s="1" customFormat="1" ht="15" customHeight="1" x14ac:dyDescent="0.25">
      <c r="A1" s="10" t="s">
        <v>0</v>
      </c>
      <c r="B1" s="10" t="s">
        <v>5</v>
      </c>
      <c r="C1" s="10" t="s">
        <v>1</v>
      </c>
      <c r="D1" s="10" t="s">
        <v>7</v>
      </c>
      <c r="E1" s="10" t="s">
        <v>2</v>
      </c>
      <c r="F1" s="10" t="s">
        <v>3</v>
      </c>
      <c r="G1" s="10" t="s">
        <v>4</v>
      </c>
      <c r="H1" s="10" t="s">
        <v>6</v>
      </c>
      <c r="I1" s="31" t="s">
        <v>32</v>
      </c>
      <c r="J1" s="31"/>
      <c r="K1" s="31"/>
      <c r="L1" s="31"/>
      <c r="M1" s="31"/>
      <c r="N1" s="31"/>
      <c r="O1" s="22"/>
    </row>
    <row r="2" spans="1:15" x14ac:dyDescent="0.25">
      <c r="A2" s="25">
        <v>1</v>
      </c>
      <c r="B2" s="23"/>
      <c r="C2" s="23" t="s">
        <v>43</v>
      </c>
      <c r="D2" s="23"/>
      <c r="E2" s="24">
        <v>75</v>
      </c>
      <c r="F2" s="25">
        <v>6</v>
      </c>
      <c r="G2" s="24">
        <v>0</v>
      </c>
      <c r="H2" s="24">
        <v>450</v>
      </c>
      <c r="I2" s="31"/>
      <c r="J2" s="31"/>
      <c r="K2" s="31"/>
      <c r="L2" s="31"/>
      <c r="M2" s="31"/>
      <c r="N2" s="31"/>
      <c r="O2" s="22"/>
    </row>
    <row r="3" spans="1:15" x14ac:dyDescent="0.25">
      <c r="A3" s="25">
        <v>2</v>
      </c>
      <c r="B3" s="23"/>
      <c r="C3" s="23" t="s">
        <v>44</v>
      </c>
      <c r="D3" s="23"/>
      <c r="E3" s="24">
        <v>50</v>
      </c>
      <c r="F3" s="25">
        <v>4</v>
      </c>
      <c r="G3" s="24">
        <v>0</v>
      </c>
      <c r="H3" s="24">
        <v>200</v>
      </c>
      <c r="I3" s="31"/>
      <c r="J3" s="31"/>
      <c r="K3" s="31"/>
      <c r="L3" s="31"/>
      <c r="M3" s="31"/>
      <c r="N3" s="31"/>
      <c r="O3" s="22"/>
    </row>
    <row r="4" spans="1:15" x14ac:dyDescent="0.25">
      <c r="A4" s="25">
        <v>1</v>
      </c>
      <c r="B4" s="23"/>
      <c r="C4" s="23" t="s">
        <v>45</v>
      </c>
      <c r="D4" s="23"/>
      <c r="E4" s="24">
        <v>40</v>
      </c>
      <c r="F4" s="25">
        <v>10</v>
      </c>
      <c r="G4" s="24">
        <v>0</v>
      </c>
      <c r="H4" s="24">
        <v>400</v>
      </c>
      <c r="I4" s="31"/>
      <c r="J4" s="31"/>
      <c r="K4" s="31"/>
      <c r="L4" s="31"/>
      <c r="M4" s="31"/>
      <c r="N4" s="31"/>
      <c r="O4" s="22"/>
    </row>
    <row r="5" spans="1:15" x14ac:dyDescent="0.25">
      <c r="A5" s="25">
        <v>3</v>
      </c>
      <c r="B5" s="23"/>
      <c r="C5" s="23" t="s">
        <v>46</v>
      </c>
      <c r="D5" s="23"/>
      <c r="E5" s="24">
        <v>25</v>
      </c>
      <c r="F5" s="25">
        <v>1</v>
      </c>
      <c r="G5" s="24">
        <v>0</v>
      </c>
      <c r="H5" s="24">
        <v>25</v>
      </c>
      <c r="I5" s="31"/>
      <c r="J5" s="31"/>
      <c r="K5" s="31"/>
      <c r="L5" s="31"/>
      <c r="M5" s="31"/>
      <c r="N5" s="31"/>
      <c r="O5" s="22"/>
    </row>
    <row r="6" spans="1:15" x14ac:dyDescent="0.25">
      <c r="A6" s="25">
        <v>1</v>
      </c>
      <c r="B6" s="23"/>
      <c r="C6" s="23" t="s">
        <v>47</v>
      </c>
      <c r="D6" s="23"/>
      <c r="E6" s="24">
        <v>35</v>
      </c>
      <c r="F6" s="25">
        <v>2</v>
      </c>
      <c r="G6" s="24">
        <v>0</v>
      </c>
      <c r="H6" s="24">
        <v>35</v>
      </c>
      <c r="I6" s="31"/>
      <c r="J6" s="31"/>
      <c r="K6" s="31"/>
      <c r="L6" s="31"/>
      <c r="M6" s="31"/>
      <c r="N6" s="31"/>
      <c r="O6" s="22"/>
    </row>
    <row r="7" spans="1:15" x14ac:dyDescent="0.25">
      <c r="A7" s="25">
        <v>1</v>
      </c>
      <c r="B7" s="23"/>
      <c r="C7" s="23" t="s">
        <v>48</v>
      </c>
      <c r="D7" s="23"/>
      <c r="E7" s="24">
        <v>500</v>
      </c>
      <c r="F7" s="25">
        <v>1</v>
      </c>
      <c r="G7" s="24">
        <v>0</v>
      </c>
      <c r="H7" s="24">
        <v>500</v>
      </c>
      <c r="I7" s="21"/>
      <c r="J7" s="22"/>
      <c r="K7" s="22"/>
      <c r="L7" s="22"/>
      <c r="M7" s="22"/>
      <c r="N7" s="22"/>
      <c r="O7" s="22"/>
    </row>
    <row r="8" spans="1:15" x14ac:dyDescent="0.25">
      <c r="A8" s="25">
        <v>2</v>
      </c>
      <c r="B8" s="23"/>
      <c r="C8" s="23" t="s">
        <v>49</v>
      </c>
      <c r="D8" s="23"/>
      <c r="E8" s="24">
        <v>150</v>
      </c>
      <c r="F8" s="25">
        <v>2</v>
      </c>
      <c r="G8" s="24">
        <v>0</v>
      </c>
      <c r="H8" s="24">
        <v>300</v>
      </c>
      <c r="I8" s="21"/>
      <c r="J8" s="22"/>
      <c r="K8" s="22"/>
      <c r="L8" s="22"/>
      <c r="M8" s="22"/>
      <c r="N8" s="22"/>
      <c r="O8" s="22"/>
    </row>
    <row r="9" spans="1:15" x14ac:dyDescent="0.25">
      <c r="A9" s="25">
        <v>1</v>
      </c>
      <c r="B9" s="23"/>
      <c r="C9" s="23" t="s">
        <v>50</v>
      </c>
      <c r="D9" s="23"/>
      <c r="E9" s="24">
        <v>50</v>
      </c>
      <c r="F9" s="25">
        <v>6</v>
      </c>
      <c r="G9" s="24">
        <v>0</v>
      </c>
      <c r="H9" s="24">
        <v>300</v>
      </c>
      <c r="I9" s="21"/>
      <c r="J9" s="22"/>
      <c r="K9" s="22"/>
      <c r="L9" s="22"/>
      <c r="M9" s="22"/>
      <c r="N9" s="22"/>
      <c r="O9" s="22"/>
    </row>
    <row r="10" spans="1:15" x14ac:dyDescent="0.25">
      <c r="A10" s="25">
        <v>2</v>
      </c>
      <c r="B10" s="23"/>
      <c r="C10" s="23" t="s">
        <v>51</v>
      </c>
      <c r="D10" s="23"/>
      <c r="E10" s="24">
        <v>200</v>
      </c>
      <c r="F10" s="25">
        <v>6</v>
      </c>
      <c r="G10" s="24">
        <v>0</v>
      </c>
      <c r="H10" s="24">
        <v>200</v>
      </c>
      <c r="I10" s="21"/>
      <c r="J10" s="22"/>
      <c r="K10" s="22"/>
      <c r="L10" s="22"/>
      <c r="M10" s="22"/>
      <c r="N10" s="22"/>
      <c r="O10" s="22"/>
    </row>
    <row r="11" spans="1:15" x14ac:dyDescent="0.25">
      <c r="A11" s="25">
        <v>1</v>
      </c>
      <c r="B11" s="23"/>
      <c r="C11" s="23" t="s">
        <v>52</v>
      </c>
      <c r="D11" s="23"/>
      <c r="E11" s="24">
        <v>25</v>
      </c>
      <c r="F11" s="25">
        <v>6</v>
      </c>
      <c r="G11" s="24">
        <v>0</v>
      </c>
      <c r="H11" s="24">
        <v>150</v>
      </c>
      <c r="I11" s="21"/>
      <c r="J11" s="22"/>
      <c r="K11" s="22"/>
      <c r="L11" s="22"/>
      <c r="M11" s="22"/>
      <c r="N11" s="22"/>
      <c r="O11" s="22"/>
    </row>
    <row r="12" spans="1:15" x14ac:dyDescent="0.25">
      <c r="A12" s="25">
        <v>1</v>
      </c>
      <c r="B12" s="23"/>
      <c r="C12" s="23" t="s">
        <v>53</v>
      </c>
      <c r="D12" s="23"/>
      <c r="E12" s="24">
        <v>100</v>
      </c>
      <c r="F12" s="25">
        <v>1</v>
      </c>
      <c r="G12" s="24">
        <v>0</v>
      </c>
      <c r="H12" s="24">
        <v>100</v>
      </c>
      <c r="I12" s="21"/>
      <c r="J12" s="22"/>
      <c r="K12" s="22"/>
      <c r="L12" s="22"/>
      <c r="M12" s="22"/>
      <c r="N12" s="22"/>
      <c r="O12" s="22"/>
    </row>
    <row r="13" spans="1:15" x14ac:dyDescent="0.25">
      <c r="A13" s="25">
        <v>1</v>
      </c>
      <c r="B13" s="23"/>
      <c r="C13" s="23" t="s">
        <v>54</v>
      </c>
      <c r="D13" s="23"/>
      <c r="E13" s="24">
        <v>700</v>
      </c>
      <c r="F13" s="25">
        <v>1</v>
      </c>
      <c r="G13" s="24">
        <v>0</v>
      </c>
      <c r="H13" s="24">
        <v>700</v>
      </c>
      <c r="I13" s="21"/>
      <c r="J13" s="22"/>
      <c r="K13" s="22"/>
      <c r="L13" s="22"/>
      <c r="M13" s="22"/>
      <c r="N13" s="22"/>
      <c r="O13" s="22"/>
    </row>
    <row r="14" spans="1:15" x14ac:dyDescent="0.25">
      <c r="A14" s="25">
        <v>2</v>
      </c>
      <c r="B14" s="23"/>
      <c r="C14" s="23" t="s">
        <v>55</v>
      </c>
      <c r="D14" s="23"/>
      <c r="E14" s="24">
        <v>50</v>
      </c>
      <c r="F14" s="25">
        <v>4</v>
      </c>
      <c r="G14" s="24">
        <v>0</v>
      </c>
      <c r="H14" s="24">
        <v>50</v>
      </c>
    </row>
    <row r="15" spans="1:15" x14ac:dyDescent="0.25">
      <c r="A15" s="25">
        <v>2</v>
      </c>
      <c r="B15" s="23"/>
      <c r="C15" s="23" t="s">
        <v>56</v>
      </c>
      <c r="D15" s="23"/>
      <c r="E15" s="24">
        <v>35</v>
      </c>
      <c r="F15" s="25">
        <v>2</v>
      </c>
      <c r="G15" s="24">
        <v>0</v>
      </c>
      <c r="H15" s="24">
        <v>35</v>
      </c>
    </row>
    <row r="16" spans="1:15" x14ac:dyDescent="0.25">
      <c r="A16" s="25">
        <v>2</v>
      </c>
      <c r="B16" s="23"/>
      <c r="C16" s="23" t="s">
        <v>61</v>
      </c>
      <c r="D16" s="23"/>
      <c r="E16" s="24">
        <v>600</v>
      </c>
      <c r="F16" s="25">
        <v>1</v>
      </c>
      <c r="G16" s="24">
        <v>0</v>
      </c>
      <c r="H16" s="24">
        <v>600</v>
      </c>
    </row>
    <row r="17" spans="1:8" x14ac:dyDescent="0.25">
      <c r="A17" s="25"/>
      <c r="B17" s="23"/>
      <c r="C17" s="23"/>
      <c r="D17" s="23"/>
      <c r="E17" s="24"/>
      <c r="F17" s="25"/>
      <c r="G17" s="24"/>
      <c r="H17" s="24"/>
    </row>
    <row r="18" spans="1:8" x14ac:dyDescent="0.25">
      <c r="A18" s="23"/>
      <c r="B18" s="23"/>
      <c r="C18" s="23"/>
      <c r="D18" s="23"/>
      <c r="E18" s="23"/>
      <c r="F18" s="23"/>
      <c r="G18" s="23"/>
      <c r="H18" s="23"/>
    </row>
    <row r="19" spans="1:8" x14ac:dyDescent="0.25">
      <c r="A19" s="23"/>
      <c r="B19" s="23"/>
      <c r="C19" s="23"/>
      <c r="D19" s="23"/>
      <c r="E19" s="23"/>
      <c r="F19" s="23"/>
      <c r="G19" s="23"/>
      <c r="H19" s="23"/>
    </row>
    <row r="20" spans="1:8" x14ac:dyDescent="0.25">
      <c r="A20" s="23"/>
      <c r="B20" s="23"/>
      <c r="C20" s="23"/>
      <c r="D20" s="23"/>
      <c r="E20" s="23"/>
      <c r="F20" s="23"/>
      <c r="G20" s="23"/>
      <c r="H20" s="23"/>
    </row>
    <row r="21" spans="1:8" x14ac:dyDescent="0.25">
      <c r="A21" s="23"/>
      <c r="B21" s="23"/>
      <c r="C21" s="23"/>
      <c r="D21" s="23"/>
      <c r="E21" s="23"/>
      <c r="F21" s="23"/>
      <c r="G21" s="23"/>
      <c r="H21" s="23"/>
    </row>
    <row r="22" spans="1:8" x14ac:dyDescent="0.25">
      <c r="A22" s="23"/>
      <c r="B22" s="23"/>
      <c r="C22" s="23"/>
      <c r="D22" s="23"/>
      <c r="E22" s="23"/>
      <c r="F22" s="23"/>
      <c r="G22" s="23"/>
      <c r="H22" s="23"/>
    </row>
    <row r="23" spans="1:8" x14ac:dyDescent="0.25">
      <c r="A23" s="23"/>
      <c r="B23" s="23"/>
      <c r="C23" s="23"/>
      <c r="D23" s="23"/>
      <c r="E23" s="23"/>
      <c r="F23" s="23"/>
      <c r="G23" s="23"/>
      <c r="H23" s="23"/>
    </row>
    <row r="24" spans="1:8" x14ac:dyDescent="0.25">
      <c r="A24" s="23"/>
      <c r="B24" s="23"/>
      <c r="C24" s="23"/>
      <c r="D24" s="23"/>
      <c r="E24" s="23"/>
      <c r="F24" s="23"/>
      <c r="G24" s="23"/>
      <c r="H24" s="23"/>
    </row>
    <row r="25" spans="1:8" x14ac:dyDescent="0.25">
      <c r="G25" s="3" t="s">
        <v>6</v>
      </c>
      <c r="H25" s="4">
        <f>SUM(H2:H24)</f>
        <v>4045</v>
      </c>
    </row>
  </sheetData>
  <mergeCells count="1">
    <mergeCell ref="I1:N6"/>
  </mergeCells>
  <conditionalFormatting sqref="A2:A17">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M25"/>
  <sheetViews>
    <sheetView showGridLines="0" tabSelected="1" workbookViewId="0">
      <selection activeCell="C3" sqref="C3"/>
    </sheetView>
  </sheetViews>
  <sheetFormatPr defaultRowHeight="15" x14ac:dyDescent="0.25"/>
  <cols>
    <col min="1" max="1" width="31.28515625" customWidth="1"/>
    <col min="2" max="2" width="21.7109375" customWidth="1"/>
    <col min="3" max="3" width="10.7109375" customWidth="1"/>
    <col min="4" max="4" width="5.85546875" customWidth="1"/>
    <col min="5" max="5" width="11" customWidth="1"/>
  </cols>
  <sheetData>
    <row r="1" spans="1:13" s="1" customFormat="1" ht="15" customHeight="1" x14ac:dyDescent="0.25">
      <c r="A1" s="2" t="s">
        <v>1</v>
      </c>
      <c r="B1" s="2" t="s">
        <v>18</v>
      </c>
      <c r="C1" s="2" t="s">
        <v>2</v>
      </c>
      <c r="D1" s="2" t="s">
        <v>3</v>
      </c>
      <c r="E1" s="2" t="s">
        <v>6</v>
      </c>
      <c r="F1" s="33" t="s">
        <v>19</v>
      </c>
      <c r="G1" s="33"/>
      <c r="H1" s="33"/>
      <c r="I1" s="33"/>
      <c r="J1" s="33"/>
      <c r="K1" s="33"/>
      <c r="L1" s="33"/>
      <c r="M1" s="33"/>
    </row>
    <row r="2" spans="1:13" x14ac:dyDescent="0.25">
      <c r="A2" s="23" t="s">
        <v>35</v>
      </c>
      <c r="B2" s="23" t="s">
        <v>36</v>
      </c>
      <c r="C2" s="24">
        <v>1000</v>
      </c>
      <c r="D2" s="25">
        <v>1</v>
      </c>
      <c r="E2" s="24">
        <v>1000</v>
      </c>
      <c r="F2" s="33"/>
      <c r="G2" s="33"/>
      <c r="H2" s="33"/>
      <c r="I2" s="33"/>
      <c r="J2" s="33"/>
      <c r="K2" s="33"/>
      <c r="L2" s="33"/>
      <c r="M2" s="33"/>
    </row>
    <row r="3" spans="1:13" x14ac:dyDescent="0.25">
      <c r="A3" s="23" t="s">
        <v>37</v>
      </c>
      <c r="B3" s="23" t="s">
        <v>38</v>
      </c>
      <c r="C3" s="24">
        <v>50</v>
      </c>
      <c r="D3" s="25">
        <v>1</v>
      </c>
      <c r="E3" s="24">
        <v>50</v>
      </c>
      <c r="F3" s="33"/>
      <c r="G3" s="33"/>
      <c r="H3" s="33"/>
      <c r="I3" s="33"/>
      <c r="J3" s="33"/>
      <c r="K3" s="33"/>
      <c r="L3" s="33"/>
      <c r="M3" s="33"/>
    </row>
    <row r="4" spans="1:13" x14ac:dyDescent="0.25">
      <c r="A4" s="23" t="s">
        <v>39</v>
      </c>
      <c r="B4" s="23" t="s">
        <v>62</v>
      </c>
      <c r="C4" s="24">
        <v>50</v>
      </c>
      <c r="D4" s="25">
        <v>1</v>
      </c>
      <c r="E4" s="24">
        <v>50</v>
      </c>
      <c r="F4" s="33"/>
      <c r="G4" s="33"/>
      <c r="H4" s="33"/>
      <c r="I4" s="33"/>
      <c r="J4" s="33"/>
      <c r="K4" s="33"/>
      <c r="L4" s="33"/>
      <c r="M4" s="33"/>
    </row>
    <row r="5" spans="1:13" x14ac:dyDescent="0.25">
      <c r="A5" s="23" t="s">
        <v>40</v>
      </c>
      <c r="B5" s="23"/>
      <c r="C5" s="24">
        <v>100</v>
      </c>
      <c r="D5" s="25">
        <v>1</v>
      </c>
      <c r="E5" s="24">
        <v>100</v>
      </c>
      <c r="F5" s="33"/>
      <c r="G5" s="33"/>
      <c r="H5" s="33"/>
      <c r="I5" s="33"/>
      <c r="J5" s="33"/>
      <c r="K5" s="33"/>
      <c r="L5" s="33"/>
      <c r="M5" s="33"/>
    </row>
    <row r="6" spans="1:13" x14ac:dyDescent="0.25">
      <c r="A6" s="23" t="s">
        <v>41</v>
      </c>
      <c r="B6" s="23"/>
      <c r="C6" s="24">
        <v>350</v>
      </c>
      <c r="D6" s="25">
        <v>1</v>
      </c>
      <c r="E6" s="24">
        <v>350</v>
      </c>
      <c r="F6" s="33"/>
      <c r="G6" s="33"/>
      <c r="H6" s="33"/>
      <c r="I6" s="33"/>
      <c r="J6" s="33"/>
      <c r="K6" s="33"/>
      <c r="L6" s="33"/>
      <c r="M6" s="33"/>
    </row>
    <row r="7" spans="1:13" x14ac:dyDescent="0.25">
      <c r="A7" s="23"/>
      <c r="B7" s="23"/>
      <c r="C7" s="24"/>
      <c r="D7" s="25"/>
      <c r="E7" s="24"/>
      <c r="F7" s="33"/>
      <c r="G7" s="33"/>
      <c r="H7" s="33"/>
      <c r="I7" s="33"/>
      <c r="J7" s="33"/>
      <c r="K7" s="33"/>
      <c r="L7" s="33"/>
      <c r="M7" s="33"/>
    </row>
    <row r="8" spans="1:13" x14ac:dyDescent="0.25">
      <c r="A8" s="23"/>
      <c r="B8" s="23"/>
      <c r="C8" s="24"/>
      <c r="D8" s="25"/>
      <c r="E8" s="24"/>
      <c r="F8" s="33"/>
      <c r="G8" s="33"/>
      <c r="H8" s="33"/>
      <c r="I8" s="33"/>
      <c r="J8" s="33"/>
      <c r="K8" s="33"/>
      <c r="L8" s="33"/>
      <c r="M8" s="33"/>
    </row>
    <row r="9" spans="1:13" x14ac:dyDescent="0.25">
      <c r="A9" s="23"/>
      <c r="B9" s="23"/>
      <c r="C9" s="24"/>
      <c r="D9" s="25"/>
      <c r="E9" s="24"/>
    </row>
    <row r="10" spans="1:13" x14ac:dyDescent="0.25">
      <c r="A10" s="23"/>
      <c r="B10" s="23"/>
      <c r="C10" s="24"/>
      <c r="D10" s="25"/>
      <c r="E10" s="24"/>
    </row>
    <row r="11" spans="1:13" x14ac:dyDescent="0.25">
      <c r="A11" s="23"/>
      <c r="B11" s="23"/>
      <c r="C11" s="24"/>
      <c r="D11" s="25"/>
      <c r="E11" s="24"/>
    </row>
    <row r="12" spans="1:13" x14ac:dyDescent="0.25">
      <c r="A12" s="23"/>
      <c r="B12" s="23"/>
      <c r="C12" s="24"/>
      <c r="D12" s="25"/>
      <c r="E12" s="24"/>
    </row>
    <row r="13" spans="1:13" x14ac:dyDescent="0.25">
      <c r="A13" s="23"/>
      <c r="B13" s="23"/>
      <c r="C13" s="24"/>
      <c r="D13" s="25"/>
      <c r="E13" s="24"/>
    </row>
    <row r="14" spans="1:13" x14ac:dyDescent="0.25">
      <c r="A14" s="23"/>
      <c r="B14" s="23"/>
      <c r="C14" s="24"/>
      <c r="D14" s="25"/>
      <c r="E14" s="24"/>
    </row>
    <row r="15" spans="1:13" x14ac:dyDescent="0.25">
      <c r="A15" s="23"/>
      <c r="B15" s="23"/>
      <c r="C15" s="24"/>
      <c r="D15" s="25"/>
      <c r="E15" s="24"/>
    </row>
    <row r="16" spans="1:13" x14ac:dyDescent="0.25">
      <c r="A16" s="23"/>
      <c r="B16" s="23"/>
      <c r="C16" s="24"/>
      <c r="D16" s="25"/>
      <c r="E16" s="24"/>
    </row>
    <row r="17" spans="1:5" x14ac:dyDescent="0.25">
      <c r="A17" s="23"/>
      <c r="B17" s="23"/>
      <c r="C17" s="24"/>
      <c r="D17" s="25"/>
      <c r="E17" s="24"/>
    </row>
    <row r="18" spans="1:5" x14ac:dyDescent="0.25">
      <c r="A18" s="23"/>
      <c r="B18" s="23"/>
      <c r="C18" s="23"/>
      <c r="D18" s="23"/>
      <c r="E18" s="23"/>
    </row>
    <row r="19" spans="1:5" x14ac:dyDescent="0.25">
      <c r="A19" s="23"/>
      <c r="B19" s="23"/>
      <c r="C19" s="23"/>
      <c r="D19" s="23"/>
      <c r="E19" s="23"/>
    </row>
    <row r="20" spans="1:5" x14ac:dyDescent="0.25">
      <c r="A20" s="23"/>
      <c r="B20" s="23"/>
      <c r="C20" s="23"/>
      <c r="D20" s="23"/>
      <c r="E20" s="23"/>
    </row>
    <row r="21" spans="1:5" x14ac:dyDescent="0.25">
      <c r="A21" s="23"/>
      <c r="B21" s="23"/>
      <c r="C21" s="23"/>
      <c r="D21" s="23"/>
      <c r="E21" s="23"/>
    </row>
    <row r="22" spans="1:5" x14ac:dyDescent="0.25">
      <c r="A22" s="23"/>
      <c r="B22" s="23"/>
      <c r="C22" s="23"/>
      <c r="D22" s="23"/>
      <c r="E22" s="23"/>
    </row>
    <row r="23" spans="1:5" x14ac:dyDescent="0.25">
      <c r="A23" s="23"/>
      <c r="B23" s="23"/>
      <c r="C23" s="23"/>
      <c r="D23" s="23"/>
      <c r="E23" s="23"/>
    </row>
    <row r="24" spans="1:5" x14ac:dyDescent="0.25">
      <c r="A24" s="23"/>
      <c r="B24" s="23"/>
      <c r="C24" s="23"/>
      <c r="D24" s="23"/>
      <c r="E24" s="23"/>
    </row>
    <row r="25" spans="1:5" x14ac:dyDescent="0.25">
      <c r="C25" s="32" t="s">
        <v>6</v>
      </c>
      <c r="D25" s="32"/>
      <c r="E25" s="4">
        <f>SUM(E2:E24)</f>
        <v>1550</v>
      </c>
    </row>
  </sheetData>
  <mergeCells count="2">
    <mergeCell ref="C25:D25"/>
    <mergeCell ref="F1:M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19"/>
  <sheetViews>
    <sheetView showGridLines="0" workbookViewId="0">
      <selection activeCell="B5" sqref="B5"/>
    </sheetView>
  </sheetViews>
  <sheetFormatPr defaultRowHeight="15" x14ac:dyDescent="0.25"/>
  <cols>
    <col min="1" max="1" width="15.7109375" customWidth="1"/>
    <col min="2" max="2" width="17.28515625" customWidth="1"/>
    <col min="3" max="3" width="12.7109375" customWidth="1"/>
    <col min="4" max="4" width="50.28515625" customWidth="1"/>
  </cols>
  <sheetData>
    <row r="1" spans="1:4" x14ac:dyDescent="0.25">
      <c r="A1" s="6" t="s">
        <v>20</v>
      </c>
      <c r="B1" s="28">
        <v>42883</v>
      </c>
      <c r="C1" s="34" t="s">
        <v>33</v>
      </c>
      <c r="D1" s="34"/>
    </row>
    <row r="2" spans="1:4" x14ac:dyDescent="0.25">
      <c r="A2" s="6" t="s">
        <v>21</v>
      </c>
      <c r="B2" s="28">
        <v>42891</v>
      </c>
      <c r="C2" s="34"/>
      <c r="D2" s="34"/>
    </row>
    <row r="3" spans="1:4" x14ac:dyDescent="0.25">
      <c r="A3" s="6" t="s">
        <v>22</v>
      </c>
      <c r="B3" s="26" t="s">
        <v>42</v>
      </c>
      <c r="C3" s="34"/>
      <c r="D3" s="34"/>
    </row>
    <row r="4" spans="1:4" x14ac:dyDescent="0.25">
      <c r="A4" s="6" t="s">
        <v>23</v>
      </c>
      <c r="B4" s="26">
        <v>9</v>
      </c>
      <c r="C4" s="34"/>
      <c r="D4" s="34"/>
    </row>
    <row r="5" spans="1:4" x14ac:dyDescent="0.25">
      <c r="A5" s="6" t="s">
        <v>24</v>
      </c>
      <c r="B5" s="26">
        <v>1</v>
      </c>
    </row>
    <row r="7" spans="1:4" x14ac:dyDescent="0.25">
      <c r="A7" s="9" t="s">
        <v>28</v>
      </c>
      <c r="B7" s="9" t="s">
        <v>26</v>
      </c>
      <c r="C7" s="9" t="s">
        <v>25</v>
      </c>
      <c r="D7" s="9" t="s">
        <v>27</v>
      </c>
    </row>
    <row r="8" spans="1:4" x14ac:dyDescent="0.25">
      <c r="A8" s="27">
        <v>42884</v>
      </c>
      <c r="B8" s="24">
        <v>800</v>
      </c>
      <c r="C8" s="24">
        <v>600</v>
      </c>
      <c r="D8" s="23" t="s">
        <v>29</v>
      </c>
    </row>
    <row r="9" spans="1:4" x14ac:dyDescent="0.25">
      <c r="A9" s="23"/>
      <c r="B9" s="24"/>
      <c r="C9" s="24">
        <v>500</v>
      </c>
      <c r="D9" s="23" t="s">
        <v>30</v>
      </c>
    </row>
    <row r="10" spans="1:4" x14ac:dyDescent="0.25">
      <c r="A10" s="23"/>
      <c r="B10" s="24"/>
      <c r="C10" s="24">
        <v>500</v>
      </c>
      <c r="D10" s="23" t="s">
        <v>30</v>
      </c>
    </row>
    <row r="11" spans="1:4" x14ac:dyDescent="0.25">
      <c r="A11" s="27">
        <v>42891</v>
      </c>
      <c r="B11" s="24">
        <v>800</v>
      </c>
      <c r="C11" s="24">
        <v>450</v>
      </c>
      <c r="D11" s="23" t="s">
        <v>31</v>
      </c>
    </row>
    <row r="12" spans="1:4" x14ac:dyDescent="0.25">
      <c r="A12" s="23"/>
      <c r="B12" s="24"/>
      <c r="C12" s="24"/>
      <c r="D12" s="23"/>
    </row>
    <row r="13" spans="1:4" x14ac:dyDescent="0.25">
      <c r="A13" s="23"/>
      <c r="B13" s="24"/>
      <c r="C13" s="24"/>
      <c r="D13" s="23"/>
    </row>
    <row r="14" spans="1:4" x14ac:dyDescent="0.25">
      <c r="A14" s="23"/>
      <c r="B14" s="24"/>
      <c r="C14" s="24"/>
      <c r="D14" s="23"/>
    </row>
    <row r="15" spans="1:4" x14ac:dyDescent="0.25">
      <c r="A15" s="23"/>
      <c r="B15" s="24"/>
      <c r="C15" s="24"/>
      <c r="D15" s="23"/>
    </row>
    <row r="16" spans="1:4" x14ac:dyDescent="0.25">
      <c r="A16" s="23"/>
      <c r="B16" s="24"/>
      <c r="C16" s="24"/>
      <c r="D16" s="23"/>
    </row>
    <row r="17" spans="1:4" x14ac:dyDescent="0.25">
      <c r="A17" s="23"/>
      <c r="B17" s="24"/>
      <c r="C17" s="24"/>
      <c r="D17" s="23"/>
    </row>
    <row r="19" spans="1:4" x14ac:dyDescent="0.25">
      <c r="A19" s="7" t="s">
        <v>6</v>
      </c>
      <c r="B19" s="8">
        <f>SUM(B8:B17)+SUM(C8:C17)</f>
        <v>3650</v>
      </c>
    </row>
  </sheetData>
  <mergeCells count="1">
    <mergeCell ref="C1: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Summary</vt:lpstr>
      <vt:lpstr>Equipment</vt:lpstr>
      <vt:lpstr>Materials</vt:lpstr>
      <vt:lpstr>Travel</vt:lpstr>
      <vt:lpstr>Equipment!OLE_LINK1</vt:lpstr>
      <vt:lpstr>Materials!OLE_LINK1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Nelson</dc:creator>
  <cp:lastModifiedBy>Gage Lochner</cp:lastModifiedBy>
  <dcterms:created xsi:type="dcterms:W3CDTF">2017-09-23T01:44:37Z</dcterms:created>
  <dcterms:modified xsi:type="dcterms:W3CDTF">2017-09-26T21:24:49Z</dcterms:modified>
</cp:coreProperties>
</file>