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C3" i="1"/>
  <c r="C4" i="1"/>
  <c r="C5" i="1"/>
  <c r="C6" i="1"/>
  <c r="E3" i="1"/>
  <c r="E4" i="1"/>
  <c r="E5" i="1"/>
  <c r="E6" i="1"/>
  <c r="D3" i="1"/>
  <c r="D4" i="1"/>
  <c r="D5" i="1"/>
  <c r="D6" i="1"/>
  <c r="E2" i="1"/>
  <c r="B2" i="1"/>
  <c r="C2" i="1"/>
  <c r="D2" i="1"/>
  <c r="B11" i="1"/>
  <c r="B10" i="1"/>
  <c r="A3" i="1"/>
  <c r="A4" i="1" s="1"/>
  <c r="A5" i="1" s="1"/>
  <c r="A6" i="1" s="1"/>
</calcChain>
</file>

<file path=xl/sharedStrings.xml><?xml version="1.0" encoding="utf-8"?>
<sst xmlns="http://schemas.openxmlformats.org/spreadsheetml/2006/main" count="17" uniqueCount="17">
  <si>
    <t>input clock to the tone timer/counter (Hz)</t>
  </si>
  <si>
    <t>tone error tolerance=</t>
  </si>
  <si>
    <t>timer MAX=</t>
  </si>
  <si>
    <t>(a quarter of a semitone)</t>
  </si>
  <si>
    <t>steps down from max=</t>
  </si>
  <si>
    <t>minimum frequency output (Hz)</t>
  </si>
  <si>
    <t>maximum practical frequency output (Hz)</t>
  </si>
  <si>
    <t>maximum frequency output (Hz)</t>
  </si>
  <si>
    <t>Chosen Parameters</t>
  </si>
  <si>
    <t>(69 base periods)</t>
  </si>
  <si>
    <t>This describes how many base periods have to be connected in order to achieve a tone that has a relative error less than 1.0145 with respect to the next tone with a greater period (lesser frequency)</t>
  </si>
  <si>
    <t>base period (s)</t>
  </si>
  <si>
    <t>this is the largest acceptable relative error between the intended frequency and the frequency that will be produced by the device</t>
  </si>
  <si>
    <t>Item</t>
  </si>
  <si>
    <t>Value</t>
  </si>
  <si>
    <t>breif description</t>
  </si>
  <si>
    <t>detailed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</si>
</sst>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0"/>
    <numFmt numFmtId="173" formatCode="0.000"/>
    <numFmt numFmtId="17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73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7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2" fillId="0" borderId="0" xfId="0" applyNumberFormat="1" applyFont="1" applyFill="1" applyAlignment="1">
      <alignment horizontal="center" vertical="center" wrapText="1"/>
    </xf>
    <xf numFmtId="11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73" fontId="2" fillId="0" borderId="0" xfId="0" applyNumberFormat="1" applyFont="1" applyFill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73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3" sqref="F3"/>
    </sheetView>
  </sheetViews>
  <sheetFormatPr defaultRowHeight="15" x14ac:dyDescent="0.25"/>
  <cols>
    <col min="1" max="1" width="21" style="2" customWidth="1"/>
    <col min="2" max="2" width="14.7109375" style="2" customWidth="1"/>
    <col min="3" max="3" width="21.28515625" style="2" customWidth="1"/>
    <col min="4" max="4" width="20.85546875" style="2" customWidth="1"/>
    <col min="5" max="5" width="19.7109375" style="2" customWidth="1"/>
    <col min="6" max="6" width="18.7109375" style="2" customWidth="1"/>
    <col min="7" max="16384" width="9.140625" style="2"/>
  </cols>
  <sheetData>
    <row r="1" spans="1:11" ht="48" customHeight="1" x14ac:dyDescent="0.25">
      <c r="A1" s="12" t="s">
        <v>0</v>
      </c>
      <c r="B1" s="12" t="s">
        <v>11</v>
      </c>
      <c r="C1" s="12" t="s">
        <v>7</v>
      </c>
      <c r="D1" s="12" t="s">
        <v>6</v>
      </c>
      <c r="E1" s="12" t="s">
        <v>5</v>
      </c>
      <c r="F1" s="1"/>
      <c r="G1" s="1"/>
      <c r="H1" s="1"/>
      <c r="I1" s="1"/>
      <c r="J1" s="1"/>
      <c r="K1" s="1"/>
    </row>
    <row r="2" spans="1:11" x14ac:dyDescent="0.25">
      <c r="A2" s="18">
        <v>8000000</v>
      </c>
      <c r="B2" s="18">
        <f>2/(A2)</f>
        <v>2.4999999999999999E-7</v>
      </c>
      <c r="C2" s="19">
        <f>1/(B2)</f>
        <v>4000000</v>
      </c>
      <c r="D2" s="20">
        <f>1/($B$11*B2)</f>
        <v>57971.014492753624</v>
      </c>
      <c r="E2" s="21">
        <f>1/($B$9*B2)</f>
        <v>61.03608758678569</v>
      </c>
      <c r="F2" s="10" t="s">
        <v>8</v>
      </c>
      <c r="G2" s="1"/>
      <c r="H2" s="1"/>
      <c r="I2" s="1"/>
      <c r="J2" s="1"/>
      <c r="K2" s="1"/>
    </row>
    <row r="3" spans="1:11" x14ac:dyDescent="0.25">
      <c r="A3" s="13">
        <f>A2/8</f>
        <v>1000000</v>
      </c>
      <c r="B3" s="14">
        <f t="shared" ref="B3:B6" si="0">2/(A3)</f>
        <v>1.9999999999999999E-6</v>
      </c>
      <c r="C3" s="15">
        <f t="shared" ref="C3:C6" si="1">1/(B3)</f>
        <v>500000</v>
      </c>
      <c r="D3" s="16">
        <f t="shared" ref="D3:D6" si="2">1/($B$11*B3)</f>
        <v>7246.376811594203</v>
      </c>
      <c r="E3" s="17">
        <f>1/($B$9*B3)</f>
        <v>7.6295109483482113</v>
      </c>
      <c r="G3" s="1"/>
      <c r="H3" s="1"/>
      <c r="I3" s="1"/>
      <c r="J3" s="1"/>
      <c r="K3" s="1"/>
    </row>
    <row r="4" spans="1:11" x14ac:dyDescent="0.25">
      <c r="A4" s="3">
        <f t="shared" ref="A4:A6" si="3">A3/8</f>
        <v>125000</v>
      </c>
      <c r="B4" s="3">
        <f t="shared" si="0"/>
        <v>1.5999999999999999E-5</v>
      </c>
      <c r="C4" s="4">
        <f t="shared" si="1"/>
        <v>62500</v>
      </c>
      <c r="D4" s="9">
        <f t="shared" si="2"/>
        <v>905.79710144927537</v>
      </c>
      <c r="E4" s="6">
        <f>1/($B$9*B4)</f>
        <v>0.95368886854352641</v>
      </c>
      <c r="F4" s="1"/>
      <c r="G4" s="1"/>
      <c r="H4" s="1"/>
      <c r="I4" s="1"/>
      <c r="J4" s="1"/>
      <c r="K4" s="1"/>
    </row>
    <row r="5" spans="1:11" x14ac:dyDescent="0.25">
      <c r="A5" s="3">
        <f t="shared" si="3"/>
        <v>15625</v>
      </c>
      <c r="B5" s="3">
        <f t="shared" si="0"/>
        <v>1.2799999999999999E-4</v>
      </c>
      <c r="C5" s="4">
        <f t="shared" si="1"/>
        <v>7812.5</v>
      </c>
      <c r="D5" s="8">
        <f t="shared" si="2"/>
        <v>113.22463768115942</v>
      </c>
      <c r="E5" s="6">
        <f>1/($B$9*B5)</f>
        <v>0.1192111085679408</v>
      </c>
      <c r="F5" s="1"/>
      <c r="G5" s="1"/>
      <c r="H5" s="1"/>
      <c r="I5" s="1"/>
      <c r="J5" s="1"/>
      <c r="K5" s="1"/>
    </row>
    <row r="6" spans="1:11" x14ac:dyDescent="0.25">
      <c r="A6" s="3">
        <f t="shared" si="3"/>
        <v>1953.125</v>
      </c>
      <c r="B6" s="3">
        <f t="shared" si="0"/>
        <v>1.024E-3</v>
      </c>
      <c r="C6" s="4">
        <f t="shared" si="1"/>
        <v>976.5625</v>
      </c>
      <c r="D6" s="7">
        <f t="shared" si="2"/>
        <v>14.153079710144928</v>
      </c>
      <c r="E6" s="5">
        <f>1/($B$9*B6)</f>
        <v>1.49013885709926E-2</v>
      </c>
      <c r="F6" s="1"/>
      <c r="G6" s="1"/>
      <c r="H6" s="1"/>
      <c r="I6" s="1"/>
      <c r="J6" s="1"/>
      <c r="K6" s="1"/>
    </row>
    <row r="7" spans="1:11" ht="51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4.75" customHeight="1" x14ac:dyDescent="0.25">
      <c r="A8" s="12" t="s">
        <v>13</v>
      </c>
      <c r="B8" s="12" t="s">
        <v>14</v>
      </c>
      <c r="C8" s="12" t="s">
        <v>15</v>
      </c>
      <c r="D8" s="12" t="s">
        <v>16</v>
      </c>
      <c r="E8" s="1"/>
      <c r="F8" s="1"/>
      <c r="G8" s="1"/>
      <c r="H8" s="1"/>
      <c r="I8" s="1"/>
      <c r="J8" s="1"/>
      <c r="K8" s="1"/>
    </row>
    <row r="9" spans="1:11" ht="18" customHeight="1" x14ac:dyDescent="0.25">
      <c r="A9" s="11" t="s">
        <v>2</v>
      </c>
      <c r="B9" s="12">
        <v>65535</v>
      </c>
      <c r="C9" s="11"/>
      <c r="D9" s="11"/>
      <c r="E9" s="1"/>
      <c r="F9" s="1"/>
      <c r="G9" s="1"/>
      <c r="H9" s="1"/>
      <c r="I9" s="1"/>
      <c r="J9" s="1"/>
      <c r="K9" s="1"/>
    </row>
    <row r="10" spans="1:11" ht="105" x14ac:dyDescent="0.25">
      <c r="A10" s="11" t="s">
        <v>1</v>
      </c>
      <c r="B10" s="12">
        <f>POWER(2,1/(12*4))</f>
        <v>1.0145453349375237</v>
      </c>
      <c r="C10" s="11" t="s">
        <v>3</v>
      </c>
      <c r="D10" s="11" t="s">
        <v>12</v>
      </c>
      <c r="E10" s="1"/>
      <c r="F10" s="1"/>
      <c r="G10" s="1"/>
      <c r="H10" s="1"/>
      <c r="I10" s="1"/>
      <c r="J10" s="1"/>
      <c r="K10" s="1"/>
    </row>
    <row r="11" spans="1:11" ht="150" x14ac:dyDescent="0.25">
      <c r="A11" s="11" t="s">
        <v>4</v>
      </c>
      <c r="B11" s="12">
        <f>ROUNDUP(1/(B10-1),0)</f>
        <v>69</v>
      </c>
      <c r="C11" s="11" t="s">
        <v>9</v>
      </c>
      <c r="D11" s="11" t="s">
        <v>10</v>
      </c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2013-12-03T23:46:51Z</dcterms:created>
  <dcterms:modified xsi:type="dcterms:W3CDTF">2013-12-04T01:57:35Z</dcterms:modified>
</cp:coreProperties>
</file>