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bf1e52c96bbc111/Emil/DiplomEngineer Elektronik/Dreamteam/4. Semester/PRJ4 - SemesterProjekt 4/Design/TempSensor/"/>
    </mc:Choice>
  </mc:AlternateContent>
  <xr:revisionPtr revIDLastSave="1612" documentId="8_{69A97096-1E72-4551-92FA-E355AC749E75}" xr6:coauthVersionLast="47" xr6:coauthVersionMax="47" xr10:uidLastSave="{6C67DAD0-AA60-413C-AC97-69042FB0CBEB}"/>
  <bookViews>
    <workbookView xWindow="-108" yWindow="-108" windowWidth="30936" windowHeight="18816" activeTab="1" xr2:uid="{C3C85729-1CA4-4256-BCB2-92F459B9AED9}"/>
  </bookViews>
  <sheets>
    <sheet name="TempSensorVerif" sheetId="1" r:id="rId1"/>
    <sheet name="BurndownChart" sheetId="5" r:id="rId2"/>
    <sheet name="DrivhusStep" sheetId="2" r:id="rId3"/>
    <sheet name="TempSensNeg" sheetId="3" r:id="rId4"/>
    <sheet name="TempSensPos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23" i="5" l="1"/>
  <c r="I123" i="5"/>
  <c r="H123" i="5"/>
  <c r="G123" i="5"/>
  <c r="F123" i="5"/>
  <c r="E123" i="5"/>
  <c r="K123" i="5" s="1"/>
  <c r="F116" i="5"/>
  <c r="F115" i="5"/>
  <c r="F113" i="5"/>
  <c r="F70" i="5"/>
  <c r="F69" i="5"/>
  <c r="K69" i="5" s="1"/>
  <c r="F66" i="5"/>
  <c r="F65" i="5"/>
  <c r="F64" i="5"/>
  <c r="F63" i="5"/>
  <c r="F62" i="5"/>
  <c r="F51" i="5"/>
  <c r="K51" i="5" s="1"/>
  <c r="F52" i="5"/>
  <c r="K52" i="5" s="1"/>
  <c r="F54" i="5"/>
  <c r="K54" i="5" s="1"/>
  <c r="F55" i="5"/>
  <c r="K55" i="5" s="1"/>
  <c r="F56" i="5"/>
  <c r="F57" i="5"/>
  <c r="F58" i="5"/>
  <c r="K58" i="5" s="1"/>
  <c r="F59" i="5"/>
  <c r="F30" i="5"/>
  <c r="F31" i="5"/>
  <c r="F33" i="5"/>
  <c r="K33" i="5" s="1"/>
  <c r="F34" i="5"/>
  <c r="K34" i="5" s="1"/>
  <c r="F35" i="5"/>
  <c r="K35" i="5" s="1"/>
  <c r="F36" i="5"/>
  <c r="K36" i="5" s="1"/>
  <c r="K37" i="5"/>
  <c r="F38" i="5"/>
  <c r="K38" i="5" s="1"/>
  <c r="F39" i="5"/>
  <c r="F40" i="5"/>
  <c r="K40" i="5" s="1"/>
  <c r="F41" i="5"/>
  <c r="F42" i="5"/>
  <c r="F43" i="5"/>
  <c r="F44" i="5"/>
  <c r="F45" i="5"/>
  <c r="K45" i="5" s="1"/>
  <c r="F46" i="5"/>
  <c r="K46" i="5" s="1"/>
  <c r="F47" i="5"/>
  <c r="K47" i="5" s="1"/>
  <c r="F48" i="5"/>
  <c r="K48" i="5" s="1"/>
  <c r="F49" i="5"/>
  <c r="K49" i="5" s="1"/>
  <c r="F50" i="5"/>
  <c r="K50" i="5" s="1"/>
  <c r="F3" i="5"/>
  <c r="F4" i="5"/>
  <c r="F5" i="5"/>
  <c r="F6" i="5"/>
  <c r="F7" i="5"/>
  <c r="F8" i="5"/>
  <c r="F9" i="5"/>
  <c r="K9" i="5" s="1"/>
  <c r="F10" i="5"/>
  <c r="K10" i="5" s="1"/>
  <c r="F11" i="5"/>
  <c r="F12" i="5"/>
  <c r="K12" i="5" s="1"/>
  <c r="F13" i="5"/>
  <c r="K13" i="5" s="1"/>
  <c r="F14" i="5"/>
  <c r="K14" i="5" s="1"/>
  <c r="F16" i="5"/>
  <c r="F17" i="5"/>
  <c r="K17" i="5" s="1"/>
  <c r="F18" i="5"/>
  <c r="F19" i="5"/>
  <c r="F20" i="5"/>
  <c r="K20" i="5" s="1"/>
  <c r="F21" i="5"/>
  <c r="K21" i="5" s="1"/>
  <c r="F22" i="5"/>
  <c r="K22" i="5" s="1"/>
  <c r="F23" i="5"/>
  <c r="K23" i="5" s="1"/>
  <c r="K24" i="5"/>
  <c r="F25" i="5"/>
  <c r="F26" i="5"/>
  <c r="K26" i="5" s="1"/>
  <c r="F27" i="5"/>
  <c r="K27" i="5" s="1"/>
  <c r="F28" i="5"/>
  <c r="F2" i="5"/>
  <c r="J124" i="5"/>
  <c r="I124" i="5"/>
  <c r="H124" i="5"/>
  <c r="G124" i="5"/>
  <c r="F124" i="5"/>
  <c r="E124" i="5"/>
  <c r="K124" i="5"/>
  <c r="K102" i="5"/>
  <c r="K3" i="5"/>
  <c r="K2" i="5"/>
  <c r="L2" i="5" s="1"/>
  <c r="M2" i="5" s="1"/>
  <c r="N2" i="5" s="1"/>
  <c r="N3" i="5" s="1"/>
  <c r="N4" i="5" s="1"/>
  <c r="N5" i="5" s="1"/>
  <c r="N6" i="5" s="1"/>
  <c r="N7" i="5" s="1"/>
  <c r="N8" i="5" s="1"/>
  <c r="N9" i="5" s="1"/>
  <c r="N10" i="5" s="1"/>
  <c r="N11" i="5" s="1"/>
  <c r="N12" i="5" s="1"/>
  <c r="N13" i="5" s="1"/>
  <c r="N14" i="5" s="1"/>
  <c r="N15" i="5" s="1"/>
  <c r="N16" i="5" s="1"/>
  <c r="N17" i="5" s="1"/>
  <c r="N18" i="5" s="1"/>
  <c r="N19" i="5" s="1"/>
  <c r="N20" i="5" s="1"/>
  <c r="N21" i="5" s="1"/>
  <c r="N22" i="5" s="1"/>
  <c r="N23" i="5" s="1"/>
  <c r="N24" i="5" s="1"/>
  <c r="N25" i="5" s="1"/>
  <c r="N26" i="5" s="1"/>
  <c r="N27" i="5" s="1"/>
  <c r="N28" i="5" s="1"/>
  <c r="N29" i="5" s="1"/>
  <c r="N30" i="5" s="1"/>
  <c r="N31" i="5" s="1"/>
  <c r="N32" i="5" s="1"/>
  <c r="N33" i="5" s="1"/>
  <c r="N34" i="5" s="1"/>
  <c r="N35" i="5" s="1"/>
  <c r="N36" i="5" s="1"/>
  <c r="N37" i="5" s="1"/>
  <c r="N38" i="5" s="1"/>
  <c r="N39" i="5" s="1"/>
  <c r="N40" i="5" s="1"/>
  <c r="N41" i="5" s="1"/>
  <c r="N42" i="5" s="1"/>
  <c r="N43" i="5" s="1"/>
  <c r="N44" i="5" s="1"/>
  <c r="N45" i="5" s="1"/>
  <c r="N46" i="5" s="1"/>
  <c r="N47" i="5" s="1"/>
  <c r="N48" i="5" s="1"/>
  <c r="N49" i="5" s="1"/>
  <c r="N50" i="5" s="1"/>
  <c r="N51" i="5" s="1"/>
  <c r="N52" i="5" s="1"/>
  <c r="N53" i="5" s="1"/>
  <c r="N54" i="5" s="1"/>
  <c r="N55" i="5" s="1"/>
  <c r="N56" i="5" s="1"/>
  <c r="N57" i="5" s="1"/>
  <c r="N58" i="5" s="1"/>
  <c r="N59" i="5" s="1"/>
  <c r="N60" i="5" s="1"/>
  <c r="N61" i="5" s="1"/>
  <c r="N62" i="5" s="1"/>
  <c r="N63" i="5" s="1"/>
  <c r="N64" i="5" s="1"/>
  <c r="N65" i="5" s="1"/>
  <c r="N66" i="5" s="1"/>
  <c r="N67" i="5" s="1"/>
  <c r="N68" i="5" s="1"/>
  <c r="N69" i="5" s="1"/>
  <c r="N70" i="5" s="1"/>
  <c r="N71" i="5" s="1"/>
  <c r="N72" i="5" s="1"/>
  <c r="N73" i="5" s="1"/>
  <c r="N74" i="5" s="1"/>
  <c r="N75" i="5" s="1"/>
  <c r="N76" i="5" s="1"/>
  <c r="N77" i="5" s="1"/>
  <c r="N78" i="5" s="1"/>
  <c r="N79" i="5" s="1"/>
  <c r="N80" i="5" s="1"/>
  <c r="N81" i="5" s="1"/>
  <c r="N82" i="5" s="1"/>
  <c r="N83" i="5" s="1"/>
  <c r="N84" i="5" s="1"/>
  <c r="N85" i="5" s="1"/>
  <c r="N86" i="5" s="1"/>
  <c r="N87" i="5" s="1"/>
  <c r="N88" i="5" s="1"/>
  <c r="N89" i="5" s="1"/>
  <c r="N90" i="5" s="1"/>
  <c r="N91" i="5" s="1"/>
  <c r="N92" i="5" s="1"/>
  <c r="N93" i="5" s="1"/>
  <c r="N94" i="5" s="1"/>
  <c r="N95" i="5" s="1"/>
  <c r="N96" i="5" s="1"/>
  <c r="N97" i="5" s="1"/>
  <c r="N98" i="5" s="1"/>
  <c r="N99" i="5" s="1"/>
  <c r="N100" i="5" s="1"/>
  <c r="N101" i="5" s="1"/>
  <c r="N102" i="5" s="1"/>
  <c r="N103" i="5" s="1"/>
  <c r="N104" i="5" s="1"/>
  <c r="N105" i="5" s="1"/>
  <c r="N106" i="5" s="1"/>
  <c r="N107" i="5" s="1"/>
  <c r="N108" i="5" s="1"/>
  <c r="N109" i="5" s="1"/>
  <c r="N110" i="5" s="1"/>
  <c r="N111" i="5" s="1"/>
  <c r="N112" i="5" s="1"/>
  <c r="N113" i="5" s="1"/>
  <c r="N114" i="5" s="1"/>
  <c r="N115" i="5" s="1"/>
  <c r="N116" i="5" s="1"/>
  <c r="N117" i="5" s="1"/>
  <c r="N118" i="5" s="1"/>
  <c r="N119" i="5" s="1"/>
  <c r="N120" i="5" s="1"/>
  <c r="N121" i="5" s="1"/>
  <c r="N122" i="5" s="1"/>
  <c r="N123" i="5" s="1"/>
  <c r="N124" i="5" s="1"/>
  <c r="N125" i="5" s="1"/>
  <c r="A5" i="5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P56" i="5"/>
  <c r="J122" i="5"/>
  <c r="I122" i="5"/>
  <c r="H122" i="5"/>
  <c r="G122" i="5"/>
  <c r="F122" i="5"/>
  <c r="E122" i="5"/>
  <c r="J121" i="5"/>
  <c r="I121" i="5"/>
  <c r="H121" i="5"/>
  <c r="G121" i="5"/>
  <c r="F121" i="5"/>
  <c r="E121" i="5"/>
  <c r="K119" i="5"/>
  <c r="I118" i="5"/>
  <c r="H118" i="5"/>
  <c r="E118" i="5"/>
  <c r="I117" i="5"/>
  <c r="H117" i="5"/>
  <c r="G117" i="5"/>
  <c r="F117" i="5" s="1"/>
  <c r="E117" i="5"/>
  <c r="J116" i="5"/>
  <c r="I116" i="5"/>
  <c r="H116" i="5"/>
  <c r="G116" i="5"/>
  <c r="E116" i="5"/>
  <c r="J115" i="5"/>
  <c r="I115" i="5"/>
  <c r="H115" i="5"/>
  <c r="G115" i="5"/>
  <c r="E115" i="5"/>
  <c r="J114" i="5"/>
  <c r="I114" i="5"/>
  <c r="H114" i="5"/>
  <c r="G114" i="5"/>
  <c r="F114" i="5" s="1"/>
  <c r="E114" i="5"/>
  <c r="K88" i="5"/>
  <c r="K81" i="5"/>
  <c r="G74" i="5"/>
  <c r="J74" i="5"/>
  <c r="H75" i="5"/>
  <c r="I75" i="5"/>
  <c r="K109" i="5"/>
  <c r="K95" i="5"/>
  <c r="K67" i="5"/>
  <c r="K60" i="5"/>
  <c r="K53" i="5"/>
  <c r="K15" i="5"/>
  <c r="K16" i="5"/>
  <c r="K19" i="5"/>
  <c r="K28" i="5"/>
  <c r="K29" i="5"/>
  <c r="K30" i="5"/>
  <c r="K31" i="5"/>
  <c r="K41" i="5"/>
  <c r="K42" i="5"/>
  <c r="K43" i="5"/>
  <c r="K44" i="5"/>
  <c r="K56" i="5"/>
  <c r="K57" i="5"/>
  <c r="K59" i="5"/>
  <c r="K61" i="5"/>
  <c r="K62" i="5"/>
  <c r="K63" i="5"/>
  <c r="K64" i="5"/>
  <c r="K65" i="5"/>
  <c r="K66" i="5"/>
  <c r="K68" i="5"/>
  <c r="K70" i="5"/>
  <c r="K71" i="5"/>
  <c r="K79" i="5"/>
  <c r="K80" i="5"/>
  <c r="K82" i="5"/>
  <c r="K83" i="5"/>
  <c r="K84" i="5"/>
  <c r="K85" i="5"/>
  <c r="K86" i="5"/>
  <c r="K87" i="5"/>
  <c r="K89" i="5"/>
  <c r="K90" i="5"/>
  <c r="K91" i="5"/>
  <c r="K92" i="5"/>
  <c r="K93" i="5"/>
  <c r="K94" i="5"/>
  <c r="K96" i="5"/>
  <c r="K97" i="5"/>
  <c r="K98" i="5"/>
  <c r="K99" i="5"/>
  <c r="K100" i="5"/>
  <c r="K101" i="5"/>
  <c r="K103" i="5"/>
  <c r="K104" i="5"/>
  <c r="K105" i="5"/>
  <c r="K106" i="5"/>
  <c r="K107" i="5"/>
  <c r="K108" i="5"/>
  <c r="K110" i="5"/>
  <c r="K111" i="5"/>
  <c r="K112" i="5"/>
  <c r="K113" i="5"/>
  <c r="K120" i="5"/>
  <c r="K32" i="5"/>
  <c r="E25" i="5"/>
  <c r="E18" i="5"/>
  <c r="K5" i="5"/>
  <c r="K6" i="5"/>
  <c r="K7" i="5"/>
  <c r="K8" i="5"/>
  <c r="K4" i="5"/>
  <c r="P63" i="5"/>
  <c r="P50" i="5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2" i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2" i="2"/>
  <c r="K18" i="5" l="1"/>
  <c r="K39" i="5"/>
  <c r="K25" i="5"/>
  <c r="L3" i="5"/>
  <c r="L4" i="5" s="1"/>
  <c r="L5" i="5" s="1"/>
  <c r="M3" i="5"/>
  <c r="K122" i="5"/>
  <c r="K73" i="5"/>
  <c r="K11" i="5"/>
  <c r="K121" i="5"/>
  <c r="K115" i="5"/>
  <c r="K75" i="5"/>
  <c r="K78" i="5"/>
  <c r="K117" i="5"/>
  <c r="K118" i="5"/>
  <c r="K77" i="5"/>
  <c r="K114" i="5"/>
  <c r="K116" i="5"/>
  <c r="K76" i="5"/>
  <c r="K74" i="5"/>
  <c r="K72" i="5"/>
  <c r="M5" i="5"/>
  <c r="M4" i="5"/>
  <c r="C45" i="1"/>
  <c r="L6" i="5" l="1"/>
  <c r="M6" i="5" s="1"/>
  <c r="L7" i="5" l="1"/>
  <c r="M7" i="5"/>
  <c r="L8" i="5"/>
  <c r="M8" i="5" l="1"/>
  <c r="L9" i="5"/>
  <c r="L10" i="5" l="1"/>
  <c r="L11" i="5" s="1"/>
  <c r="M9" i="5"/>
  <c r="L12" i="5" l="1"/>
  <c r="M11" i="5"/>
  <c r="M10" i="5"/>
  <c r="L13" i="5" l="1"/>
  <c r="M12" i="5"/>
  <c r="M13" i="5" l="1"/>
  <c r="L14" i="5"/>
  <c r="M14" i="5" l="1"/>
  <c r="L15" i="5"/>
  <c r="L16" i="5" l="1"/>
  <c r="M15" i="5"/>
  <c r="M16" i="5" l="1"/>
  <c r="L17" i="5"/>
  <c r="M17" i="5" l="1"/>
  <c r="L18" i="5"/>
  <c r="M18" i="5" l="1"/>
  <c r="L19" i="5"/>
  <c r="M19" i="5" l="1"/>
  <c r="L20" i="5"/>
  <c r="M20" i="5" l="1"/>
  <c r="L21" i="5"/>
  <c r="M21" i="5" l="1"/>
  <c r="L22" i="5"/>
  <c r="M22" i="5" l="1"/>
  <c r="L23" i="5"/>
  <c r="L24" i="5" l="1"/>
  <c r="M23" i="5"/>
  <c r="L25" i="5" l="1"/>
  <c r="M24" i="5"/>
  <c r="M25" i="5" l="1"/>
  <c r="L26" i="5"/>
  <c r="M26" i="5" l="1"/>
  <c r="L27" i="5"/>
  <c r="M27" i="5" l="1"/>
  <c r="L28" i="5"/>
  <c r="M28" i="5" l="1"/>
  <c r="L29" i="5"/>
  <c r="L30" i="5" l="1"/>
  <c r="M29" i="5"/>
  <c r="M30" i="5" l="1"/>
  <c r="L31" i="5"/>
  <c r="L32" i="5" l="1"/>
  <c r="M31" i="5"/>
  <c r="M32" i="5" l="1"/>
  <c r="L33" i="5"/>
  <c r="M33" i="5" l="1"/>
  <c r="L34" i="5"/>
  <c r="M34" i="5" l="1"/>
  <c r="L35" i="5"/>
  <c r="M35" i="5" l="1"/>
  <c r="L36" i="5"/>
  <c r="M36" i="5" l="1"/>
  <c r="L37" i="5"/>
  <c r="M37" i="5" l="1"/>
  <c r="L38" i="5"/>
  <c r="M38" i="5" l="1"/>
  <c r="L39" i="5"/>
  <c r="L40" i="5" l="1"/>
  <c r="M39" i="5"/>
  <c r="L41" i="5" l="1"/>
  <c r="M40" i="5"/>
  <c r="L42" i="5" l="1"/>
  <c r="M41" i="5"/>
  <c r="M42" i="5" l="1"/>
  <c r="L43" i="5"/>
  <c r="L44" i="5" l="1"/>
  <c r="M43" i="5"/>
  <c r="M44" i="5" l="1"/>
  <c r="L45" i="5"/>
  <c r="M45" i="5" l="1"/>
  <c r="L46" i="5"/>
  <c r="M46" i="5" l="1"/>
  <c r="L47" i="5"/>
  <c r="M47" i="5" l="1"/>
  <c r="L48" i="5"/>
  <c r="M48" i="5" l="1"/>
  <c r="L49" i="5"/>
  <c r="M49" i="5" l="1"/>
  <c r="L50" i="5"/>
  <c r="M50" i="5" l="1"/>
  <c r="L51" i="5"/>
  <c r="L52" i="5" l="1"/>
  <c r="M51" i="5"/>
  <c r="L53" i="5" l="1"/>
  <c r="M52" i="5"/>
  <c r="L54" i="5" l="1"/>
  <c r="M53" i="5"/>
  <c r="M54" i="5" l="1"/>
  <c r="L55" i="5"/>
  <c r="M55" i="5" l="1"/>
  <c r="L56" i="5"/>
  <c r="M56" i="5" l="1"/>
  <c r="L57" i="5"/>
  <c r="M57" i="5" l="1"/>
  <c r="L58" i="5"/>
  <c r="M58" i="5" l="1"/>
  <c r="L59" i="5"/>
  <c r="L60" i="5" l="1"/>
  <c r="M59" i="5"/>
  <c r="M60" i="5" l="1"/>
  <c r="L61" i="5"/>
  <c r="M61" i="5" l="1"/>
  <c r="L62" i="5"/>
  <c r="M62" i="5" l="1"/>
  <c r="L63" i="5"/>
  <c r="M63" i="5" l="1"/>
  <c r="L64" i="5"/>
  <c r="M64" i="5" l="1"/>
  <c r="L65" i="5"/>
  <c r="L66" i="5" l="1"/>
  <c r="M65" i="5"/>
  <c r="M66" i="5" l="1"/>
  <c r="L67" i="5"/>
  <c r="M67" i="5" l="1"/>
  <c r="L68" i="5"/>
  <c r="L69" i="5" l="1"/>
  <c r="M68" i="5"/>
  <c r="L70" i="5" l="1"/>
  <c r="M69" i="5"/>
  <c r="M70" i="5" l="1"/>
  <c r="L71" i="5"/>
  <c r="L72" i="5" l="1"/>
  <c r="M71" i="5"/>
  <c r="M72" i="5" l="1"/>
  <c r="L73" i="5"/>
  <c r="M73" i="5" l="1"/>
  <c r="L74" i="5"/>
  <c r="L75" i="5" l="1"/>
  <c r="M74" i="5"/>
  <c r="M75" i="5" l="1"/>
  <c r="L76" i="5"/>
  <c r="M76" i="5" l="1"/>
  <c r="L77" i="5"/>
  <c r="M77" i="5" l="1"/>
  <c r="L78" i="5"/>
  <c r="M78" i="5" l="1"/>
  <c r="L79" i="5"/>
  <c r="M79" i="5" l="1"/>
  <c r="L80" i="5"/>
  <c r="L81" i="5" l="1"/>
  <c r="M80" i="5"/>
  <c r="L82" i="5" l="1"/>
  <c r="M81" i="5"/>
  <c r="L83" i="5" l="1"/>
  <c r="M82" i="5"/>
  <c r="M83" i="5" l="1"/>
  <c r="L84" i="5"/>
  <c r="M84" i="5" l="1"/>
  <c r="L85" i="5"/>
  <c r="L86" i="5" l="1"/>
  <c r="M85" i="5"/>
  <c r="M86" i="5" l="1"/>
  <c r="L87" i="5"/>
  <c r="L88" i="5" l="1"/>
  <c r="M87" i="5"/>
  <c r="L89" i="5" l="1"/>
  <c r="M88" i="5"/>
  <c r="M89" i="5" l="1"/>
  <c r="L90" i="5"/>
  <c r="M90" i="5" l="1"/>
  <c r="L91" i="5"/>
  <c r="M91" i="5" l="1"/>
  <c r="L92" i="5"/>
  <c r="M92" i="5" l="1"/>
  <c r="L93" i="5"/>
  <c r="L94" i="5" l="1"/>
  <c r="M93" i="5"/>
  <c r="M94" i="5" l="1"/>
  <c r="L95" i="5"/>
  <c r="L96" i="5" l="1"/>
  <c r="M95" i="5"/>
  <c r="M96" i="5" l="1"/>
  <c r="L97" i="5"/>
  <c r="L98" i="5" l="1"/>
  <c r="M97" i="5"/>
  <c r="M98" i="5" l="1"/>
  <c r="L99" i="5"/>
  <c r="L100" i="5" l="1"/>
  <c r="M99" i="5"/>
  <c r="L101" i="5" l="1"/>
  <c r="M100" i="5"/>
  <c r="M101" i="5" l="1"/>
  <c r="L102" i="5"/>
  <c r="M102" i="5" l="1"/>
  <c r="L103" i="5"/>
  <c r="M103" i="5" l="1"/>
  <c r="L104" i="5"/>
  <c r="M104" i="5" l="1"/>
  <c r="L105" i="5"/>
  <c r="M105" i="5" l="1"/>
  <c r="L106" i="5"/>
  <c r="M106" i="5" l="1"/>
  <c r="L107" i="5"/>
  <c r="L108" i="5" l="1"/>
  <c r="M107" i="5"/>
  <c r="M108" i="5" l="1"/>
  <c r="L109" i="5"/>
  <c r="L110" i="5" l="1"/>
  <c r="M109" i="5"/>
  <c r="M110" i="5" l="1"/>
  <c r="L111" i="5"/>
  <c r="M111" i="5" l="1"/>
  <c r="L112" i="5"/>
  <c r="M112" i="5" l="1"/>
  <c r="L113" i="5"/>
  <c r="M113" i="5" l="1"/>
  <c r="L114" i="5"/>
  <c r="M114" i="5" l="1"/>
  <c r="L115" i="5"/>
  <c r="L116" i="5" l="1"/>
  <c r="M115" i="5"/>
  <c r="M116" i="5" l="1"/>
  <c r="L117" i="5"/>
  <c r="M117" i="5" l="1"/>
  <c r="L118" i="5"/>
  <c r="M118" i="5" l="1"/>
  <c r="L119" i="5"/>
  <c r="M119" i="5" l="1"/>
  <c r="L120" i="5"/>
  <c r="M120" i="5" l="1"/>
  <c r="L121" i="5"/>
  <c r="L122" i="5" l="1"/>
  <c r="M121" i="5"/>
  <c r="M122" i="5" l="1"/>
  <c r="L123" i="5"/>
  <c r="M123" i="5" l="1"/>
  <c r="L124" i="5"/>
  <c r="M124" i="5" l="1"/>
  <c r="L125" i="5"/>
  <c r="M125" i="5" s="1"/>
</calcChain>
</file>

<file path=xl/sharedStrings.xml><?xml version="1.0" encoding="utf-8"?>
<sst xmlns="http://schemas.openxmlformats.org/spreadsheetml/2006/main" count="169" uniqueCount="43">
  <si>
    <t>IR GUN</t>
  </si>
  <si>
    <t>LM75</t>
  </si>
  <si>
    <t>FEJL</t>
  </si>
  <si>
    <t>IR TEMP GUN NO. 201610028988</t>
  </si>
  <si>
    <t>temp</t>
  </si>
  <si>
    <t>temp minus ambient</t>
  </si>
  <si>
    <t>tid i sekunder</t>
  </si>
  <si>
    <t>Afvigelse</t>
  </si>
  <si>
    <t>Tid</t>
  </si>
  <si>
    <t>Temperatur</t>
  </si>
  <si>
    <t>Uge</t>
  </si>
  <si>
    <t>Emil</t>
  </si>
  <si>
    <t>Jens</t>
  </si>
  <si>
    <t>Simon</t>
  </si>
  <si>
    <t>Mads</t>
  </si>
  <si>
    <t>Frederik</t>
  </si>
  <si>
    <t>Peter</t>
  </si>
  <si>
    <t>Ugedag</t>
  </si>
  <si>
    <t>Note</t>
  </si>
  <si>
    <t>Dag</t>
  </si>
  <si>
    <t>Ferie</t>
  </si>
  <si>
    <t>Normal uge</t>
  </si>
  <si>
    <t>9 til 15</t>
  </si>
  <si>
    <t>2 extra timer derhjemme</t>
  </si>
  <si>
    <t>9 til 15 á 4 dage</t>
  </si>
  <si>
    <t>EMC</t>
  </si>
  <si>
    <t>Weekly</t>
  </si>
  <si>
    <t>Estimate:</t>
  </si>
  <si>
    <t>6 person á 5 ETCs</t>
  </si>
  <si>
    <t>5 ECTS = ca. 137 timer</t>
  </si>
  <si>
    <t>https://medarbejdere.au.dk/fakulteter/arts/til-undervisere-paa-arts/undervisning/ects-og-studerendes-arbejdsbelasting-paa-ba-og-ka</t>
  </si>
  <si>
    <t>Onsdag</t>
  </si>
  <si>
    <t>Torsdag</t>
  </si>
  <si>
    <t>Fredag</t>
  </si>
  <si>
    <t>Lørdag</t>
  </si>
  <si>
    <t>Søndag</t>
  </si>
  <si>
    <t>Mandag</t>
  </si>
  <si>
    <t>Tirsdag</t>
  </si>
  <si>
    <t>Hours Worked</t>
  </si>
  <si>
    <t>Hours Remaning</t>
  </si>
  <si>
    <t>Første Uge</t>
  </si>
  <si>
    <t>Anden Uge</t>
  </si>
  <si>
    <t>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</si>
</sst>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2" fontId="0" fillId="0" borderId="0" xfId="0" applyNumberFormat="1"/>
    <xf numFmtId="21" fontId="0" fillId="0" borderId="0" xfId="0" applyNumberFormat="1"/>
    <xf numFmtId="16" fontId="0" fillId="0" borderId="0" xfId="0" applyNumberFormat="1"/>
    <xf numFmtId="0" fontId="3" fillId="0" borderId="0" xfId="0" applyFont="1"/>
    <xf numFmtId="16" fontId="3" fillId="0" borderId="0" xfId="0" applyNumberFormat="1" applyFont="1"/>
    <xf numFmtId="0" fontId="4" fillId="0" borderId="0" xfId="0" applyFont="1"/>
    <xf numFmtId="2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Test 1</a:t>
            </a:r>
            <a:r>
              <a:rPr lang="da-DK" baseline="0"/>
              <a:t> - </a:t>
            </a:r>
            <a:r>
              <a:rPr lang="da-DK"/>
              <a:t>LM75</a:t>
            </a:r>
            <a:r>
              <a:rPr lang="da-DK" baseline="0"/>
              <a:t> vs IR Temperatur Sensor</a:t>
            </a:r>
            <a:endParaRPr lang="da-D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LM75 data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TempSensorVerif!$A$2:$A$43</c:f>
              <c:numCache>
                <c:formatCode>General</c:formatCode>
                <c:ptCount val="42"/>
                <c:pt idx="0">
                  <c:v>20.5</c:v>
                </c:pt>
                <c:pt idx="1">
                  <c:v>20</c:v>
                </c:pt>
                <c:pt idx="2">
                  <c:v>21</c:v>
                </c:pt>
                <c:pt idx="3">
                  <c:v>21</c:v>
                </c:pt>
                <c:pt idx="4">
                  <c:v>22</c:v>
                </c:pt>
                <c:pt idx="5">
                  <c:v>22</c:v>
                </c:pt>
                <c:pt idx="6">
                  <c:v>22</c:v>
                </c:pt>
                <c:pt idx="7">
                  <c:v>22</c:v>
                </c:pt>
                <c:pt idx="8">
                  <c:v>22</c:v>
                </c:pt>
                <c:pt idx="9">
                  <c:v>23</c:v>
                </c:pt>
                <c:pt idx="10">
                  <c:v>22</c:v>
                </c:pt>
                <c:pt idx="11">
                  <c:v>22</c:v>
                </c:pt>
                <c:pt idx="12">
                  <c:v>23</c:v>
                </c:pt>
                <c:pt idx="13">
                  <c:v>23</c:v>
                </c:pt>
                <c:pt idx="14">
                  <c:v>23</c:v>
                </c:pt>
                <c:pt idx="15">
                  <c:v>23</c:v>
                </c:pt>
                <c:pt idx="16">
                  <c:v>23</c:v>
                </c:pt>
                <c:pt idx="17">
                  <c:v>23</c:v>
                </c:pt>
                <c:pt idx="18">
                  <c:v>22</c:v>
                </c:pt>
                <c:pt idx="19">
                  <c:v>22</c:v>
                </c:pt>
                <c:pt idx="20">
                  <c:v>22</c:v>
                </c:pt>
                <c:pt idx="21">
                  <c:v>20.5</c:v>
                </c:pt>
                <c:pt idx="22">
                  <c:v>20.5</c:v>
                </c:pt>
                <c:pt idx="23">
                  <c:v>20.5</c:v>
                </c:pt>
                <c:pt idx="24">
                  <c:v>22</c:v>
                </c:pt>
                <c:pt idx="25">
                  <c:v>22</c:v>
                </c:pt>
                <c:pt idx="26">
                  <c:v>22</c:v>
                </c:pt>
                <c:pt idx="27">
                  <c:v>22</c:v>
                </c:pt>
                <c:pt idx="28">
                  <c:v>22</c:v>
                </c:pt>
                <c:pt idx="29">
                  <c:v>22</c:v>
                </c:pt>
                <c:pt idx="30">
                  <c:v>22</c:v>
                </c:pt>
                <c:pt idx="31">
                  <c:v>22</c:v>
                </c:pt>
                <c:pt idx="32">
                  <c:v>22</c:v>
                </c:pt>
                <c:pt idx="33">
                  <c:v>22</c:v>
                </c:pt>
                <c:pt idx="34">
                  <c:v>22</c:v>
                </c:pt>
                <c:pt idx="35">
                  <c:v>22</c:v>
                </c:pt>
                <c:pt idx="36">
                  <c:v>22</c:v>
                </c:pt>
                <c:pt idx="37">
                  <c:v>21</c:v>
                </c:pt>
                <c:pt idx="38">
                  <c:v>21.5</c:v>
                </c:pt>
                <c:pt idx="39">
                  <c:v>21.5</c:v>
                </c:pt>
                <c:pt idx="40">
                  <c:v>21.5</c:v>
                </c:pt>
                <c:pt idx="41">
                  <c:v>21.5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DC-4B3C-81B1-63E3EDEC9CEE}"/>
            </c:ext>
          </c:extLst>
        </c:ser>
        <c:ser>
          <c:idx val="1"/>
          <c:order val="1"/>
          <c:tx>
            <c:v>IRsensor data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TempSensorVerif!$B$2:$B$43</c:f>
              <c:numCache>
                <c:formatCode>General</c:formatCode>
                <c:ptCount val="42"/>
                <c:pt idx="0">
                  <c:v>21.4</c:v>
                </c:pt>
                <c:pt idx="1">
                  <c:v>21.1</c:v>
                </c:pt>
                <c:pt idx="2">
                  <c:v>21.6</c:v>
                </c:pt>
                <c:pt idx="3">
                  <c:v>21.5</c:v>
                </c:pt>
                <c:pt idx="4">
                  <c:v>21.4</c:v>
                </c:pt>
                <c:pt idx="5">
                  <c:v>21.3</c:v>
                </c:pt>
                <c:pt idx="6">
                  <c:v>20.8</c:v>
                </c:pt>
                <c:pt idx="7">
                  <c:v>20.8</c:v>
                </c:pt>
                <c:pt idx="8">
                  <c:v>20.5</c:v>
                </c:pt>
                <c:pt idx="9">
                  <c:v>20.399999999999999</c:v>
                </c:pt>
                <c:pt idx="10">
                  <c:v>20.2</c:v>
                </c:pt>
                <c:pt idx="11">
                  <c:v>19.8</c:v>
                </c:pt>
                <c:pt idx="12">
                  <c:v>20.399999999999999</c:v>
                </c:pt>
                <c:pt idx="13">
                  <c:v>20.7</c:v>
                </c:pt>
                <c:pt idx="14">
                  <c:v>20.7</c:v>
                </c:pt>
                <c:pt idx="15">
                  <c:v>21</c:v>
                </c:pt>
                <c:pt idx="16">
                  <c:v>20.5</c:v>
                </c:pt>
                <c:pt idx="17">
                  <c:v>19.7</c:v>
                </c:pt>
                <c:pt idx="18">
                  <c:v>20.399999999999999</c:v>
                </c:pt>
                <c:pt idx="19">
                  <c:v>20.7</c:v>
                </c:pt>
                <c:pt idx="20">
                  <c:v>20.2</c:v>
                </c:pt>
                <c:pt idx="21">
                  <c:v>20.8</c:v>
                </c:pt>
                <c:pt idx="22">
                  <c:v>20.399999999999999</c:v>
                </c:pt>
                <c:pt idx="23">
                  <c:v>19.899999999999999</c:v>
                </c:pt>
                <c:pt idx="24">
                  <c:v>19.5</c:v>
                </c:pt>
                <c:pt idx="25">
                  <c:v>19.8</c:v>
                </c:pt>
                <c:pt idx="26">
                  <c:v>20.3</c:v>
                </c:pt>
                <c:pt idx="27">
                  <c:v>20.399999999999999</c:v>
                </c:pt>
                <c:pt idx="28">
                  <c:v>20.5</c:v>
                </c:pt>
                <c:pt idx="29">
                  <c:v>20.6</c:v>
                </c:pt>
                <c:pt idx="30">
                  <c:v>20.8</c:v>
                </c:pt>
                <c:pt idx="31">
                  <c:v>20.100000000000001</c:v>
                </c:pt>
                <c:pt idx="32">
                  <c:v>19.7</c:v>
                </c:pt>
                <c:pt idx="33">
                  <c:v>19.2</c:v>
                </c:pt>
                <c:pt idx="34">
                  <c:v>19</c:v>
                </c:pt>
                <c:pt idx="35">
                  <c:v>18.8</c:v>
                </c:pt>
                <c:pt idx="36">
                  <c:v>19</c:v>
                </c:pt>
                <c:pt idx="37">
                  <c:v>18.100000000000001</c:v>
                </c:pt>
                <c:pt idx="38">
                  <c:v>18.399999999999999</c:v>
                </c:pt>
                <c:pt idx="39">
                  <c:v>18.399999999999999</c:v>
                </c:pt>
                <c:pt idx="40">
                  <c:v>18.5</c:v>
                </c:pt>
                <c:pt idx="41">
                  <c:v>18.8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DC-4B3C-81B1-63E3EDEC9CEE}"/>
            </c:ext>
          </c:extLst>
        </c:ser>
        <c:ser>
          <c:idx val="2"/>
          <c:order val="2"/>
          <c:tx>
            <c:v>Differens mellem LM75 og Irsensor data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TempSensorVerif!$C$2:$C$43</c:f>
              <c:numCache>
                <c:formatCode>General</c:formatCode>
                <c:ptCount val="42"/>
                <c:pt idx="0">
                  <c:v>0.89999999999999858</c:v>
                </c:pt>
                <c:pt idx="1">
                  <c:v>1.1000000000000014</c:v>
                </c:pt>
                <c:pt idx="2">
                  <c:v>0.60000000000000142</c:v>
                </c:pt>
                <c:pt idx="3">
                  <c:v>0.5</c:v>
                </c:pt>
                <c:pt idx="4">
                  <c:v>0.60000000000000142</c:v>
                </c:pt>
                <c:pt idx="5">
                  <c:v>0.69999999999999929</c:v>
                </c:pt>
                <c:pt idx="6">
                  <c:v>1.1999999999999993</c:v>
                </c:pt>
                <c:pt idx="7">
                  <c:v>1.1999999999999993</c:v>
                </c:pt>
                <c:pt idx="8">
                  <c:v>1.5</c:v>
                </c:pt>
                <c:pt idx="9">
                  <c:v>2.6000000000000014</c:v>
                </c:pt>
                <c:pt idx="10">
                  <c:v>1.8000000000000007</c:v>
                </c:pt>
                <c:pt idx="11">
                  <c:v>2.1999999999999993</c:v>
                </c:pt>
                <c:pt idx="12">
                  <c:v>2.6000000000000014</c:v>
                </c:pt>
                <c:pt idx="13">
                  <c:v>2.3000000000000007</c:v>
                </c:pt>
                <c:pt idx="14">
                  <c:v>2.3000000000000007</c:v>
                </c:pt>
                <c:pt idx="15">
                  <c:v>2</c:v>
                </c:pt>
                <c:pt idx="16">
                  <c:v>2.5</c:v>
                </c:pt>
                <c:pt idx="17">
                  <c:v>3.3000000000000007</c:v>
                </c:pt>
                <c:pt idx="18">
                  <c:v>1.6000000000000014</c:v>
                </c:pt>
                <c:pt idx="19">
                  <c:v>1.3000000000000007</c:v>
                </c:pt>
                <c:pt idx="20">
                  <c:v>1.8000000000000007</c:v>
                </c:pt>
                <c:pt idx="21">
                  <c:v>0.30000000000000071</c:v>
                </c:pt>
                <c:pt idx="22">
                  <c:v>0.10000000000000142</c:v>
                </c:pt>
                <c:pt idx="23">
                  <c:v>0.60000000000000142</c:v>
                </c:pt>
                <c:pt idx="24">
                  <c:v>2.5</c:v>
                </c:pt>
                <c:pt idx="25">
                  <c:v>2.1999999999999993</c:v>
                </c:pt>
                <c:pt idx="26">
                  <c:v>1.6999999999999993</c:v>
                </c:pt>
                <c:pt idx="27">
                  <c:v>1.6000000000000014</c:v>
                </c:pt>
                <c:pt idx="28">
                  <c:v>1.5</c:v>
                </c:pt>
                <c:pt idx="29">
                  <c:v>1.3999999999999986</c:v>
                </c:pt>
                <c:pt idx="30">
                  <c:v>1.1999999999999993</c:v>
                </c:pt>
                <c:pt idx="31">
                  <c:v>1.8999999999999986</c:v>
                </c:pt>
                <c:pt idx="32">
                  <c:v>2.3000000000000007</c:v>
                </c:pt>
                <c:pt idx="33">
                  <c:v>2.8000000000000007</c:v>
                </c:pt>
                <c:pt idx="34">
                  <c:v>3</c:v>
                </c:pt>
                <c:pt idx="35">
                  <c:v>3.1999999999999993</c:v>
                </c:pt>
                <c:pt idx="36">
                  <c:v>3</c:v>
                </c:pt>
                <c:pt idx="37">
                  <c:v>2.8999999999999986</c:v>
                </c:pt>
                <c:pt idx="38">
                  <c:v>3.1000000000000014</c:v>
                </c:pt>
                <c:pt idx="39">
                  <c:v>3.1000000000000014</c:v>
                </c:pt>
                <c:pt idx="40">
                  <c:v>3</c:v>
                </c:pt>
                <c:pt idx="41">
                  <c:v>2.6999999999999993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DC-4B3C-81B1-63E3EDEC9CEE}"/>
            </c:ext>
          </c:extLst>
        </c:ser>
        <c:ser>
          <c:idx val="3"/>
          <c:order val="3"/>
          <c:tx>
            <c:v>IR Sensor Tolerance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TempSensorVerif!$D$2:$D$43</c:f>
              <c:numCache>
                <c:formatCode>General</c:formatCode>
                <c:ptCount val="42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1.5</c:v>
                </c:pt>
                <c:pt idx="4">
                  <c:v>1.5</c:v>
                </c:pt>
                <c:pt idx="5">
                  <c:v>1.5</c:v>
                </c:pt>
                <c:pt idx="6">
                  <c:v>1.5</c:v>
                </c:pt>
                <c:pt idx="7">
                  <c:v>1.5</c:v>
                </c:pt>
                <c:pt idx="8">
                  <c:v>1.5</c:v>
                </c:pt>
                <c:pt idx="9">
                  <c:v>1.5</c:v>
                </c:pt>
                <c:pt idx="10">
                  <c:v>1.5</c:v>
                </c:pt>
                <c:pt idx="11">
                  <c:v>1.5</c:v>
                </c:pt>
                <c:pt idx="12">
                  <c:v>1.5</c:v>
                </c:pt>
                <c:pt idx="13">
                  <c:v>1.5</c:v>
                </c:pt>
                <c:pt idx="14">
                  <c:v>1.5</c:v>
                </c:pt>
                <c:pt idx="15">
                  <c:v>1.5</c:v>
                </c:pt>
                <c:pt idx="16">
                  <c:v>1.5</c:v>
                </c:pt>
                <c:pt idx="17">
                  <c:v>1.5</c:v>
                </c:pt>
                <c:pt idx="18">
                  <c:v>1.5</c:v>
                </c:pt>
                <c:pt idx="19">
                  <c:v>1.5</c:v>
                </c:pt>
                <c:pt idx="20">
                  <c:v>1.5</c:v>
                </c:pt>
                <c:pt idx="21">
                  <c:v>1.5</c:v>
                </c:pt>
                <c:pt idx="22">
                  <c:v>1.5</c:v>
                </c:pt>
                <c:pt idx="23">
                  <c:v>1.5</c:v>
                </c:pt>
                <c:pt idx="24">
                  <c:v>1.5</c:v>
                </c:pt>
                <c:pt idx="25">
                  <c:v>1.5</c:v>
                </c:pt>
                <c:pt idx="26">
                  <c:v>1.5</c:v>
                </c:pt>
                <c:pt idx="27">
                  <c:v>1.5</c:v>
                </c:pt>
                <c:pt idx="28">
                  <c:v>1.5</c:v>
                </c:pt>
                <c:pt idx="29">
                  <c:v>1.5</c:v>
                </c:pt>
                <c:pt idx="30">
                  <c:v>1.5</c:v>
                </c:pt>
                <c:pt idx="31">
                  <c:v>1.5</c:v>
                </c:pt>
                <c:pt idx="32">
                  <c:v>1.5</c:v>
                </c:pt>
                <c:pt idx="33">
                  <c:v>1.5</c:v>
                </c:pt>
                <c:pt idx="34">
                  <c:v>1.5</c:v>
                </c:pt>
                <c:pt idx="35">
                  <c:v>1.5</c:v>
                </c:pt>
                <c:pt idx="36">
                  <c:v>1.5</c:v>
                </c:pt>
                <c:pt idx="37">
                  <c:v>1.5</c:v>
                </c:pt>
                <c:pt idx="38">
                  <c:v>1.5</c:v>
                </c:pt>
                <c:pt idx="39">
                  <c:v>1.5</c:v>
                </c:pt>
                <c:pt idx="40">
                  <c:v>1.5</c:v>
                </c:pt>
                <c:pt idx="41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20-4359-86C7-C26802543D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9423008"/>
        <c:axId val="719416768"/>
      </c:lineChart>
      <c:catAx>
        <c:axId val="7194230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719416768"/>
        <c:crosses val="autoZero"/>
        <c:auto val="1"/>
        <c:lblAlgn val="ctr"/>
        <c:lblOffset val="100"/>
        <c:noMultiLvlLbl val="0"/>
      </c:catAx>
      <c:valAx>
        <c:axId val="71941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Temperatur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719423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BurndownChart!$L$1</c:f>
              <c:strCache>
                <c:ptCount val="1"/>
                <c:pt idx="0">
                  <c:v>Hours Worked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BurndownChart!$A$2:$A$125</c:f>
              <c:numCache>
                <c:formatCode>General</c:formatCode>
                <c:ptCount val="12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11</c:v>
                </c:pt>
                <c:pt idx="43">
                  <c:v>11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  <c:pt idx="47">
                  <c:v>11</c:v>
                </c:pt>
                <c:pt idx="48">
                  <c:v>11</c:v>
                </c:pt>
                <c:pt idx="49">
                  <c:v>12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12</c:v>
                </c:pt>
                <c:pt idx="55">
                  <c:v>12</c:v>
                </c:pt>
                <c:pt idx="56">
                  <c:v>13</c:v>
                </c:pt>
                <c:pt idx="57">
                  <c:v>13</c:v>
                </c:pt>
                <c:pt idx="58">
                  <c:v>13</c:v>
                </c:pt>
                <c:pt idx="59">
                  <c:v>13</c:v>
                </c:pt>
                <c:pt idx="60">
                  <c:v>13</c:v>
                </c:pt>
                <c:pt idx="61">
                  <c:v>13</c:v>
                </c:pt>
                <c:pt idx="62">
                  <c:v>13</c:v>
                </c:pt>
                <c:pt idx="63">
                  <c:v>14</c:v>
                </c:pt>
                <c:pt idx="64">
                  <c:v>14</c:v>
                </c:pt>
                <c:pt idx="65">
                  <c:v>14</c:v>
                </c:pt>
                <c:pt idx="66">
                  <c:v>14</c:v>
                </c:pt>
                <c:pt idx="67">
                  <c:v>14</c:v>
                </c:pt>
                <c:pt idx="68">
                  <c:v>14</c:v>
                </c:pt>
                <c:pt idx="69">
                  <c:v>14</c:v>
                </c:pt>
                <c:pt idx="70">
                  <c:v>15</c:v>
                </c:pt>
                <c:pt idx="71">
                  <c:v>15</c:v>
                </c:pt>
                <c:pt idx="72">
                  <c:v>15</c:v>
                </c:pt>
                <c:pt idx="73">
                  <c:v>15</c:v>
                </c:pt>
                <c:pt idx="74">
                  <c:v>15</c:v>
                </c:pt>
                <c:pt idx="75">
                  <c:v>15</c:v>
                </c:pt>
                <c:pt idx="76">
                  <c:v>15</c:v>
                </c:pt>
                <c:pt idx="77">
                  <c:v>16</c:v>
                </c:pt>
                <c:pt idx="78">
                  <c:v>16</c:v>
                </c:pt>
                <c:pt idx="79">
                  <c:v>16</c:v>
                </c:pt>
                <c:pt idx="80">
                  <c:v>16</c:v>
                </c:pt>
                <c:pt idx="81">
                  <c:v>16</c:v>
                </c:pt>
                <c:pt idx="82">
                  <c:v>16</c:v>
                </c:pt>
                <c:pt idx="83">
                  <c:v>16</c:v>
                </c:pt>
                <c:pt idx="84">
                  <c:v>17</c:v>
                </c:pt>
                <c:pt idx="85">
                  <c:v>17</c:v>
                </c:pt>
                <c:pt idx="86">
                  <c:v>17</c:v>
                </c:pt>
                <c:pt idx="87">
                  <c:v>17</c:v>
                </c:pt>
                <c:pt idx="88">
                  <c:v>17</c:v>
                </c:pt>
                <c:pt idx="89">
                  <c:v>17</c:v>
                </c:pt>
                <c:pt idx="90">
                  <c:v>17</c:v>
                </c:pt>
                <c:pt idx="91">
                  <c:v>18</c:v>
                </c:pt>
                <c:pt idx="92">
                  <c:v>18</c:v>
                </c:pt>
                <c:pt idx="93">
                  <c:v>18</c:v>
                </c:pt>
                <c:pt idx="94">
                  <c:v>18</c:v>
                </c:pt>
                <c:pt idx="95">
                  <c:v>18</c:v>
                </c:pt>
                <c:pt idx="96">
                  <c:v>18</c:v>
                </c:pt>
                <c:pt idx="97">
                  <c:v>18</c:v>
                </c:pt>
                <c:pt idx="98">
                  <c:v>19</c:v>
                </c:pt>
                <c:pt idx="99">
                  <c:v>19</c:v>
                </c:pt>
                <c:pt idx="100">
                  <c:v>19</c:v>
                </c:pt>
                <c:pt idx="101">
                  <c:v>19</c:v>
                </c:pt>
                <c:pt idx="102">
                  <c:v>19</c:v>
                </c:pt>
                <c:pt idx="103">
                  <c:v>19</c:v>
                </c:pt>
                <c:pt idx="104">
                  <c:v>19</c:v>
                </c:pt>
                <c:pt idx="105">
                  <c:v>20</c:v>
                </c:pt>
                <c:pt idx="106">
                  <c:v>20</c:v>
                </c:pt>
                <c:pt idx="107">
                  <c:v>20</c:v>
                </c:pt>
                <c:pt idx="108">
                  <c:v>20</c:v>
                </c:pt>
                <c:pt idx="109">
                  <c:v>20</c:v>
                </c:pt>
                <c:pt idx="110">
                  <c:v>20</c:v>
                </c:pt>
                <c:pt idx="111">
                  <c:v>20</c:v>
                </c:pt>
                <c:pt idx="112">
                  <c:v>21</c:v>
                </c:pt>
                <c:pt idx="113">
                  <c:v>21</c:v>
                </c:pt>
                <c:pt idx="114">
                  <c:v>21</c:v>
                </c:pt>
                <c:pt idx="115">
                  <c:v>21</c:v>
                </c:pt>
                <c:pt idx="116">
                  <c:v>21</c:v>
                </c:pt>
                <c:pt idx="117">
                  <c:v>21</c:v>
                </c:pt>
                <c:pt idx="118">
                  <c:v>21</c:v>
                </c:pt>
                <c:pt idx="119">
                  <c:v>22</c:v>
                </c:pt>
                <c:pt idx="120">
                  <c:v>22</c:v>
                </c:pt>
                <c:pt idx="121">
                  <c:v>22</c:v>
                </c:pt>
                <c:pt idx="122">
                  <c:v>22</c:v>
                </c:pt>
                <c:pt idx="123">
                  <c:v>22</c:v>
                </c:pt>
              </c:numCache>
            </c:numRef>
          </c:cat>
          <c:val>
            <c:numRef>
              <c:f>BurndownChart!$L$2:$L$125</c:f>
              <c:numCache>
                <c:formatCode>General</c:formatCode>
                <c:ptCount val="1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24</c:v>
                </c:pt>
                <c:pt idx="10">
                  <c:v>27</c:v>
                </c:pt>
                <c:pt idx="11">
                  <c:v>27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71</c:v>
                </c:pt>
                <c:pt idx="17">
                  <c:v>74</c:v>
                </c:pt>
                <c:pt idx="18">
                  <c:v>75</c:v>
                </c:pt>
                <c:pt idx="19">
                  <c:v>76</c:v>
                </c:pt>
                <c:pt idx="20">
                  <c:v>77</c:v>
                </c:pt>
                <c:pt idx="21">
                  <c:v>78</c:v>
                </c:pt>
                <c:pt idx="22">
                  <c:v>79</c:v>
                </c:pt>
                <c:pt idx="23">
                  <c:v>129</c:v>
                </c:pt>
                <c:pt idx="24">
                  <c:v>132</c:v>
                </c:pt>
                <c:pt idx="25">
                  <c:v>132</c:v>
                </c:pt>
                <c:pt idx="26">
                  <c:v>133</c:v>
                </c:pt>
                <c:pt idx="27">
                  <c:v>135</c:v>
                </c:pt>
                <c:pt idx="28">
                  <c:v>136</c:v>
                </c:pt>
                <c:pt idx="29">
                  <c:v>136</c:v>
                </c:pt>
                <c:pt idx="30">
                  <c:v>167</c:v>
                </c:pt>
                <c:pt idx="31">
                  <c:v>170</c:v>
                </c:pt>
                <c:pt idx="32">
                  <c:v>170</c:v>
                </c:pt>
                <c:pt idx="33">
                  <c:v>171</c:v>
                </c:pt>
                <c:pt idx="34">
                  <c:v>173</c:v>
                </c:pt>
                <c:pt idx="35">
                  <c:v>174</c:v>
                </c:pt>
                <c:pt idx="36">
                  <c:v>174</c:v>
                </c:pt>
                <c:pt idx="37">
                  <c:v>208</c:v>
                </c:pt>
                <c:pt idx="38">
                  <c:v>211</c:v>
                </c:pt>
                <c:pt idx="39">
                  <c:v>211</c:v>
                </c:pt>
                <c:pt idx="40">
                  <c:v>211</c:v>
                </c:pt>
                <c:pt idx="41">
                  <c:v>213</c:v>
                </c:pt>
                <c:pt idx="42">
                  <c:v>215</c:v>
                </c:pt>
                <c:pt idx="43">
                  <c:v>216</c:v>
                </c:pt>
                <c:pt idx="44">
                  <c:v>232</c:v>
                </c:pt>
                <c:pt idx="45">
                  <c:v>235</c:v>
                </c:pt>
                <c:pt idx="46">
                  <c:v>235</c:v>
                </c:pt>
                <c:pt idx="47">
                  <c:v>236</c:v>
                </c:pt>
                <c:pt idx="48">
                  <c:v>237</c:v>
                </c:pt>
                <c:pt idx="49">
                  <c:v>237</c:v>
                </c:pt>
                <c:pt idx="50">
                  <c:v>238</c:v>
                </c:pt>
                <c:pt idx="51">
                  <c:v>266</c:v>
                </c:pt>
                <c:pt idx="52">
                  <c:v>269</c:v>
                </c:pt>
                <c:pt idx="53">
                  <c:v>269</c:v>
                </c:pt>
                <c:pt idx="54">
                  <c:v>270</c:v>
                </c:pt>
                <c:pt idx="55">
                  <c:v>271</c:v>
                </c:pt>
                <c:pt idx="56">
                  <c:v>271</c:v>
                </c:pt>
                <c:pt idx="57">
                  <c:v>273</c:v>
                </c:pt>
                <c:pt idx="58">
                  <c:v>306</c:v>
                </c:pt>
                <c:pt idx="59">
                  <c:v>309</c:v>
                </c:pt>
                <c:pt idx="60">
                  <c:v>309</c:v>
                </c:pt>
                <c:pt idx="61">
                  <c:v>311</c:v>
                </c:pt>
                <c:pt idx="62">
                  <c:v>313</c:v>
                </c:pt>
                <c:pt idx="63">
                  <c:v>313</c:v>
                </c:pt>
                <c:pt idx="64">
                  <c:v>313</c:v>
                </c:pt>
                <c:pt idx="65">
                  <c:v>334</c:v>
                </c:pt>
                <c:pt idx="66">
                  <c:v>337</c:v>
                </c:pt>
                <c:pt idx="67">
                  <c:v>337</c:v>
                </c:pt>
                <c:pt idx="68">
                  <c:v>337</c:v>
                </c:pt>
                <c:pt idx="69">
                  <c:v>337</c:v>
                </c:pt>
                <c:pt idx="70">
                  <c:v>362</c:v>
                </c:pt>
                <c:pt idx="71">
                  <c:v>375</c:v>
                </c:pt>
                <c:pt idx="72">
                  <c:v>401</c:v>
                </c:pt>
                <c:pt idx="73">
                  <c:v>422</c:v>
                </c:pt>
                <c:pt idx="74">
                  <c:v>436</c:v>
                </c:pt>
                <c:pt idx="75">
                  <c:v>436</c:v>
                </c:pt>
                <c:pt idx="76">
                  <c:v>436</c:v>
                </c:pt>
                <c:pt idx="77">
                  <c:v>437</c:v>
                </c:pt>
                <c:pt idx="78">
                  <c:v>439</c:v>
                </c:pt>
                <c:pt idx="79">
                  <c:v>457</c:v>
                </c:pt>
                <c:pt idx="80">
                  <c:v>460</c:v>
                </c:pt>
                <c:pt idx="81">
                  <c:v>461</c:v>
                </c:pt>
                <c:pt idx="82">
                  <c:v>461</c:v>
                </c:pt>
                <c:pt idx="83">
                  <c:v>462</c:v>
                </c:pt>
                <c:pt idx="84">
                  <c:v>463</c:v>
                </c:pt>
                <c:pt idx="85">
                  <c:v>464</c:v>
                </c:pt>
                <c:pt idx="86">
                  <c:v>467</c:v>
                </c:pt>
                <c:pt idx="87">
                  <c:v>470</c:v>
                </c:pt>
                <c:pt idx="88">
                  <c:v>470</c:v>
                </c:pt>
                <c:pt idx="89">
                  <c:v>471</c:v>
                </c:pt>
                <c:pt idx="90">
                  <c:v>472</c:v>
                </c:pt>
                <c:pt idx="91">
                  <c:v>473</c:v>
                </c:pt>
                <c:pt idx="92">
                  <c:v>474</c:v>
                </c:pt>
                <c:pt idx="93">
                  <c:v>480</c:v>
                </c:pt>
                <c:pt idx="94">
                  <c:v>483</c:v>
                </c:pt>
                <c:pt idx="95">
                  <c:v>483</c:v>
                </c:pt>
                <c:pt idx="96">
                  <c:v>483</c:v>
                </c:pt>
                <c:pt idx="97">
                  <c:v>485</c:v>
                </c:pt>
                <c:pt idx="98">
                  <c:v>486</c:v>
                </c:pt>
                <c:pt idx="99">
                  <c:v>487</c:v>
                </c:pt>
                <c:pt idx="100">
                  <c:v>519</c:v>
                </c:pt>
                <c:pt idx="101">
                  <c:v>520</c:v>
                </c:pt>
                <c:pt idx="102">
                  <c:v>520</c:v>
                </c:pt>
                <c:pt idx="103">
                  <c:v>521</c:v>
                </c:pt>
                <c:pt idx="104">
                  <c:v>521</c:v>
                </c:pt>
                <c:pt idx="105">
                  <c:v>523</c:v>
                </c:pt>
                <c:pt idx="106">
                  <c:v>523</c:v>
                </c:pt>
                <c:pt idx="107">
                  <c:v>537</c:v>
                </c:pt>
                <c:pt idx="108">
                  <c:v>540</c:v>
                </c:pt>
                <c:pt idx="109">
                  <c:v>540</c:v>
                </c:pt>
                <c:pt idx="110">
                  <c:v>540</c:v>
                </c:pt>
                <c:pt idx="111">
                  <c:v>540</c:v>
                </c:pt>
                <c:pt idx="112">
                  <c:v>582</c:v>
                </c:pt>
                <c:pt idx="113">
                  <c:v>624</c:v>
                </c:pt>
                <c:pt idx="114">
                  <c:v>654</c:v>
                </c:pt>
                <c:pt idx="115">
                  <c:v>690</c:v>
                </c:pt>
                <c:pt idx="116">
                  <c:v>722</c:v>
                </c:pt>
                <c:pt idx="117">
                  <c:v>727</c:v>
                </c:pt>
                <c:pt idx="118">
                  <c:v>735</c:v>
                </c:pt>
                <c:pt idx="119">
                  <c:v>786</c:v>
                </c:pt>
                <c:pt idx="120">
                  <c:v>843</c:v>
                </c:pt>
                <c:pt idx="121">
                  <c:v>888</c:v>
                </c:pt>
                <c:pt idx="122">
                  <c:v>996</c:v>
                </c:pt>
                <c:pt idx="123">
                  <c:v>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06-4B5D-88E9-44FAE67FA4EB}"/>
            </c:ext>
          </c:extLst>
        </c:ser>
        <c:ser>
          <c:idx val="1"/>
          <c:order val="1"/>
          <c:tx>
            <c:strRef>
              <c:f>BurndownChart!$M$1</c:f>
              <c:strCache>
                <c:ptCount val="1"/>
                <c:pt idx="0">
                  <c:v>Hours Remaning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BurndownChart!$A$2:$A$125</c:f>
              <c:numCache>
                <c:formatCode>General</c:formatCode>
                <c:ptCount val="12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11</c:v>
                </c:pt>
                <c:pt idx="43">
                  <c:v>11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  <c:pt idx="47">
                  <c:v>11</c:v>
                </c:pt>
                <c:pt idx="48">
                  <c:v>11</c:v>
                </c:pt>
                <c:pt idx="49">
                  <c:v>12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12</c:v>
                </c:pt>
                <c:pt idx="55">
                  <c:v>12</c:v>
                </c:pt>
                <c:pt idx="56">
                  <c:v>13</c:v>
                </c:pt>
                <c:pt idx="57">
                  <c:v>13</c:v>
                </c:pt>
                <c:pt idx="58">
                  <c:v>13</c:v>
                </c:pt>
                <c:pt idx="59">
                  <c:v>13</c:v>
                </c:pt>
                <c:pt idx="60">
                  <c:v>13</c:v>
                </c:pt>
                <c:pt idx="61">
                  <c:v>13</c:v>
                </c:pt>
                <c:pt idx="62">
                  <c:v>13</c:v>
                </c:pt>
                <c:pt idx="63">
                  <c:v>14</c:v>
                </c:pt>
                <c:pt idx="64">
                  <c:v>14</c:v>
                </c:pt>
                <c:pt idx="65">
                  <c:v>14</c:v>
                </c:pt>
                <c:pt idx="66">
                  <c:v>14</c:v>
                </c:pt>
                <c:pt idx="67">
                  <c:v>14</c:v>
                </c:pt>
                <c:pt idx="68">
                  <c:v>14</c:v>
                </c:pt>
                <c:pt idx="69">
                  <c:v>14</c:v>
                </c:pt>
                <c:pt idx="70">
                  <c:v>15</c:v>
                </c:pt>
                <c:pt idx="71">
                  <c:v>15</c:v>
                </c:pt>
                <c:pt idx="72">
                  <c:v>15</c:v>
                </c:pt>
                <c:pt idx="73">
                  <c:v>15</c:v>
                </c:pt>
                <c:pt idx="74">
                  <c:v>15</c:v>
                </c:pt>
                <c:pt idx="75">
                  <c:v>15</c:v>
                </c:pt>
                <c:pt idx="76">
                  <c:v>15</c:v>
                </c:pt>
                <c:pt idx="77">
                  <c:v>16</c:v>
                </c:pt>
                <c:pt idx="78">
                  <c:v>16</c:v>
                </c:pt>
                <c:pt idx="79">
                  <c:v>16</c:v>
                </c:pt>
                <c:pt idx="80">
                  <c:v>16</c:v>
                </c:pt>
                <c:pt idx="81">
                  <c:v>16</c:v>
                </c:pt>
                <c:pt idx="82">
                  <c:v>16</c:v>
                </c:pt>
                <c:pt idx="83">
                  <c:v>16</c:v>
                </c:pt>
                <c:pt idx="84">
                  <c:v>17</c:v>
                </c:pt>
                <c:pt idx="85">
                  <c:v>17</c:v>
                </c:pt>
                <c:pt idx="86">
                  <c:v>17</c:v>
                </c:pt>
                <c:pt idx="87">
                  <c:v>17</c:v>
                </c:pt>
                <c:pt idx="88">
                  <c:v>17</c:v>
                </c:pt>
                <c:pt idx="89">
                  <c:v>17</c:v>
                </c:pt>
                <c:pt idx="90">
                  <c:v>17</c:v>
                </c:pt>
                <c:pt idx="91">
                  <c:v>18</c:v>
                </c:pt>
                <c:pt idx="92">
                  <c:v>18</c:v>
                </c:pt>
                <c:pt idx="93">
                  <c:v>18</c:v>
                </c:pt>
                <c:pt idx="94">
                  <c:v>18</c:v>
                </c:pt>
                <c:pt idx="95">
                  <c:v>18</c:v>
                </c:pt>
                <c:pt idx="96">
                  <c:v>18</c:v>
                </c:pt>
                <c:pt idx="97">
                  <c:v>18</c:v>
                </c:pt>
                <c:pt idx="98">
                  <c:v>19</c:v>
                </c:pt>
                <c:pt idx="99">
                  <c:v>19</c:v>
                </c:pt>
                <c:pt idx="100">
                  <c:v>19</c:v>
                </c:pt>
                <c:pt idx="101">
                  <c:v>19</c:v>
                </c:pt>
                <c:pt idx="102">
                  <c:v>19</c:v>
                </c:pt>
                <c:pt idx="103">
                  <c:v>19</c:v>
                </c:pt>
                <c:pt idx="104">
                  <c:v>19</c:v>
                </c:pt>
                <c:pt idx="105">
                  <c:v>20</c:v>
                </c:pt>
                <c:pt idx="106">
                  <c:v>20</c:v>
                </c:pt>
                <c:pt idx="107">
                  <c:v>20</c:v>
                </c:pt>
                <c:pt idx="108">
                  <c:v>20</c:v>
                </c:pt>
                <c:pt idx="109">
                  <c:v>20</c:v>
                </c:pt>
                <c:pt idx="110">
                  <c:v>20</c:v>
                </c:pt>
                <c:pt idx="111">
                  <c:v>20</c:v>
                </c:pt>
                <c:pt idx="112">
                  <c:v>21</c:v>
                </c:pt>
                <c:pt idx="113">
                  <c:v>21</c:v>
                </c:pt>
                <c:pt idx="114">
                  <c:v>21</c:v>
                </c:pt>
                <c:pt idx="115">
                  <c:v>21</c:v>
                </c:pt>
                <c:pt idx="116">
                  <c:v>21</c:v>
                </c:pt>
                <c:pt idx="117">
                  <c:v>21</c:v>
                </c:pt>
                <c:pt idx="118">
                  <c:v>21</c:v>
                </c:pt>
                <c:pt idx="119">
                  <c:v>22</c:v>
                </c:pt>
                <c:pt idx="120">
                  <c:v>22</c:v>
                </c:pt>
                <c:pt idx="121">
                  <c:v>22</c:v>
                </c:pt>
                <c:pt idx="122">
                  <c:v>22</c:v>
                </c:pt>
                <c:pt idx="123">
                  <c:v>22</c:v>
                </c:pt>
              </c:numCache>
            </c:numRef>
          </c:cat>
          <c:val>
            <c:numRef>
              <c:f>BurndownChart!$M$2:$M$125</c:f>
              <c:numCache>
                <c:formatCode>General</c:formatCode>
                <c:ptCount val="124"/>
                <c:pt idx="0">
                  <c:v>822</c:v>
                </c:pt>
                <c:pt idx="1">
                  <c:v>822</c:v>
                </c:pt>
                <c:pt idx="2">
                  <c:v>822</c:v>
                </c:pt>
                <c:pt idx="3">
                  <c:v>822</c:v>
                </c:pt>
                <c:pt idx="4">
                  <c:v>822</c:v>
                </c:pt>
                <c:pt idx="5">
                  <c:v>822</c:v>
                </c:pt>
                <c:pt idx="6">
                  <c:v>822</c:v>
                </c:pt>
                <c:pt idx="7">
                  <c:v>822</c:v>
                </c:pt>
                <c:pt idx="8">
                  <c:v>822</c:v>
                </c:pt>
                <c:pt idx="9">
                  <c:v>798</c:v>
                </c:pt>
                <c:pt idx="10">
                  <c:v>795</c:v>
                </c:pt>
                <c:pt idx="11">
                  <c:v>795</c:v>
                </c:pt>
                <c:pt idx="12">
                  <c:v>795</c:v>
                </c:pt>
                <c:pt idx="13">
                  <c:v>793</c:v>
                </c:pt>
                <c:pt idx="14">
                  <c:v>791</c:v>
                </c:pt>
                <c:pt idx="15">
                  <c:v>789</c:v>
                </c:pt>
                <c:pt idx="16">
                  <c:v>751</c:v>
                </c:pt>
                <c:pt idx="17">
                  <c:v>748</c:v>
                </c:pt>
                <c:pt idx="18">
                  <c:v>747</c:v>
                </c:pt>
                <c:pt idx="19">
                  <c:v>746</c:v>
                </c:pt>
                <c:pt idx="20">
                  <c:v>745</c:v>
                </c:pt>
                <c:pt idx="21">
                  <c:v>744</c:v>
                </c:pt>
                <c:pt idx="22">
                  <c:v>743</c:v>
                </c:pt>
                <c:pt idx="23">
                  <c:v>693</c:v>
                </c:pt>
                <c:pt idx="24">
                  <c:v>690</c:v>
                </c:pt>
                <c:pt idx="25">
                  <c:v>690</c:v>
                </c:pt>
                <c:pt idx="26">
                  <c:v>689</c:v>
                </c:pt>
                <c:pt idx="27">
                  <c:v>687</c:v>
                </c:pt>
                <c:pt idx="28">
                  <c:v>686</c:v>
                </c:pt>
                <c:pt idx="29">
                  <c:v>686</c:v>
                </c:pt>
                <c:pt idx="30">
                  <c:v>655</c:v>
                </c:pt>
                <c:pt idx="31">
                  <c:v>652</c:v>
                </c:pt>
                <c:pt idx="32">
                  <c:v>652</c:v>
                </c:pt>
                <c:pt idx="33">
                  <c:v>651</c:v>
                </c:pt>
                <c:pt idx="34">
                  <c:v>649</c:v>
                </c:pt>
                <c:pt idx="35">
                  <c:v>648</c:v>
                </c:pt>
                <c:pt idx="36">
                  <c:v>648</c:v>
                </c:pt>
                <c:pt idx="37">
                  <c:v>614</c:v>
                </c:pt>
                <c:pt idx="38">
                  <c:v>611</c:v>
                </c:pt>
                <c:pt idx="39">
                  <c:v>611</c:v>
                </c:pt>
                <c:pt idx="40">
                  <c:v>611</c:v>
                </c:pt>
                <c:pt idx="41">
                  <c:v>609</c:v>
                </c:pt>
                <c:pt idx="42">
                  <c:v>607</c:v>
                </c:pt>
                <c:pt idx="43">
                  <c:v>606</c:v>
                </c:pt>
                <c:pt idx="44">
                  <c:v>590</c:v>
                </c:pt>
                <c:pt idx="45">
                  <c:v>587</c:v>
                </c:pt>
                <c:pt idx="46">
                  <c:v>587</c:v>
                </c:pt>
                <c:pt idx="47">
                  <c:v>586</c:v>
                </c:pt>
                <c:pt idx="48">
                  <c:v>585</c:v>
                </c:pt>
                <c:pt idx="49">
                  <c:v>585</c:v>
                </c:pt>
                <c:pt idx="50">
                  <c:v>584</c:v>
                </c:pt>
                <c:pt idx="51">
                  <c:v>556</c:v>
                </c:pt>
                <c:pt idx="52">
                  <c:v>553</c:v>
                </c:pt>
                <c:pt idx="53">
                  <c:v>553</c:v>
                </c:pt>
                <c:pt idx="54">
                  <c:v>552</c:v>
                </c:pt>
                <c:pt idx="55">
                  <c:v>551</c:v>
                </c:pt>
                <c:pt idx="56">
                  <c:v>551</c:v>
                </c:pt>
                <c:pt idx="57">
                  <c:v>549</c:v>
                </c:pt>
                <c:pt idx="58">
                  <c:v>516</c:v>
                </c:pt>
                <c:pt idx="59">
                  <c:v>513</c:v>
                </c:pt>
                <c:pt idx="60">
                  <c:v>513</c:v>
                </c:pt>
                <c:pt idx="61">
                  <c:v>511</c:v>
                </c:pt>
                <c:pt idx="62">
                  <c:v>509</c:v>
                </c:pt>
                <c:pt idx="63">
                  <c:v>509</c:v>
                </c:pt>
                <c:pt idx="64">
                  <c:v>509</c:v>
                </c:pt>
                <c:pt idx="65">
                  <c:v>488</c:v>
                </c:pt>
                <c:pt idx="66">
                  <c:v>485</c:v>
                </c:pt>
                <c:pt idx="67">
                  <c:v>485</c:v>
                </c:pt>
                <c:pt idx="68">
                  <c:v>485</c:v>
                </c:pt>
                <c:pt idx="69">
                  <c:v>485</c:v>
                </c:pt>
                <c:pt idx="70">
                  <c:v>460</c:v>
                </c:pt>
                <c:pt idx="71">
                  <c:v>447</c:v>
                </c:pt>
                <c:pt idx="72">
                  <c:v>421</c:v>
                </c:pt>
                <c:pt idx="73">
                  <c:v>400</c:v>
                </c:pt>
                <c:pt idx="74">
                  <c:v>386</c:v>
                </c:pt>
                <c:pt idx="75">
                  <c:v>386</c:v>
                </c:pt>
                <c:pt idx="76">
                  <c:v>386</c:v>
                </c:pt>
                <c:pt idx="77">
                  <c:v>385</c:v>
                </c:pt>
                <c:pt idx="78">
                  <c:v>383</c:v>
                </c:pt>
                <c:pt idx="79">
                  <c:v>365</c:v>
                </c:pt>
                <c:pt idx="80">
                  <c:v>362</c:v>
                </c:pt>
                <c:pt idx="81">
                  <c:v>361</c:v>
                </c:pt>
                <c:pt idx="82">
                  <c:v>361</c:v>
                </c:pt>
                <c:pt idx="83">
                  <c:v>360</c:v>
                </c:pt>
                <c:pt idx="84">
                  <c:v>359</c:v>
                </c:pt>
                <c:pt idx="85">
                  <c:v>358</c:v>
                </c:pt>
                <c:pt idx="86">
                  <c:v>355</c:v>
                </c:pt>
                <c:pt idx="87">
                  <c:v>352</c:v>
                </c:pt>
                <c:pt idx="88">
                  <c:v>352</c:v>
                </c:pt>
                <c:pt idx="89">
                  <c:v>351</c:v>
                </c:pt>
                <c:pt idx="90">
                  <c:v>350</c:v>
                </c:pt>
                <c:pt idx="91">
                  <c:v>349</c:v>
                </c:pt>
                <c:pt idx="92">
                  <c:v>348</c:v>
                </c:pt>
                <c:pt idx="93">
                  <c:v>342</c:v>
                </c:pt>
                <c:pt idx="94">
                  <c:v>339</c:v>
                </c:pt>
                <c:pt idx="95">
                  <c:v>339</c:v>
                </c:pt>
                <c:pt idx="96">
                  <c:v>339</c:v>
                </c:pt>
                <c:pt idx="97">
                  <c:v>337</c:v>
                </c:pt>
                <c:pt idx="98">
                  <c:v>336</c:v>
                </c:pt>
                <c:pt idx="99">
                  <c:v>335</c:v>
                </c:pt>
                <c:pt idx="100">
                  <c:v>303</c:v>
                </c:pt>
                <c:pt idx="101">
                  <c:v>302</c:v>
                </c:pt>
                <c:pt idx="102">
                  <c:v>302</c:v>
                </c:pt>
                <c:pt idx="103">
                  <c:v>301</c:v>
                </c:pt>
                <c:pt idx="104">
                  <c:v>301</c:v>
                </c:pt>
                <c:pt idx="105">
                  <c:v>299</c:v>
                </c:pt>
                <c:pt idx="106">
                  <c:v>299</c:v>
                </c:pt>
                <c:pt idx="107">
                  <c:v>285</c:v>
                </c:pt>
                <c:pt idx="108">
                  <c:v>282</c:v>
                </c:pt>
                <c:pt idx="109">
                  <c:v>282</c:v>
                </c:pt>
                <c:pt idx="110">
                  <c:v>282</c:v>
                </c:pt>
                <c:pt idx="111">
                  <c:v>282</c:v>
                </c:pt>
                <c:pt idx="112">
                  <c:v>240</c:v>
                </c:pt>
                <c:pt idx="113">
                  <c:v>198</c:v>
                </c:pt>
                <c:pt idx="114">
                  <c:v>168</c:v>
                </c:pt>
                <c:pt idx="115">
                  <c:v>132</c:v>
                </c:pt>
                <c:pt idx="116">
                  <c:v>100</c:v>
                </c:pt>
                <c:pt idx="117">
                  <c:v>95</c:v>
                </c:pt>
                <c:pt idx="118">
                  <c:v>87</c:v>
                </c:pt>
                <c:pt idx="119">
                  <c:v>36</c:v>
                </c:pt>
                <c:pt idx="120">
                  <c:v>-21</c:v>
                </c:pt>
                <c:pt idx="121">
                  <c:v>-66</c:v>
                </c:pt>
                <c:pt idx="122">
                  <c:v>-174</c:v>
                </c:pt>
                <c:pt idx="123">
                  <c:v>-174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06-4B5D-88E9-44FAE67FA4EB}"/>
            </c:ext>
          </c:extLst>
        </c:ser>
        <c:ser>
          <c:idx val="2"/>
          <c:order val="2"/>
          <c:tx>
            <c:strRef>
              <c:f>BurndownChart!$N$1</c:f>
              <c:strCache>
                <c:ptCount val="1"/>
                <c:pt idx="0">
                  <c:v>Line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BurndownChart!$A$2:$A$125</c:f>
              <c:numCache>
                <c:formatCode>General</c:formatCode>
                <c:ptCount val="12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11</c:v>
                </c:pt>
                <c:pt idx="43">
                  <c:v>11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  <c:pt idx="47">
                  <c:v>11</c:v>
                </c:pt>
                <c:pt idx="48">
                  <c:v>11</c:v>
                </c:pt>
                <c:pt idx="49">
                  <c:v>12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12</c:v>
                </c:pt>
                <c:pt idx="55">
                  <c:v>12</c:v>
                </c:pt>
                <c:pt idx="56">
                  <c:v>13</c:v>
                </c:pt>
                <c:pt idx="57">
                  <c:v>13</c:v>
                </c:pt>
                <c:pt idx="58">
                  <c:v>13</c:v>
                </c:pt>
                <c:pt idx="59">
                  <c:v>13</c:v>
                </c:pt>
                <c:pt idx="60">
                  <c:v>13</c:v>
                </c:pt>
                <c:pt idx="61">
                  <c:v>13</c:v>
                </c:pt>
                <c:pt idx="62">
                  <c:v>13</c:v>
                </c:pt>
                <c:pt idx="63">
                  <c:v>14</c:v>
                </c:pt>
                <c:pt idx="64">
                  <c:v>14</c:v>
                </c:pt>
                <c:pt idx="65">
                  <c:v>14</c:v>
                </c:pt>
                <c:pt idx="66">
                  <c:v>14</c:v>
                </c:pt>
                <c:pt idx="67">
                  <c:v>14</c:v>
                </c:pt>
                <c:pt idx="68">
                  <c:v>14</c:v>
                </c:pt>
                <c:pt idx="69">
                  <c:v>14</c:v>
                </c:pt>
                <c:pt idx="70">
                  <c:v>15</c:v>
                </c:pt>
                <c:pt idx="71">
                  <c:v>15</c:v>
                </c:pt>
                <c:pt idx="72">
                  <c:v>15</c:v>
                </c:pt>
                <c:pt idx="73">
                  <c:v>15</c:v>
                </c:pt>
                <c:pt idx="74">
                  <c:v>15</c:v>
                </c:pt>
                <c:pt idx="75">
                  <c:v>15</c:v>
                </c:pt>
                <c:pt idx="76">
                  <c:v>15</c:v>
                </c:pt>
                <c:pt idx="77">
                  <c:v>16</c:v>
                </c:pt>
                <c:pt idx="78">
                  <c:v>16</c:v>
                </c:pt>
                <c:pt idx="79">
                  <c:v>16</c:v>
                </c:pt>
                <c:pt idx="80">
                  <c:v>16</c:v>
                </c:pt>
                <c:pt idx="81">
                  <c:v>16</c:v>
                </c:pt>
                <c:pt idx="82">
                  <c:v>16</c:v>
                </c:pt>
                <c:pt idx="83">
                  <c:v>16</c:v>
                </c:pt>
                <c:pt idx="84">
                  <c:v>17</c:v>
                </c:pt>
                <c:pt idx="85">
                  <c:v>17</c:v>
                </c:pt>
                <c:pt idx="86">
                  <c:v>17</c:v>
                </c:pt>
                <c:pt idx="87">
                  <c:v>17</c:v>
                </c:pt>
                <c:pt idx="88">
                  <c:v>17</c:v>
                </c:pt>
                <c:pt idx="89">
                  <c:v>17</c:v>
                </c:pt>
                <c:pt idx="90">
                  <c:v>17</c:v>
                </c:pt>
                <c:pt idx="91">
                  <c:v>18</c:v>
                </c:pt>
                <c:pt idx="92">
                  <c:v>18</c:v>
                </c:pt>
                <c:pt idx="93">
                  <c:v>18</c:v>
                </c:pt>
                <c:pt idx="94">
                  <c:v>18</c:v>
                </c:pt>
                <c:pt idx="95">
                  <c:v>18</c:v>
                </c:pt>
                <c:pt idx="96">
                  <c:v>18</c:v>
                </c:pt>
                <c:pt idx="97">
                  <c:v>18</c:v>
                </c:pt>
                <c:pt idx="98">
                  <c:v>19</c:v>
                </c:pt>
                <c:pt idx="99">
                  <c:v>19</c:v>
                </c:pt>
                <c:pt idx="100">
                  <c:v>19</c:v>
                </c:pt>
                <c:pt idx="101">
                  <c:v>19</c:v>
                </c:pt>
                <c:pt idx="102">
                  <c:v>19</c:v>
                </c:pt>
                <c:pt idx="103">
                  <c:v>19</c:v>
                </c:pt>
                <c:pt idx="104">
                  <c:v>19</c:v>
                </c:pt>
                <c:pt idx="105">
                  <c:v>20</c:v>
                </c:pt>
                <c:pt idx="106">
                  <c:v>20</c:v>
                </c:pt>
                <c:pt idx="107">
                  <c:v>20</c:v>
                </c:pt>
                <c:pt idx="108">
                  <c:v>20</c:v>
                </c:pt>
                <c:pt idx="109">
                  <c:v>20</c:v>
                </c:pt>
                <c:pt idx="110">
                  <c:v>20</c:v>
                </c:pt>
                <c:pt idx="111">
                  <c:v>20</c:v>
                </c:pt>
                <c:pt idx="112">
                  <c:v>21</c:v>
                </c:pt>
                <c:pt idx="113">
                  <c:v>21</c:v>
                </c:pt>
                <c:pt idx="114">
                  <c:v>21</c:v>
                </c:pt>
                <c:pt idx="115">
                  <c:v>21</c:v>
                </c:pt>
                <c:pt idx="116">
                  <c:v>21</c:v>
                </c:pt>
                <c:pt idx="117">
                  <c:v>21</c:v>
                </c:pt>
                <c:pt idx="118">
                  <c:v>21</c:v>
                </c:pt>
                <c:pt idx="119">
                  <c:v>22</c:v>
                </c:pt>
                <c:pt idx="120">
                  <c:v>22</c:v>
                </c:pt>
                <c:pt idx="121">
                  <c:v>22</c:v>
                </c:pt>
                <c:pt idx="122">
                  <c:v>22</c:v>
                </c:pt>
                <c:pt idx="123">
                  <c:v>22</c:v>
                </c:pt>
              </c:numCache>
            </c:numRef>
          </c:cat>
          <c:val>
            <c:numRef>
              <c:f>BurndownChart!$N$2:$N$125</c:f>
              <c:numCache>
                <c:formatCode>0.00</c:formatCode>
                <c:ptCount val="124"/>
                <c:pt idx="0">
                  <c:v>6.6829268292682924</c:v>
                </c:pt>
                <c:pt idx="1">
                  <c:v>13.365853658536585</c:v>
                </c:pt>
                <c:pt idx="2">
                  <c:v>20.048780487804876</c:v>
                </c:pt>
                <c:pt idx="3">
                  <c:v>26.73170731707317</c:v>
                </c:pt>
                <c:pt idx="4">
                  <c:v>33.414634146341463</c:v>
                </c:pt>
                <c:pt idx="5">
                  <c:v>40.097560975609753</c:v>
                </c:pt>
                <c:pt idx="6">
                  <c:v>46.780487804878042</c:v>
                </c:pt>
                <c:pt idx="7">
                  <c:v>53.463414634146332</c:v>
                </c:pt>
                <c:pt idx="8">
                  <c:v>60.146341463414622</c:v>
                </c:pt>
                <c:pt idx="9">
                  <c:v>66.829268292682912</c:v>
                </c:pt>
                <c:pt idx="10">
                  <c:v>73.512195121951208</c:v>
                </c:pt>
                <c:pt idx="11">
                  <c:v>80.195121951219505</c:v>
                </c:pt>
                <c:pt idx="12">
                  <c:v>86.878048780487802</c:v>
                </c:pt>
                <c:pt idx="13">
                  <c:v>93.560975609756099</c:v>
                </c:pt>
                <c:pt idx="14">
                  <c:v>100.2439024390244</c:v>
                </c:pt>
                <c:pt idx="15">
                  <c:v>106.92682926829269</c:v>
                </c:pt>
                <c:pt idx="16">
                  <c:v>113.60975609756099</c:v>
                </c:pt>
                <c:pt idx="17">
                  <c:v>120.29268292682929</c:v>
                </c:pt>
                <c:pt idx="18">
                  <c:v>126.97560975609758</c:v>
                </c:pt>
                <c:pt idx="19">
                  <c:v>133.65853658536588</c:v>
                </c:pt>
                <c:pt idx="20">
                  <c:v>140.34146341463418</c:v>
                </c:pt>
                <c:pt idx="21">
                  <c:v>147.02439024390247</c:v>
                </c:pt>
                <c:pt idx="22">
                  <c:v>153.70731707317077</c:v>
                </c:pt>
                <c:pt idx="23">
                  <c:v>160.39024390243907</c:v>
                </c:pt>
                <c:pt idx="24">
                  <c:v>167.07317073170736</c:v>
                </c:pt>
                <c:pt idx="25">
                  <c:v>173.75609756097566</c:v>
                </c:pt>
                <c:pt idx="26">
                  <c:v>180.43902439024396</c:v>
                </c:pt>
                <c:pt idx="27">
                  <c:v>187.12195121951225</c:v>
                </c:pt>
                <c:pt idx="28">
                  <c:v>193.80487804878055</c:v>
                </c:pt>
                <c:pt idx="29">
                  <c:v>200.48780487804885</c:v>
                </c:pt>
                <c:pt idx="30">
                  <c:v>207.17073170731715</c:v>
                </c:pt>
                <c:pt idx="31">
                  <c:v>213.85365853658544</c:v>
                </c:pt>
                <c:pt idx="32">
                  <c:v>220.53658536585374</c:v>
                </c:pt>
                <c:pt idx="33">
                  <c:v>227.21951219512204</c:v>
                </c:pt>
                <c:pt idx="34">
                  <c:v>233.90243902439033</c:v>
                </c:pt>
                <c:pt idx="35">
                  <c:v>240.58536585365863</c:v>
                </c:pt>
                <c:pt idx="36">
                  <c:v>247.26829268292693</c:v>
                </c:pt>
                <c:pt idx="37">
                  <c:v>253.95121951219522</c:v>
                </c:pt>
                <c:pt idx="38">
                  <c:v>260.63414634146352</c:v>
                </c:pt>
                <c:pt idx="39">
                  <c:v>267.31707317073182</c:v>
                </c:pt>
                <c:pt idx="40">
                  <c:v>274.00000000000011</c:v>
                </c:pt>
                <c:pt idx="41">
                  <c:v>280.68292682926841</c:v>
                </c:pt>
                <c:pt idx="42">
                  <c:v>287.36585365853671</c:v>
                </c:pt>
                <c:pt idx="43">
                  <c:v>294.048780487805</c:v>
                </c:pt>
                <c:pt idx="44">
                  <c:v>300.7317073170733</c:v>
                </c:pt>
                <c:pt idx="45">
                  <c:v>307.4146341463416</c:v>
                </c:pt>
                <c:pt idx="46">
                  <c:v>314.09756097560989</c:v>
                </c:pt>
                <c:pt idx="47">
                  <c:v>320.78048780487819</c:v>
                </c:pt>
                <c:pt idx="48">
                  <c:v>327.46341463414649</c:v>
                </c:pt>
                <c:pt idx="49">
                  <c:v>334.14634146341479</c:v>
                </c:pt>
                <c:pt idx="50">
                  <c:v>340.82926829268308</c:v>
                </c:pt>
                <c:pt idx="51">
                  <c:v>347.51219512195138</c:v>
                </c:pt>
                <c:pt idx="52">
                  <c:v>354.19512195121968</c:v>
                </c:pt>
                <c:pt idx="53">
                  <c:v>360.87804878048797</c:v>
                </c:pt>
                <c:pt idx="54">
                  <c:v>367.56097560975627</c:v>
                </c:pt>
                <c:pt idx="55">
                  <c:v>374.24390243902457</c:v>
                </c:pt>
                <c:pt idx="56">
                  <c:v>380.92682926829286</c:v>
                </c:pt>
                <c:pt idx="57">
                  <c:v>387.60975609756116</c:v>
                </c:pt>
                <c:pt idx="58">
                  <c:v>394.29268292682946</c:v>
                </c:pt>
                <c:pt idx="59">
                  <c:v>400.97560975609775</c:v>
                </c:pt>
                <c:pt idx="60">
                  <c:v>407.65853658536605</c:v>
                </c:pt>
                <c:pt idx="61">
                  <c:v>414.34146341463435</c:v>
                </c:pt>
                <c:pt idx="62">
                  <c:v>421.02439024390264</c:v>
                </c:pt>
                <c:pt idx="63">
                  <c:v>427.70731707317094</c:v>
                </c:pt>
                <c:pt idx="64">
                  <c:v>434.39024390243924</c:v>
                </c:pt>
                <c:pt idx="65">
                  <c:v>441.07317073170753</c:v>
                </c:pt>
                <c:pt idx="66">
                  <c:v>447.75609756097583</c:v>
                </c:pt>
                <c:pt idx="67">
                  <c:v>454.43902439024413</c:v>
                </c:pt>
                <c:pt idx="68">
                  <c:v>461.12195121951243</c:v>
                </c:pt>
                <c:pt idx="69">
                  <c:v>467.80487804878072</c:v>
                </c:pt>
                <c:pt idx="70">
                  <c:v>474.48780487804902</c:v>
                </c:pt>
                <c:pt idx="71">
                  <c:v>481.17073170731732</c:v>
                </c:pt>
                <c:pt idx="72">
                  <c:v>487.85365853658561</c:v>
                </c:pt>
                <c:pt idx="73">
                  <c:v>494.53658536585391</c:v>
                </c:pt>
                <c:pt idx="74">
                  <c:v>501.21951219512221</c:v>
                </c:pt>
                <c:pt idx="75">
                  <c:v>507.9024390243905</c:v>
                </c:pt>
                <c:pt idx="76">
                  <c:v>514.5853658536588</c:v>
                </c:pt>
                <c:pt idx="77">
                  <c:v>521.26829268292704</c:v>
                </c:pt>
                <c:pt idx="78">
                  <c:v>527.95121951219528</c:v>
                </c:pt>
                <c:pt idx="79">
                  <c:v>534.63414634146352</c:v>
                </c:pt>
                <c:pt idx="80">
                  <c:v>541.31707317073176</c:v>
                </c:pt>
                <c:pt idx="81">
                  <c:v>548</c:v>
                </c:pt>
                <c:pt idx="82">
                  <c:v>554.68292682926824</c:v>
                </c:pt>
                <c:pt idx="83">
                  <c:v>561.36585365853648</c:v>
                </c:pt>
                <c:pt idx="84">
                  <c:v>568.04878048780472</c:v>
                </c:pt>
                <c:pt idx="85">
                  <c:v>574.73170731707296</c:v>
                </c:pt>
                <c:pt idx="86">
                  <c:v>581.4146341463412</c:v>
                </c:pt>
                <c:pt idx="87">
                  <c:v>588.09756097560944</c:v>
                </c:pt>
                <c:pt idx="88">
                  <c:v>594.78048780487768</c:v>
                </c:pt>
                <c:pt idx="89">
                  <c:v>601.46341463414592</c:v>
                </c:pt>
                <c:pt idx="90">
                  <c:v>608.14634146341416</c:v>
                </c:pt>
                <c:pt idx="91">
                  <c:v>614.8292682926824</c:v>
                </c:pt>
                <c:pt idx="92">
                  <c:v>621.51219512195064</c:v>
                </c:pt>
                <c:pt idx="93">
                  <c:v>628.19512195121888</c:v>
                </c:pt>
                <c:pt idx="94">
                  <c:v>634.87804878048712</c:v>
                </c:pt>
                <c:pt idx="95">
                  <c:v>641.56097560975536</c:v>
                </c:pt>
                <c:pt idx="96">
                  <c:v>648.2439024390236</c:v>
                </c:pt>
                <c:pt idx="97">
                  <c:v>654.92682926829184</c:v>
                </c:pt>
                <c:pt idx="98">
                  <c:v>661.60975609756008</c:v>
                </c:pt>
                <c:pt idx="99">
                  <c:v>668.29268292682832</c:v>
                </c:pt>
                <c:pt idx="100">
                  <c:v>674.97560975609656</c:v>
                </c:pt>
                <c:pt idx="101">
                  <c:v>681.6585365853648</c:v>
                </c:pt>
                <c:pt idx="102">
                  <c:v>688.34146341463304</c:v>
                </c:pt>
                <c:pt idx="103">
                  <c:v>695.02439024390128</c:v>
                </c:pt>
                <c:pt idx="104">
                  <c:v>701.70731707316952</c:v>
                </c:pt>
                <c:pt idx="105">
                  <c:v>708.39024390243776</c:v>
                </c:pt>
                <c:pt idx="106">
                  <c:v>715.073170731706</c:v>
                </c:pt>
                <c:pt idx="107">
                  <c:v>721.75609756097424</c:v>
                </c:pt>
                <c:pt idx="108">
                  <c:v>728.43902439024248</c:v>
                </c:pt>
                <c:pt idx="109">
                  <c:v>735.12195121951072</c:v>
                </c:pt>
                <c:pt idx="110">
                  <c:v>741.80487804877896</c:v>
                </c:pt>
                <c:pt idx="111">
                  <c:v>748.4878048780472</c:v>
                </c:pt>
                <c:pt idx="112">
                  <c:v>755.17073170731544</c:v>
                </c:pt>
                <c:pt idx="113">
                  <c:v>761.85365853658368</c:v>
                </c:pt>
                <c:pt idx="114">
                  <c:v>768.53658536585192</c:v>
                </c:pt>
                <c:pt idx="115">
                  <c:v>775.21951219512016</c:v>
                </c:pt>
                <c:pt idx="116">
                  <c:v>781.9024390243884</c:v>
                </c:pt>
                <c:pt idx="117">
                  <c:v>788.58536585365664</c:v>
                </c:pt>
                <c:pt idx="118">
                  <c:v>795.26829268292488</c:v>
                </c:pt>
                <c:pt idx="119">
                  <c:v>801.95121951219312</c:v>
                </c:pt>
                <c:pt idx="120">
                  <c:v>808.63414634146136</c:v>
                </c:pt>
                <c:pt idx="121">
                  <c:v>815.3170731707296</c:v>
                </c:pt>
                <c:pt idx="122">
                  <c:v>821.99999999999784</c:v>
                </c:pt>
                <c:pt idx="123">
                  <c:v>828.68292682926608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F06-4B5D-88E9-44FAE67FA4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6638111"/>
        <c:axId val="2066638527"/>
      </c:lineChart>
      <c:catAx>
        <c:axId val="20666381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Uge Nr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b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066638527"/>
        <c:crossesAt val="-200"/>
        <c:auto val="1"/>
        <c:lblAlgn val="ctr"/>
        <c:lblOffset val="100"/>
        <c:tickLblSkip val="7"/>
        <c:tickMarkSkip val="20"/>
        <c:noMultiLvlLbl val="0"/>
      </c:catAx>
      <c:valAx>
        <c:axId val="2066638527"/>
        <c:scaling>
          <c:orientation val="minMax"/>
          <c:max val="1000"/>
          <c:min val="-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Time Antal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066638111"/>
        <c:crossesAt val="0"/>
        <c:crossBetween val="midCat"/>
        <c:majorUnit val="1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Drivhusforsøg - med indsvingning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DrivhusStep!$C$2:$C$744</c:f>
              <c:strCache>
                <c:ptCount val="7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0,5</c:v>
                </c:pt>
                <c:pt idx="9">
                  <c:v>0</c:v>
                </c:pt>
                <c:pt idx="10">
                  <c:v>0</c:v>
                </c:pt>
                <c:pt idx="11">
                  <c:v>0,5</c:v>
                </c:pt>
                <c:pt idx="12">
                  <c:v>0,5</c:v>
                </c:pt>
                <c:pt idx="13">
                  <c:v>0,5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1,5</c:v>
                </c:pt>
                <c:pt idx="41">
                  <c:v>1</c:v>
                </c:pt>
                <c:pt idx="42">
                  <c:v>1,5</c:v>
                </c:pt>
                <c:pt idx="43">
                  <c:v>1,5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1,5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2,5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2,5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3,5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4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4,5</c:v>
                </c:pt>
                <c:pt idx="116">
                  <c:v>4</c:v>
                </c:pt>
                <c:pt idx="117">
                  <c:v>4</c:v>
                </c:pt>
                <c:pt idx="118">
                  <c:v>4,5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5,5</c:v>
                </c:pt>
                <c:pt idx="134">
                  <c:v>5,5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5,5</c:v>
                </c:pt>
                <c:pt idx="139">
                  <c:v>5,5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6</c:v>
                </c:pt>
                <c:pt idx="152">
                  <c:v>6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6</c:v>
                </c:pt>
                <c:pt idx="159">
                  <c:v>6</c:v>
                </c:pt>
                <c:pt idx="160">
                  <c:v>6</c:v>
                </c:pt>
                <c:pt idx="161">
                  <c:v>6,5</c:v>
                </c:pt>
                <c:pt idx="162">
                  <c:v>6</c:v>
                </c:pt>
                <c:pt idx="163">
                  <c:v>6,5</c:v>
                </c:pt>
                <c:pt idx="164">
                  <c:v>6</c:v>
                </c:pt>
                <c:pt idx="165">
                  <c:v>6,5</c:v>
                </c:pt>
                <c:pt idx="166">
                  <c:v>6</c:v>
                </c:pt>
                <c:pt idx="167">
                  <c:v>6</c:v>
                </c:pt>
                <c:pt idx="168">
                  <c:v>6,5</c:v>
                </c:pt>
                <c:pt idx="169">
                  <c:v>6</c:v>
                </c:pt>
                <c:pt idx="170">
                  <c:v>6</c:v>
                </c:pt>
                <c:pt idx="171">
                  <c:v>6</c:v>
                </c:pt>
                <c:pt idx="172">
                  <c:v>6</c:v>
                </c:pt>
                <c:pt idx="173">
                  <c:v>6</c:v>
                </c:pt>
                <c:pt idx="174">
                  <c:v>6</c:v>
                </c:pt>
                <c:pt idx="175">
                  <c:v>6</c:v>
                </c:pt>
                <c:pt idx="176">
                  <c:v>6</c:v>
                </c:pt>
                <c:pt idx="177">
                  <c:v>6</c:v>
                </c:pt>
                <c:pt idx="178">
                  <c:v>7</c:v>
                </c:pt>
                <c:pt idx="179">
                  <c:v>7</c:v>
                </c:pt>
                <c:pt idx="180">
                  <c:v>6</c:v>
                </c:pt>
                <c:pt idx="181">
                  <c:v>6</c:v>
                </c:pt>
                <c:pt idx="182">
                  <c:v>6</c:v>
                </c:pt>
                <c:pt idx="183">
                  <c:v>6</c:v>
                </c:pt>
                <c:pt idx="184">
                  <c:v>6</c:v>
                </c:pt>
                <c:pt idx="185">
                  <c:v>7</c:v>
                </c:pt>
                <c:pt idx="186">
                  <c:v>7</c:v>
                </c:pt>
                <c:pt idx="187">
                  <c:v>7</c:v>
                </c:pt>
                <c:pt idx="188">
                  <c:v>7</c:v>
                </c:pt>
                <c:pt idx="189">
                  <c:v>7</c:v>
                </c:pt>
                <c:pt idx="190">
                  <c:v>7</c:v>
                </c:pt>
                <c:pt idx="191">
                  <c:v>7</c:v>
                </c:pt>
                <c:pt idx="192">
                  <c:v>7</c:v>
                </c:pt>
                <c:pt idx="193">
                  <c:v>7</c:v>
                </c:pt>
                <c:pt idx="194">
                  <c:v>7,5</c:v>
                </c:pt>
                <c:pt idx="195">
                  <c:v>7,5</c:v>
                </c:pt>
                <c:pt idx="196">
                  <c:v>7</c:v>
                </c:pt>
                <c:pt idx="197">
                  <c:v>7,5</c:v>
                </c:pt>
                <c:pt idx="198">
                  <c:v>7,5</c:v>
                </c:pt>
                <c:pt idx="199">
                  <c:v>7</c:v>
                </c:pt>
                <c:pt idx="200">
                  <c:v>7</c:v>
                </c:pt>
                <c:pt idx="201">
                  <c:v>7</c:v>
                </c:pt>
                <c:pt idx="202">
                  <c:v>7</c:v>
                </c:pt>
                <c:pt idx="203">
                  <c:v>7</c:v>
                </c:pt>
                <c:pt idx="204">
                  <c:v>7</c:v>
                </c:pt>
                <c:pt idx="205">
                  <c:v>7</c:v>
                </c:pt>
                <c:pt idx="206">
                  <c:v>7</c:v>
                </c:pt>
                <c:pt idx="207">
                  <c:v>7</c:v>
                </c:pt>
                <c:pt idx="208">
                  <c:v>7</c:v>
                </c:pt>
                <c:pt idx="209">
                  <c:v>7</c:v>
                </c:pt>
                <c:pt idx="210">
                  <c:v>8</c:v>
                </c:pt>
                <c:pt idx="211">
                  <c:v>8</c:v>
                </c:pt>
                <c:pt idx="212">
                  <c:v>7</c:v>
                </c:pt>
                <c:pt idx="213">
                  <c:v>8</c:v>
                </c:pt>
                <c:pt idx="214">
                  <c:v>8</c:v>
                </c:pt>
                <c:pt idx="215">
                  <c:v>8</c:v>
                </c:pt>
                <c:pt idx="216">
                  <c:v>8</c:v>
                </c:pt>
                <c:pt idx="217">
                  <c:v>8</c:v>
                </c:pt>
                <c:pt idx="218">
                  <c:v>8</c:v>
                </c:pt>
                <c:pt idx="219">
                  <c:v>8</c:v>
                </c:pt>
                <c:pt idx="220">
                  <c:v>8</c:v>
                </c:pt>
                <c:pt idx="221">
                  <c:v>8</c:v>
                </c:pt>
                <c:pt idx="222">
                  <c:v>8,5</c:v>
                </c:pt>
                <c:pt idx="223">
                  <c:v>8,5</c:v>
                </c:pt>
                <c:pt idx="224">
                  <c:v>8,5</c:v>
                </c:pt>
                <c:pt idx="225">
                  <c:v>8</c:v>
                </c:pt>
                <c:pt idx="226">
                  <c:v>8,5</c:v>
                </c:pt>
                <c:pt idx="227">
                  <c:v>8,5</c:v>
                </c:pt>
                <c:pt idx="228">
                  <c:v>8</c:v>
                </c:pt>
                <c:pt idx="229">
                  <c:v>8</c:v>
                </c:pt>
                <c:pt idx="230">
                  <c:v>8</c:v>
                </c:pt>
                <c:pt idx="231">
                  <c:v>8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8</c:v>
                </c:pt>
                <c:pt idx="236">
                  <c:v>8</c:v>
                </c:pt>
                <c:pt idx="237">
                  <c:v>8</c:v>
                </c:pt>
                <c:pt idx="238">
                  <c:v>8</c:v>
                </c:pt>
                <c:pt idx="239">
                  <c:v>8</c:v>
                </c:pt>
                <c:pt idx="240">
                  <c:v>8</c:v>
                </c:pt>
                <c:pt idx="241">
                  <c:v>8</c:v>
                </c:pt>
                <c:pt idx="242">
                  <c:v>8</c:v>
                </c:pt>
                <c:pt idx="243">
                  <c:v>8</c:v>
                </c:pt>
                <c:pt idx="244">
                  <c:v>8</c:v>
                </c:pt>
                <c:pt idx="245">
                  <c:v>8</c:v>
                </c:pt>
                <c:pt idx="246">
                  <c:v>9</c:v>
                </c:pt>
                <c:pt idx="247">
                  <c:v>8</c:v>
                </c:pt>
                <c:pt idx="248">
                  <c:v>8</c:v>
                </c:pt>
                <c:pt idx="249">
                  <c:v>9</c:v>
                </c:pt>
                <c:pt idx="250">
                  <c:v>8</c:v>
                </c:pt>
                <c:pt idx="251">
                  <c:v>9</c:v>
                </c:pt>
                <c:pt idx="252">
                  <c:v>9</c:v>
                </c:pt>
                <c:pt idx="253">
                  <c:v>9</c:v>
                </c:pt>
                <c:pt idx="254">
                  <c:v>9</c:v>
                </c:pt>
                <c:pt idx="255">
                  <c:v>9</c:v>
                </c:pt>
                <c:pt idx="256">
                  <c:v>9</c:v>
                </c:pt>
                <c:pt idx="257">
                  <c:v>9</c:v>
                </c:pt>
                <c:pt idx="258">
                  <c:v>9</c:v>
                </c:pt>
                <c:pt idx="259">
                  <c:v>9</c:v>
                </c:pt>
                <c:pt idx="260">
                  <c:v>9</c:v>
                </c:pt>
                <c:pt idx="261">
                  <c:v>9</c:v>
                </c:pt>
                <c:pt idx="262">
                  <c:v>9</c:v>
                </c:pt>
                <c:pt idx="263">
                  <c:v>9</c:v>
                </c:pt>
                <c:pt idx="264">
                  <c:v>9</c:v>
                </c:pt>
                <c:pt idx="265">
                  <c:v>9</c:v>
                </c:pt>
                <c:pt idx="266">
                  <c:v>9</c:v>
                </c:pt>
                <c:pt idx="267">
                  <c:v>9</c:v>
                </c:pt>
                <c:pt idx="268">
                  <c:v>9</c:v>
                </c:pt>
                <c:pt idx="269">
                  <c:v>9</c:v>
                </c:pt>
                <c:pt idx="270">
                  <c:v>9</c:v>
                </c:pt>
                <c:pt idx="271">
                  <c:v>9</c:v>
                </c:pt>
                <c:pt idx="272">
                  <c:v>9</c:v>
                </c:pt>
                <c:pt idx="273">
                  <c:v>9,5</c:v>
                </c:pt>
                <c:pt idx="274">
                  <c:v>9</c:v>
                </c:pt>
                <c:pt idx="275">
                  <c:v>9</c:v>
                </c:pt>
                <c:pt idx="276">
                  <c:v>9</c:v>
                </c:pt>
                <c:pt idx="277">
                  <c:v>9,5</c:v>
                </c:pt>
                <c:pt idx="278">
                  <c:v>9</c:v>
                </c:pt>
                <c:pt idx="279">
                  <c:v>9</c:v>
                </c:pt>
                <c:pt idx="280">
                  <c:v>9,5</c:v>
                </c:pt>
                <c:pt idx="281">
                  <c:v>9,5</c:v>
                </c:pt>
                <c:pt idx="282">
                  <c:v>9</c:v>
                </c:pt>
                <c:pt idx="283">
                  <c:v>9</c:v>
                </c:pt>
                <c:pt idx="284">
                  <c:v>9,5</c:v>
                </c:pt>
                <c:pt idx="285">
                  <c:v>9</c:v>
                </c:pt>
                <c:pt idx="286">
                  <c:v>9</c:v>
                </c:pt>
                <c:pt idx="287">
                  <c:v>9</c:v>
                </c:pt>
                <c:pt idx="288">
                  <c:v>9</c:v>
                </c:pt>
                <c:pt idx="289">
                  <c:v>9,5</c:v>
                </c:pt>
                <c:pt idx="290">
                  <c:v>9</c:v>
                </c:pt>
                <c:pt idx="291">
                  <c:v>9</c:v>
                </c:pt>
                <c:pt idx="292">
                  <c:v>9</c:v>
                </c:pt>
                <c:pt idx="293">
                  <c:v>9,5</c:v>
                </c:pt>
                <c:pt idx="294">
                  <c:v>9</c:v>
                </c:pt>
                <c:pt idx="295">
                  <c:v>9</c:v>
                </c:pt>
                <c:pt idx="296">
                  <c:v>9</c:v>
                </c:pt>
                <c:pt idx="297">
                  <c:v>9</c:v>
                </c:pt>
                <c:pt idx="298">
                  <c:v>9,5</c:v>
                </c:pt>
                <c:pt idx="299">
                  <c:v>9,5</c:v>
                </c:pt>
                <c:pt idx="300">
                  <c:v>9</c:v>
                </c:pt>
                <c:pt idx="301">
                  <c:v>9</c:v>
                </c:pt>
                <c:pt idx="302">
                  <c:v>9</c:v>
                </c:pt>
                <c:pt idx="303">
                  <c:v>9</c:v>
                </c:pt>
                <c:pt idx="304">
                  <c:v>9</c:v>
                </c:pt>
                <c:pt idx="305">
                  <c:v>9</c:v>
                </c:pt>
                <c:pt idx="306">
                  <c:v>9</c:v>
                </c:pt>
                <c:pt idx="307">
                  <c:v>9</c:v>
                </c:pt>
                <c:pt idx="308">
                  <c:v>9</c:v>
                </c:pt>
                <c:pt idx="309">
                  <c:v>9</c:v>
                </c:pt>
                <c:pt idx="310">
                  <c:v>9</c:v>
                </c:pt>
                <c:pt idx="311">
                  <c:v>9</c:v>
                </c:pt>
                <c:pt idx="312">
                  <c:v>9</c:v>
                </c:pt>
                <c:pt idx="313">
                  <c:v>9</c:v>
                </c:pt>
                <c:pt idx="314">
                  <c:v>9</c:v>
                </c:pt>
                <c:pt idx="315">
                  <c:v>9</c:v>
                </c:pt>
                <c:pt idx="316">
                  <c:v>9</c:v>
                </c:pt>
                <c:pt idx="317">
                  <c:v>9</c:v>
                </c:pt>
                <c:pt idx="318">
                  <c:v>9</c:v>
                </c:pt>
                <c:pt idx="319">
                  <c:v>9</c:v>
                </c:pt>
                <c:pt idx="320">
                  <c:v>9</c:v>
                </c:pt>
                <c:pt idx="321">
                  <c:v>9</c:v>
                </c:pt>
                <c:pt idx="322">
                  <c:v>9</c:v>
                </c:pt>
                <c:pt idx="323">
                  <c:v>10</c:v>
                </c:pt>
                <c:pt idx="324">
                  <c:v>10</c:v>
                </c:pt>
                <c:pt idx="325">
                  <c:v>10</c:v>
                </c:pt>
                <c:pt idx="326">
                  <c:v>10</c:v>
                </c:pt>
                <c:pt idx="327">
                  <c:v>10</c:v>
                </c:pt>
                <c:pt idx="328">
                  <c:v>10</c:v>
                </c:pt>
                <c:pt idx="329">
                  <c:v>10</c:v>
                </c:pt>
                <c:pt idx="330">
                  <c:v>10</c:v>
                </c:pt>
                <c:pt idx="331">
                  <c:v>10</c:v>
                </c:pt>
                <c:pt idx="332">
                  <c:v>10</c:v>
                </c:pt>
                <c:pt idx="333">
                  <c:v>10</c:v>
                </c:pt>
                <c:pt idx="334">
                  <c:v>10</c:v>
                </c:pt>
                <c:pt idx="335">
                  <c:v>10</c:v>
                </c:pt>
                <c:pt idx="336">
                  <c:v>10</c:v>
                </c:pt>
                <c:pt idx="337">
                  <c:v>10,5</c:v>
                </c:pt>
                <c:pt idx="338">
                  <c:v>10,5</c:v>
                </c:pt>
                <c:pt idx="339">
                  <c:v>10,5</c:v>
                </c:pt>
                <c:pt idx="340">
                  <c:v>10,5</c:v>
                </c:pt>
                <c:pt idx="341">
                  <c:v>10</c:v>
                </c:pt>
                <c:pt idx="342">
                  <c:v>10</c:v>
                </c:pt>
                <c:pt idx="343">
                  <c:v>10</c:v>
                </c:pt>
                <c:pt idx="344">
                  <c:v>10</c:v>
                </c:pt>
                <c:pt idx="345">
                  <c:v>10</c:v>
                </c:pt>
                <c:pt idx="346">
                  <c:v>10</c:v>
                </c:pt>
                <c:pt idx="347">
                  <c:v>10</c:v>
                </c:pt>
                <c:pt idx="348">
                  <c:v>11</c:v>
                </c:pt>
                <c:pt idx="349">
                  <c:v>11</c:v>
                </c:pt>
                <c:pt idx="350">
                  <c:v>11</c:v>
                </c:pt>
                <c:pt idx="351">
                  <c:v>11</c:v>
                </c:pt>
                <c:pt idx="352">
                  <c:v>11</c:v>
                </c:pt>
                <c:pt idx="353">
                  <c:v>11</c:v>
                </c:pt>
                <c:pt idx="354">
                  <c:v>11</c:v>
                </c:pt>
                <c:pt idx="355">
                  <c:v>11</c:v>
                </c:pt>
                <c:pt idx="356">
                  <c:v>11</c:v>
                </c:pt>
                <c:pt idx="357">
                  <c:v>11</c:v>
                </c:pt>
                <c:pt idx="358">
                  <c:v>11,5</c:v>
                </c:pt>
                <c:pt idx="359">
                  <c:v>11</c:v>
                </c:pt>
                <c:pt idx="360">
                  <c:v>11,5</c:v>
                </c:pt>
                <c:pt idx="361">
                  <c:v>11</c:v>
                </c:pt>
                <c:pt idx="362">
                  <c:v>11</c:v>
                </c:pt>
                <c:pt idx="363">
                  <c:v>11</c:v>
                </c:pt>
                <c:pt idx="364">
                  <c:v>11</c:v>
                </c:pt>
                <c:pt idx="365">
                  <c:v>11</c:v>
                </c:pt>
                <c:pt idx="366">
                  <c:v>11</c:v>
                </c:pt>
                <c:pt idx="367">
                  <c:v>11</c:v>
                </c:pt>
                <c:pt idx="368">
                  <c:v>11</c:v>
                </c:pt>
                <c:pt idx="369">
                  <c:v>11</c:v>
                </c:pt>
                <c:pt idx="370">
                  <c:v>11</c:v>
                </c:pt>
                <c:pt idx="371">
                  <c:v>11</c:v>
                </c:pt>
                <c:pt idx="372">
                  <c:v>12</c:v>
                </c:pt>
                <c:pt idx="373">
                  <c:v>12</c:v>
                </c:pt>
                <c:pt idx="374">
                  <c:v>12</c:v>
                </c:pt>
                <c:pt idx="375">
                  <c:v>12</c:v>
                </c:pt>
                <c:pt idx="376">
                  <c:v>12</c:v>
                </c:pt>
                <c:pt idx="377">
                  <c:v>12</c:v>
                </c:pt>
                <c:pt idx="378">
                  <c:v>12</c:v>
                </c:pt>
                <c:pt idx="379">
                  <c:v>12</c:v>
                </c:pt>
                <c:pt idx="380">
                  <c:v>12</c:v>
                </c:pt>
                <c:pt idx="381">
                  <c:v>12</c:v>
                </c:pt>
                <c:pt idx="382">
                  <c:v>12</c:v>
                </c:pt>
                <c:pt idx="383">
                  <c:v>12</c:v>
                </c:pt>
                <c:pt idx="384">
                  <c:v>12,5</c:v>
                </c:pt>
                <c:pt idx="385">
                  <c:v>12,5</c:v>
                </c:pt>
                <c:pt idx="386">
                  <c:v>12</c:v>
                </c:pt>
                <c:pt idx="387">
                  <c:v>12,5</c:v>
                </c:pt>
                <c:pt idx="388">
                  <c:v>12,5</c:v>
                </c:pt>
                <c:pt idx="389">
                  <c:v>12</c:v>
                </c:pt>
                <c:pt idx="390">
                  <c:v>12</c:v>
                </c:pt>
                <c:pt idx="391">
                  <c:v>12</c:v>
                </c:pt>
                <c:pt idx="392">
                  <c:v>12</c:v>
                </c:pt>
                <c:pt idx="393">
                  <c:v>12</c:v>
                </c:pt>
                <c:pt idx="394">
                  <c:v>12</c:v>
                </c:pt>
                <c:pt idx="395">
                  <c:v>12</c:v>
                </c:pt>
                <c:pt idx="396">
                  <c:v>12</c:v>
                </c:pt>
                <c:pt idx="397">
                  <c:v>12</c:v>
                </c:pt>
                <c:pt idx="398">
                  <c:v>12</c:v>
                </c:pt>
                <c:pt idx="399">
                  <c:v>13</c:v>
                </c:pt>
                <c:pt idx="400">
                  <c:v>13</c:v>
                </c:pt>
                <c:pt idx="401">
                  <c:v>13</c:v>
                </c:pt>
                <c:pt idx="402">
                  <c:v>13</c:v>
                </c:pt>
                <c:pt idx="403">
                  <c:v>13</c:v>
                </c:pt>
                <c:pt idx="404">
                  <c:v>13</c:v>
                </c:pt>
                <c:pt idx="405">
                  <c:v>13</c:v>
                </c:pt>
                <c:pt idx="406">
                  <c:v>13</c:v>
                </c:pt>
                <c:pt idx="407">
                  <c:v>13</c:v>
                </c:pt>
                <c:pt idx="408">
                  <c:v>13,5</c:v>
                </c:pt>
                <c:pt idx="409">
                  <c:v>13,5</c:v>
                </c:pt>
                <c:pt idx="410">
                  <c:v>13,5</c:v>
                </c:pt>
                <c:pt idx="411">
                  <c:v>13</c:v>
                </c:pt>
                <c:pt idx="412">
                  <c:v>13</c:v>
                </c:pt>
                <c:pt idx="413">
                  <c:v>13</c:v>
                </c:pt>
                <c:pt idx="414">
                  <c:v>13</c:v>
                </c:pt>
                <c:pt idx="415">
                  <c:v>13</c:v>
                </c:pt>
                <c:pt idx="416">
                  <c:v>13</c:v>
                </c:pt>
                <c:pt idx="417">
                  <c:v>13</c:v>
                </c:pt>
                <c:pt idx="418">
                  <c:v>13</c:v>
                </c:pt>
                <c:pt idx="419">
                  <c:v>13</c:v>
                </c:pt>
                <c:pt idx="420">
                  <c:v>13</c:v>
                </c:pt>
                <c:pt idx="421">
                  <c:v>13</c:v>
                </c:pt>
                <c:pt idx="422">
                  <c:v>13</c:v>
                </c:pt>
                <c:pt idx="423">
                  <c:v>13</c:v>
                </c:pt>
                <c:pt idx="424">
                  <c:v>13</c:v>
                </c:pt>
                <c:pt idx="425">
                  <c:v>13</c:v>
                </c:pt>
                <c:pt idx="426">
                  <c:v>14</c:v>
                </c:pt>
                <c:pt idx="427">
                  <c:v>14</c:v>
                </c:pt>
                <c:pt idx="428">
                  <c:v>14</c:v>
                </c:pt>
                <c:pt idx="429">
                  <c:v>14</c:v>
                </c:pt>
                <c:pt idx="430">
                  <c:v>14</c:v>
                </c:pt>
                <c:pt idx="431">
                  <c:v>14</c:v>
                </c:pt>
                <c:pt idx="432">
                  <c:v>14</c:v>
                </c:pt>
                <c:pt idx="433">
                  <c:v>14</c:v>
                </c:pt>
                <c:pt idx="434">
                  <c:v>14</c:v>
                </c:pt>
                <c:pt idx="435">
                  <c:v>14</c:v>
                </c:pt>
                <c:pt idx="436">
                  <c:v>14</c:v>
                </c:pt>
                <c:pt idx="437">
                  <c:v>14</c:v>
                </c:pt>
                <c:pt idx="438">
                  <c:v>14</c:v>
                </c:pt>
                <c:pt idx="439">
                  <c:v>14</c:v>
                </c:pt>
                <c:pt idx="440">
                  <c:v>14</c:v>
                </c:pt>
                <c:pt idx="441">
                  <c:v>14</c:v>
                </c:pt>
                <c:pt idx="442">
                  <c:v>14,5</c:v>
                </c:pt>
                <c:pt idx="443">
                  <c:v>14,5</c:v>
                </c:pt>
                <c:pt idx="444">
                  <c:v>14</c:v>
                </c:pt>
                <c:pt idx="445">
                  <c:v>14,5</c:v>
                </c:pt>
                <c:pt idx="446">
                  <c:v>14</c:v>
                </c:pt>
                <c:pt idx="447">
                  <c:v>14,5</c:v>
                </c:pt>
                <c:pt idx="448">
                  <c:v>14</c:v>
                </c:pt>
                <c:pt idx="449">
                  <c:v>14</c:v>
                </c:pt>
                <c:pt idx="450">
                  <c:v>14</c:v>
                </c:pt>
                <c:pt idx="451">
                  <c:v>14</c:v>
                </c:pt>
                <c:pt idx="452">
                  <c:v>14</c:v>
                </c:pt>
                <c:pt idx="453">
                  <c:v>14</c:v>
                </c:pt>
                <c:pt idx="454">
                  <c:v>14</c:v>
                </c:pt>
                <c:pt idx="455">
                  <c:v>14</c:v>
                </c:pt>
                <c:pt idx="456">
                  <c:v>14</c:v>
                </c:pt>
                <c:pt idx="457">
                  <c:v>14</c:v>
                </c:pt>
                <c:pt idx="458">
                  <c:v>14</c:v>
                </c:pt>
                <c:pt idx="459">
                  <c:v>14</c:v>
                </c:pt>
                <c:pt idx="460">
                  <c:v>14</c:v>
                </c:pt>
                <c:pt idx="461">
                  <c:v>14</c:v>
                </c:pt>
                <c:pt idx="462">
                  <c:v>14</c:v>
                </c:pt>
                <c:pt idx="463">
                  <c:v>14</c:v>
                </c:pt>
                <c:pt idx="464">
                  <c:v>14</c:v>
                </c:pt>
                <c:pt idx="465">
                  <c:v>14</c:v>
                </c:pt>
                <c:pt idx="466">
                  <c:v>15</c:v>
                </c:pt>
                <c:pt idx="467">
                  <c:v>15</c:v>
                </c:pt>
                <c:pt idx="468">
                  <c:v>15</c:v>
                </c:pt>
                <c:pt idx="469">
                  <c:v>15</c:v>
                </c:pt>
                <c:pt idx="470">
                  <c:v>15</c:v>
                </c:pt>
                <c:pt idx="471">
                  <c:v>15</c:v>
                </c:pt>
                <c:pt idx="472">
                  <c:v>15</c:v>
                </c:pt>
                <c:pt idx="473">
                  <c:v>15</c:v>
                </c:pt>
                <c:pt idx="474">
                  <c:v>15</c:v>
                </c:pt>
                <c:pt idx="475">
                  <c:v>15</c:v>
                </c:pt>
                <c:pt idx="476">
                  <c:v>15</c:v>
                </c:pt>
                <c:pt idx="477">
                  <c:v>15</c:v>
                </c:pt>
                <c:pt idx="478">
                  <c:v>15</c:v>
                </c:pt>
                <c:pt idx="479">
                  <c:v>15</c:v>
                </c:pt>
                <c:pt idx="480">
                  <c:v>15</c:v>
                </c:pt>
                <c:pt idx="481">
                  <c:v>15,5</c:v>
                </c:pt>
                <c:pt idx="482">
                  <c:v>15,5</c:v>
                </c:pt>
                <c:pt idx="483">
                  <c:v>15</c:v>
                </c:pt>
                <c:pt idx="484">
                  <c:v>15</c:v>
                </c:pt>
                <c:pt idx="485">
                  <c:v>15,5</c:v>
                </c:pt>
                <c:pt idx="486">
                  <c:v>15</c:v>
                </c:pt>
                <c:pt idx="487">
                  <c:v>15,5</c:v>
                </c:pt>
                <c:pt idx="488">
                  <c:v>15,5</c:v>
                </c:pt>
                <c:pt idx="489">
                  <c:v>15,5</c:v>
                </c:pt>
                <c:pt idx="490">
                  <c:v>15,5</c:v>
                </c:pt>
                <c:pt idx="491">
                  <c:v>15,5</c:v>
                </c:pt>
                <c:pt idx="492">
                  <c:v>15</c:v>
                </c:pt>
                <c:pt idx="493">
                  <c:v>15</c:v>
                </c:pt>
                <c:pt idx="494">
                  <c:v>15</c:v>
                </c:pt>
                <c:pt idx="495">
                  <c:v>15</c:v>
                </c:pt>
                <c:pt idx="496">
                  <c:v>15</c:v>
                </c:pt>
                <c:pt idx="497">
                  <c:v>15</c:v>
                </c:pt>
                <c:pt idx="498">
                  <c:v>15</c:v>
                </c:pt>
                <c:pt idx="499">
                  <c:v>15</c:v>
                </c:pt>
                <c:pt idx="500">
                  <c:v>15</c:v>
                </c:pt>
                <c:pt idx="501">
                  <c:v>15</c:v>
                </c:pt>
                <c:pt idx="502">
                  <c:v>15</c:v>
                </c:pt>
                <c:pt idx="503">
                  <c:v>15</c:v>
                </c:pt>
                <c:pt idx="504">
                  <c:v>15</c:v>
                </c:pt>
                <c:pt idx="505">
                  <c:v>15</c:v>
                </c:pt>
                <c:pt idx="506">
                  <c:v>15</c:v>
                </c:pt>
                <c:pt idx="507">
                  <c:v>16</c:v>
                </c:pt>
                <c:pt idx="508">
                  <c:v>15</c:v>
                </c:pt>
                <c:pt idx="509">
                  <c:v>16</c:v>
                </c:pt>
                <c:pt idx="510">
                  <c:v>16</c:v>
                </c:pt>
                <c:pt idx="511">
                  <c:v>15</c:v>
                </c:pt>
                <c:pt idx="512">
                  <c:v>15</c:v>
                </c:pt>
                <c:pt idx="513">
                  <c:v>16</c:v>
                </c:pt>
                <c:pt idx="514">
                  <c:v>15</c:v>
                </c:pt>
                <c:pt idx="515">
                  <c:v>16</c:v>
                </c:pt>
                <c:pt idx="516">
                  <c:v>16</c:v>
                </c:pt>
                <c:pt idx="517">
                  <c:v>16</c:v>
                </c:pt>
                <c:pt idx="518">
                  <c:v>16</c:v>
                </c:pt>
                <c:pt idx="519">
                  <c:v>16</c:v>
                </c:pt>
                <c:pt idx="520">
                  <c:v>16</c:v>
                </c:pt>
                <c:pt idx="521">
                  <c:v>16</c:v>
                </c:pt>
                <c:pt idx="522">
                  <c:v>16</c:v>
                </c:pt>
                <c:pt idx="523">
                  <c:v>16</c:v>
                </c:pt>
                <c:pt idx="524">
                  <c:v>16</c:v>
                </c:pt>
                <c:pt idx="525">
                  <c:v>16</c:v>
                </c:pt>
                <c:pt idx="526">
                  <c:v>16</c:v>
                </c:pt>
                <c:pt idx="527">
                  <c:v>16</c:v>
                </c:pt>
                <c:pt idx="528">
                  <c:v>16</c:v>
                </c:pt>
                <c:pt idx="529">
                  <c:v>16</c:v>
                </c:pt>
                <c:pt idx="530">
                  <c:v>16</c:v>
                </c:pt>
                <c:pt idx="531">
                  <c:v>16</c:v>
                </c:pt>
                <c:pt idx="532">
                  <c:v>16</c:v>
                </c:pt>
                <c:pt idx="533">
                  <c:v>16</c:v>
                </c:pt>
                <c:pt idx="534">
                  <c:v>16</c:v>
                </c:pt>
                <c:pt idx="535">
                  <c:v>16</c:v>
                </c:pt>
                <c:pt idx="536">
                  <c:v>16</c:v>
                </c:pt>
                <c:pt idx="537">
                  <c:v>16</c:v>
                </c:pt>
                <c:pt idx="538">
                  <c:v>16</c:v>
                </c:pt>
                <c:pt idx="539">
                  <c:v>16</c:v>
                </c:pt>
                <c:pt idx="540">
                  <c:v>16</c:v>
                </c:pt>
                <c:pt idx="541">
                  <c:v>16</c:v>
                </c:pt>
                <c:pt idx="542">
                  <c:v>16,5</c:v>
                </c:pt>
                <c:pt idx="543">
                  <c:v>16</c:v>
                </c:pt>
                <c:pt idx="544">
                  <c:v>16</c:v>
                </c:pt>
                <c:pt idx="545">
                  <c:v>16,5</c:v>
                </c:pt>
                <c:pt idx="546">
                  <c:v>16</c:v>
                </c:pt>
                <c:pt idx="547">
                  <c:v>16</c:v>
                </c:pt>
                <c:pt idx="548">
                  <c:v>16,5</c:v>
                </c:pt>
                <c:pt idx="549">
                  <c:v>16,5</c:v>
                </c:pt>
                <c:pt idx="550">
                  <c:v>16,5</c:v>
                </c:pt>
                <c:pt idx="551">
                  <c:v>16</c:v>
                </c:pt>
                <c:pt idx="552">
                  <c:v>16,5</c:v>
                </c:pt>
                <c:pt idx="553">
                  <c:v>16,5</c:v>
                </c:pt>
                <c:pt idx="554">
                  <c:v>16</c:v>
                </c:pt>
                <c:pt idx="555">
                  <c:v>16,5</c:v>
                </c:pt>
                <c:pt idx="556">
                  <c:v>16,5</c:v>
                </c:pt>
                <c:pt idx="557">
                  <c:v>16</c:v>
                </c:pt>
                <c:pt idx="558">
                  <c:v>16</c:v>
                </c:pt>
                <c:pt idx="559">
                  <c:v>16,5</c:v>
                </c:pt>
                <c:pt idx="560">
                  <c:v>16,5</c:v>
                </c:pt>
                <c:pt idx="561">
                  <c:v>16</c:v>
                </c:pt>
                <c:pt idx="562">
                  <c:v>16</c:v>
                </c:pt>
                <c:pt idx="563">
                  <c:v>16</c:v>
                </c:pt>
                <c:pt idx="564">
                  <c:v>16</c:v>
                </c:pt>
                <c:pt idx="565">
                  <c:v>16</c:v>
                </c:pt>
                <c:pt idx="566">
                  <c:v>16</c:v>
                </c:pt>
                <c:pt idx="567">
                  <c:v>16</c:v>
                </c:pt>
                <c:pt idx="568">
                  <c:v>16</c:v>
                </c:pt>
                <c:pt idx="569">
                  <c:v>16</c:v>
                </c:pt>
                <c:pt idx="570">
                  <c:v>16</c:v>
                </c:pt>
                <c:pt idx="571">
                  <c:v>16</c:v>
                </c:pt>
                <c:pt idx="572">
                  <c:v>16</c:v>
                </c:pt>
                <c:pt idx="573">
                  <c:v>16</c:v>
                </c:pt>
                <c:pt idx="574">
                  <c:v>16</c:v>
                </c:pt>
                <c:pt idx="575">
                  <c:v>16</c:v>
                </c:pt>
                <c:pt idx="576">
                  <c:v>16</c:v>
                </c:pt>
                <c:pt idx="577">
                  <c:v>16</c:v>
                </c:pt>
                <c:pt idx="578">
                  <c:v>16</c:v>
                </c:pt>
                <c:pt idx="579">
                  <c:v>16</c:v>
                </c:pt>
                <c:pt idx="580">
                  <c:v>16</c:v>
                </c:pt>
                <c:pt idx="581">
                  <c:v>16</c:v>
                </c:pt>
                <c:pt idx="582">
                  <c:v>16</c:v>
                </c:pt>
                <c:pt idx="583">
                  <c:v>16</c:v>
                </c:pt>
                <c:pt idx="584">
                  <c:v>16</c:v>
                </c:pt>
                <c:pt idx="585">
                  <c:v>16</c:v>
                </c:pt>
                <c:pt idx="586">
                  <c:v>17</c:v>
                </c:pt>
                <c:pt idx="587">
                  <c:v>16</c:v>
                </c:pt>
                <c:pt idx="588">
                  <c:v>16</c:v>
                </c:pt>
                <c:pt idx="589">
                  <c:v>16</c:v>
                </c:pt>
                <c:pt idx="590">
                  <c:v>16</c:v>
                </c:pt>
                <c:pt idx="591">
                  <c:v>16</c:v>
                </c:pt>
                <c:pt idx="592">
                  <c:v>17</c:v>
                </c:pt>
                <c:pt idx="593">
                  <c:v>16</c:v>
                </c:pt>
                <c:pt idx="594">
                  <c:v>16</c:v>
                </c:pt>
                <c:pt idx="595">
                  <c:v>16</c:v>
                </c:pt>
                <c:pt idx="596">
                  <c:v>16</c:v>
                </c:pt>
                <c:pt idx="597">
                  <c:v>17</c:v>
                </c:pt>
                <c:pt idx="598">
                  <c:v>17</c:v>
                </c:pt>
                <c:pt idx="599">
                  <c:v>16</c:v>
                </c:pt>
                <c:pt idx="600">
                  <c:v>16</c:v>
                </c:pt>
                <c:pt idx="601">
                  <c:v>16</c:v>
                </c:pt>
                <c:pt idx="602">
                  <c:v>16</c:v>
                </c:pt>
                <c:pt idx="603">
                  <c:v>16</c:v>
                </c:pt>
                <c:pt idx="604">
                  <c:v>16</c:v>
                </c:pt>
                <c:pt idx="605">
                  <c:v>16</c:v>
                </c:pt>
                <c:pt idx="606">
                  <c:v>16</c:v>
                </c:pt>
                <c:pt idx="607">
                  <c:v>16</c:v>
                </c:pt>
                <c:pt idx="608">
                  <c:v>16</c:v>
                </c:pt>
                <c:pt idx="609">
                  <c:v>16</c:v>
                </c:pt>
                <c:pt idx="610">
                  <c:v>16</c:v>
                </c:pt>
                <c:pt idx="611">
                  <c:v>16</c:v>
                </c:pt>
                <c:pt idx="612">
                  <c:v>17</c:v>
                </c:pt>
                <c:pt idx="613">
                  <c:v>16</c:v>
                </c:pt>
                <c:pt idx="614">
                  <c:v>16</c:v>
                </c:pt>
                <c:pt idx="615">
                  <c:v>17</c:v>
                </c:pt>
                <c:pt idx="616">
                  <c:v>16</c:v>
                </c:pt>
                <c:pt idx="617">
                  <c:v>17</c:v>
                </c:pt>
                <c:pt idx="618">
                  <c:v>17</c:v>
                </c:pt>
                <c:pt idx="619">
                  <c:v>17</c:v>
                </c:pt>
                <c:pt idx="620">
                  <c:v>17</c:v>
                </c:pt>
                <c:pt idx="621">
                  <c:v>17</c:v>
                </c:pt>
                <c:pt idx="622">
                  <c:v>17</c:v>
                </c:pt>
                <c:pt idx="623">
                  <c:v>17</c:v>
                </c:pt>
                <c:pt idx="624">
                  <c:v>17</c:v>
                </c:pt>
                <c:pt idx="625">
                  <c:v>17</c:v>
                </c:pt>
                <c:pt idx="626">
                  <c:v>17</c:v>
                </c:pt>
                <c:pt idx="627">
                  <c:v>17</c:v>
                </c:pt>
                <c:pt idx="628">
                  <c:v>17</c:v>
                </c:pt>
                <c:pt idx="629">
                  <c:v>17</c:v>
                </c:pt>
                <c:pt idx="630">
                  <c:v>17</c:v>
                </c:pt>
                <c:pt idx="631">
                  <c:v>17</c:v>
                </c:pt>
                <c:pt idx="632">
                  <c:v>17</c:v>
                </c:pt>
                <c:pt idx="633">
                  <c:v>17</c:v>
                </c:pt>
                <c:pt idx="634">
                  <c:v>17</c:v>
                </c:pt>
                <c:pt idx="635">
                  <c:v>17</c:v>
                </c:pt>
                <c:pt idx="636">
                  <c:v>17,5</c:v>
                </c:pt>
                <c:pt idx="637">
                  <c:v>17,5</c:v>
                </c:pt>
                <c:pt idx="638">
                  <c:v>17</c:v>
                </c:pt>
                <c:pt idx="639">
                  <c:v>17</c:v>
                </c:pt>
                <c:pt idx="640">
                  <c:v>17</c:v>
                </c:pt>
                <c:pt idx="641">
                  <c:v>17</c:v>
                </c:pt>
                <c:pt idx="642">
                  <c:v>17,5</c:v>
                </c:pt>
                <c:pt idx="643">
                  <c:v>17,5</c:v>
                </c:pt>
                <c:pt idx="644">
                  <c:v>17</c:v>
                </c:pt>
                <c:pt idx="645">
                  <c:v>17,5</c:v>
                </c:pt>
                <c:pt idx="646">
                  <c:v>17</c:v>
                </c:pt>
                <c:pt idx="647">
                  <c:v>17,5</c:v>
                </c:pt>
                <c:pt idx="648">
                  <c:v>17</c:v>
                </c:pt>
                <c:pt idx="649">
                  <c:v>17,5</c:v>
                </c:pt>
                <c:pt idx="650">
                  <c:v>17</c:v>
                </c:pt>
                <c:pt idx="651">
                  <c:v>17,5</c:v>
                </c:pt>
                <c:pt idx="652">
                  <c:v>17</c:v>
                </c:pt>
                <c:pt idx="653">
                  <c:v>17</c:v>
                </c:pt>
                <c:pt idx="654">
                  <c:v>17,5</c:v>
                </c:pt>
                <c:pt idx="655">
                  <c:v>17,5</c:v>
                </c:pt>
                <c:pt idx="656">
                  <c:v>17,5</c:v>
                </c:pt>
                <c:pt idx="657">
                  <c:v>17,5</c:v>
                </c:pt>
                <c:pt idx="658">
                  <c:v>17,5</c:v>
                </c:pt>
                <c:pt idx="659">
                  <c:v>17,5</c:v>
                </c:pt>
                <c:pt idx="660">
                  <c:v>17</c:v>
                </c:pt>
                <c:pt idx="661">
                  <c:v>17,5</c:v>
                </c:pt>
                <c:pt idx="662">
                  <c:v>17,5</c:v>
                </c:pt>
                <c:pt idx="663">
                  <c:v>17</c:v>
                </c:pt>
                <c:pt idx="664">
                  <c:v>17</c:v>
                </c:pt>
                <c:pt idx="665">
                  <c:v>17,5</c:v>
                </c:pt>
                <c:pt idx="666">
                  <c:v>17</c:v>
                </c:pt>
                <c:pt idx="667">
                  <c:v>17</c:v>
                </c:pt>
                <c:pt idx="668">
                  <c:v>17</c:v>
                </c:pt>
                <c:pt idx="669">
                  <c:v>17</c:v>
                </c:pt>
                <c:pt idx="670">
                  <c:v>17,5</c:v>
                </c:pt>
                <c:pt idx="671">
                  <c:v>17</c:v>
                </c:pt>
                <c:pt idx="672">
                  <c:v>17</c:v>
                </c:pt>
                <c:pt idx="673">
                  <c:v>17,5</c:v>
                </c:pt>
                <c:pt idx="674">
                  <c:v>17</c:v>
                </c:pt>
                <c:pt idx="675">
                  <c:v>17</c:v>
                </c:pt>
                <c:pt idx="676">
                  <c:v>17</c:v>
                </c:pt>
                <c:pt idx="677">
                  <c:v>17</c:v>
                </c:pt>
                <c:pt idx="678">
                  <c:v>17</c:v>
                </c:pt>
                <c:pt idx="679">
                  <c:v>17</c:v>
                </c:pt>
                <c:pt idx="680">
                  <c:v>17</c:v>
                </c:pt>
                <c:pt idx="681">
                  <c:v>17</c:v>
                </c:pt>
                <c:pt idx="682">
                  <c:v>17</c:v>
                </c:pt>
                <c:pt idx="683">
                  <c:v>17</c:v>
                </c:pt>
                <c:pt idx="684">
                  <c:v>17</c:v>
                </c:pt>
                <c:pt idx="685">
                  <c:v>17</c:v>
                </c:pt>
                <c:pt idx="686">
                  <c:v>17</c:v>
                </c:pt>
                <c:pt idx="687">
                  <c:v>17</c:v>
                </c:pt>
                <c:pt idx="688">
                  <c:v>17</c:v>
                </c:pt>
                <c:pt idx="689">
                  <c:v>17</c:v>
                </c:pt>
                <c:pt idx="690">
                  <c:v>17</c:v>
                </c:pt>
                <c:pt idx="691">
                  <c:v>17</c:v>
                </c:pt>
                <c:pt idx="692">
                  <c:v>17</c:v>
                </c:pt>
                <c:pt idx="693">
                  <c:v>18</c:v>
                </c:pt>
                <c:pt idx="694">
                  <c:v>17</c:v>
                </c:pt>
                <c:pt idx="695">
                  <c:v>18</c:v>
                </c:pt>
                <c:pt idx="696">
                  <c:v>17</c:v>
                </c:pt>
                <c:pt idx="697">
                  <c:v>17</c:v>
                </c:pt>
                <c:pt idx="698">
                  <c:v>17</c:v>
                </c:pt>
                <c:pt idx="699">
                  <c:v>17</c:v>
                </c:pt>
                <c:pt idx="700">
                  <c:v>17</c:v>
                </c:pt>
                <c:pt idx="701">
                  <c:v>17</c:v>
                </c:pt>
                <c:pt idx="702">
                  <c:v>17</c:v>
                </c:pt>
                <c:pt idx="703">
                  <c:v>17</c:v>
                </c:pt>
                <c:pt idx="704">
                  <c:v>17</c:v>
                </c:pt>
                <c:pt idx="705">
                  <c:v>18</c:v>
                </c:pt>
                <c:pt idx="706">
                  <c:v>17</c:v>
                </c:pt>
                <c:pt idx="707">
                  <c:v>18</c:v>
                </c:pt>
                <c:pt idx="708">
                  <c:v>18</c:v>
                </c:pt>
                <c:pt idx="709">
                  <c:v>17</c:v>
                </c:pt>
                <c:pt idx="710">
                  <c:v>18</c:v>
                </c:pt>
                <c:pt idx="711">
                  <c:v>18</c:v>
                </c:pt>
                <c:pt idx="712">
                  <c:v>17</c:v>
                </c:pt>
                <c:pt idx="713">
                  <c:v>17</c:v>
                </c:pt>
                <c:pt idx="714">
                  <c:v>18</c:v>
                </c:pt>
                <c:pt idx="715">
                  <c:v>18</c:v>
                </c:pt>
                <c:pt idx="716">
                  <c:v>17</c:v>
                </c:pt>
                <c:pt idx="717">
                  <c:v>17</c:v>
                </c:pt>
                <c:pt idx="718">
                  <c:v>17</c:v>
                </c:pt>
                <c:pt idx="719">
                  <c:v>17</c:v>
                </c:pt>
                <c:pt idx="720">
                  <c:v>17</c:v>
                </c:pt>
                <c:pt idx="721">
                  <c:v>18</c:v>
                </c:pt>
                <c:pt idx="722">
                  <c:v>17</c:v>
                </c:pt>
                <c:pt idx="723">
                  <c:v>17</c:v>
                </c:pt>
                <c:pt idx="724">
                  <c:v>17</c:v>
                </c:pt>
                <c:pt idx="725">
                  <c:v>17</c:v>
                </c:pt>
                <c:pt idx="726">
                  <c:v>18</c:v>
                </c:pt>
                <c:pt idx="727">
                  <c:v>18</c:v>
                </c:pt>
                <c:pt idx="728">
                  <c:v>18</c:v>
                </c:pt>
                <c:pt idx="729">
                  <c:v>18</c:v>
                </c:pt>
                <c:pt idx="730">
                  <c:v>17</c:v>
                </c:pt>
                <c:pt idx="731">
                  <c:v>17</c:v>
                </c:pt>
                <c:pt idx="732">
                  <c:v>18</c:v>
                </c:pt>
                <c:pt idx="733">
                  <c:v>18</c:v>
                </c:pt>
                <c:pt idx="734">
                  <c:v>18</c:v>
                </c:pt>
                <c:pt idx="735">
                  <c:v>18</c:v>
                </c:pt>
                <c:pt idx="736">
                  <c:v>18</c:v>
                </c:pt>
                <c:pt idx="737">
                  <c:v>17</c:v>
                </c:pt>
                <c:pt idx="738">
                  <c:v>18</c:v>
                </c:pt>
                <c:pt idx="739">
                  <c:v>18</c:v>
                </c:pt>
                <c:pt idx="740">
                  <c:v>17</c:v>
                </c:pt>
                <c:pt idx="741">
                  <c:v>18</c:v>
                </c:pt>
                <c:pt idx="742">
                  <c:v>17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DrivhusStep!$D$2:$D$744</c:f>
              <c:numCache>
                <c:formatCode>General</c:formatCode>
                <c:ptCount val="743"/>
              </c:numCache>
            </c:numRef>
          </c:cat>
          <c:val>
            <c:numRef>
              <c:f>DrivhusStep!$A$1:$A$750</c:f>
              <c:numCache>
                <c:formatCode>General</c:formatCode>
                <c:ptCount val="7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10</c:v>
                </c:pt>
                <c:pt idx="17">
                  <c:v>20</c:v>
                </c:pt>
                <c:pt idx="18">
                  <c:v>30</c:v>
                </c:pt>
                <c:pt idx="19">
                  <c:v>40</c:v>
                </c:pt>
                <c:pt idx="20">
                  <c:v>50</c:v>
                </c:pt>
                <c:pt idx="21">
                  <c:v>60</c:v>
                </c:pt>
                <c:pt idx="22">
                  <c:v>70</c:v>
                </c:pt>
                <c:pt idx="23">
                  <c:v>80</c:v>
                </c:pt>
                <c:pt idx="24">
                  <c:v>90</c:v>
                </c:pt>
                <c:pt idx="25">
                  <c:v>100</c:v>
                </c:pt>
                <c:pt idx="26">
                  <c:v>110</c:v>
                </c:pt>
                <c:pt idx="27">
                  <c:v>120</c:v>
                </c:pt>
                <c:pt idx="28">
                  <c:v>130</c:v>
                </c:pt>
                <c:pt idx="29">
                  <c:v>140</c:v>
                </c:pt>
                <c:pt idx="30">
                  <c:v>150</c:v>
                </c:pt>
                <c:pt idx="31">
                  <c:v>160</c:v>
                </c:pt>
                <c:pt idx="32">
                  <c:v>170</c:v>
                </c:pt>
                <c:pt idx="33">
                  <c:v>180</c:v>
                </c:pt>
                <c:pt idx="34">
                  <c:v>190</c:v>
                </c:pt>
                <c:pt idx="35">
                  <c:v>200</c:v>
                </c:pt>
                <c:pt idx="36">
                  <c:v>210</c:v>
                </c:pt>
                <c:pt idx="37">
                  <c:v>220</c:v>
                </c:pt>
                <c:pt idx="38">
                  <c:v>230</c:v>
                </c:pt>
                <c:pt idx="39">
                  <c:v>240</c:v>
                </c:pt>
                <c:pt idx="40">
                  <c:v>250</c:v>
                </c:pt>
                <c:pt idx="41">
                  <c:v>260</c:v>
                </c:pt>
                <c:pt idx="42">
                  <c:v>270</c:v>
                </c:pt>
                <c:pt idx="43">
                  <c:v>280</c:v>
                </c:pt>
                <c:pt idx="44">
                  <c:v>290</c:v>
                </c:pt>
                <c:pt idx="45">
                  <c:v>300</c:v>
                </c:pt>
                <c:pt idx="46">
                  <c:v>310</c:v>
                </c:pt>
                <c:pt idx="47">
                  <c:v>320</c:v>
                </c:pt>
                <c:pt idx="48">
                  <c:v>330</c:v>
                </c:pt>
                <c:pt idx="49">
                  <c:v>340</c:v>
                </c:pt>
                <c:pt idx="50">
                  <c:v>350</c:v>
                </c:pt>
                <c:pt idx="51">
                  <c:v>360</c:v>
                </c:pt>
                <c:pt idx="52">
                  <c:v>370</c:v>
                </c:pt>
                <c:pt idx="53">
                  <c:v>380</c:v>
                </c:pt>
                <c:pt idx="54">
                  <c:v>390</c:v>
                </c:pt>
                <c:pt idx="55">
                  <c:v>400</c:v>
                </c:pt>
                <c:pt idx="56">
                  <c:v>410</c:v>
                </c:pt>
                <c:pt idx="57">
                  <c:v>420</c:v>
                </c:pt>
                <c:pt idx="58">
                  <c:v>430</c:v>
                </c:pt>
                <c:pt idx="59">
                  <c:v>440</c:v>
                </c:pt>
                <c:pt idx="60">
                  <c:v>450</c:v>
                </c:pt>
                <c:pt idx="61">
                  <c:v>460</c:v>
                </c:pt>
                <c:pt idx="62">
                  <c:v>470</c:v>
                </c:pt>
                <c:pt idx="63">
                  <c:v>480</c:v>
                </c:pt>
                <c:pt idx="64">
                  <c:v>490</c:v>
                </c:pt>
                <c:pt idx="65">
                  <c:v>500</c:v>
                </c:pt>
                <c:pt idx="66">
                  <c:v>510</c:v>
                </c:pt>
                <c:pt idx="67">
                  <c:v>520</c:v>
                </c:pt>
                <c:pt idx="68">
                  <c:v>530</c:v>
                </c:pt>
                <c:pt idx="69">
                  <c:v>540</c:v>
                </c:pt>
                <c:pt idx="70">
                  <c:v>550</c:v>
                </c:pt>
                <c:pt idx="71">
                  <c:v>560</c:v>
                </c:pt>
                <c:pt idx="72">
                  <c:v>570</c:v>
                </c:pt>
                <c:pt idx="73">
                  <c:v>580</c:v>
                </c:pt>
                <c:pt idx="74">
                  <c:v>590</c:v>
                </c:pt>
                <c:pt idx="75">
                  <c:v>600</c:v>
                </c:pt>
                <c:pt idx="76">
                  <c:v>610</c:v>
                </c:pt>
                <c:pt idx="77">
                  <c:v>620</c:v>
                </c:pt>
                <c:pt idx="78">
                  <c:v>630</c:v>
                </c:pt>
                <c:pt idx="79">
                  <c:v>640</c:v>
                </c:pt>
                <c:pt idx="80">
                  <c:v>650</c:v>
                </c:pt>
                <c:pt idx="81">
                  <c:v>660</c:v>
                </c:pt>
                <c:pt idx="82">
                  <c:v>670</c:v>
                </c:pt>
                <c:pt idx="83">
                  <c:v>680</c:v>
                </c:pt>
                <c:pt idx="84">
                  <c:v>690</c:v>
                </c:pt>
                <c:pt idx="85">
                  <c:v>700</c:v>
                </c:pt>
                <c:pt idx="86">
                  <c:v>710</c:v>
                </c:pt>
                <c:pt idx="87">
                  <c:v>720</c:v>
                </c:pt>
                <c:pt idx="88">
                  <c:v>730</c:v>
                </c:pt>
                <c:pt idx="89">
                  <c:v>740</c:v>
                </c:pt>
                <c:pt idx="90">
                  <c:v>750</c:v>
                </c:pt>
                <c:pt idx="91">
                  <c:v>760</c:v>
                </c:pt>
                <c:pt idx="92">
                  <c:v>770</c:v>
                </c:pt>
                <c:pt idx="93">
                  <c:v>780</c:v>
                </c:pt>
                <c:pt idx="94">
                  <c:v>790</c:v>
                </c:pt>
                <c:pt idx="95">
                  <c:v>800</c:v>
                </c:pt>
                <c:pt idx="96">
                  <c:v>810</c:v>
                </c:pt>
                <c:pt idx="97">
                  <c:v>820</c:v>
                </c:pt>
                <c:pt idx="98">
                  <c:v>830</c:v>
                </c:pt>
                <c:pt idx="99">
                  <c:v>840</c:v>
                </c:pt>
                <c:pt idx="100">
                  <c:v>850</c:v>
                </c:pt>
                <c:pt idx="101">
                  <c:v>860</c:v>
                </c:pt>
                <c:pt idx="102">
                  <c:v>870</c:v>
                </c:pt>
                <c:pt idx="103">
                  <c:v>880</c:v>
                </c:pt>
                <c:pt idx="104">
                  <c:v>890</c:v>
                </c:pt>
                <c:pt idx="105">
                  <c:v>900</c:v>
                </c:pt>
                <c:pt idx="106">
                  <c:v>910</c:v>
                </c:pt>
                <c:pt idx="107">
                  <c:v>920</c:v>
                </c:pt>
                <c:pt idx="108">
                  <c:v>930</c:v>
                </c:pt>
                <c:pt idx="109">
                  <c:v>940</c:v>
                </c:pt>
                <c:pt idx="110">
                  <c:v>950</c:v>
                </c:pt>
                <c:pt idx="111">
                  <c:v>960</c:v>
                </c:pt>
                <c:pt idx="112">
                  <c:v>970</c:v>
                </c:pt>
                <c:pt idx="113">
                  <c:v>980</c:v>
                </c:pt>
                <c:pt idx="114">
                  <c:v>990</c:v>
                </c:pt>
                <c:pt idx="115">
                  <c:v>1000</c:v>
                </c:pt>
                <c:pt idx="116">
                  <c:v>1010</c:v>
                </c:pt>
                <c:pt idx="117">
                  <c:v>1020</c:v>
                </c:pt>
                <c:pt idx="118">
                  <c:v>1030</c:v>
                </c:pt>
                <c:pt idx="119">
                  <c:v>1040</c:v>
                </c:pt>
                <c:pt idx="120">
                  <c:v>1050</c:v>
                </c:pt>
                <c:pt idx="121">
                  <c:v>1060</c:v>
                </c:pt>
                <c:pt idx="122">
                  <c:v>1070</c:v>
                </c:pt>
                <c:pt idx="123">
                  <c:v>1080</c:v>
                </c:pt>
                <c:pt idx="124">
                  <c:v>1090</c:v>
                </c:pt>
                <c:pt idx="125">
                  <c:v>1100</c:v>
                </c:pt>
                <c:pt idx="126">
                  <c:v>1110</c:v>
                </c:pt>
                <c:pt idx="127">
                  <c:v>1120</c:v>
                </c:pt>
                <c:pt idx="128">
                  <c:v>1130</c:v>
                </c:pt>
                <c:pt idx="129">
                  <c:v>1140</c:v>
                </c:pt>
                <c:pt idx="130">
                  <c:v>1150</c:v>
                </c:pt>
                <c:pt idx="131">
                  <c:v>1160</c:v>
                </c:pt>
                <c:pt idx="132">
                  <c:v>1170</c:v>
                </c:pt>
                <c:pt idx="133">
                  <c:v>1180</c:v>
                </c:pt>
                <c:pt idx="134">
                  <c:v>1190</c:v>
                </c:pt>
                <c:pt idx="135">
                  <c:v>1200</c:v>
                </c:pt>
                <c:pt idx="136">
                  <c:v>1210</c:v>
                </c:pt>
                <c:pt idx="137">
                  <c:v>1220</c:v>
                </c:pt>
                <c:pt idx="138">
                  <c:v>1230</c:v>
                </c:pt>
                <c:pt idx="139">
                  <c:v>1240</c:v>
                </c:pt>
                <c:pt idx="140">
                  <c:v>1250</c:v>
                </c:pt>
                <c:pt idx="141">
                  <c:v>1260</c:v>
                </c:pt>
                <c:pt idx="142">
                  <c:v>1270</c:v>
                </c:pt>
                <c:pt idx="143">
                  <c:v>1280</c:v>
                </c:pt>
                <c:pt idx="144">
                  <c:v>1290</c:v>
                </c:pt>
                <c:pt idx="145">
                  <c:v>1300</c:v>
                </c:pt>
                <c:pt idx="146">
                  <c:v>1310</c:v>
                </c:pt>
                <c:pt idx="147">
                  <c:v>1320</c:v>
                </c:pt>
                <c:pt idx="148">
                  <c:v>1330</c:v>
                </c:pt>
                <c:pt idx="149">
                  <c:v>1340</c:v>
                </c:pt>
                <c:pt idx="150">
                  <c:v>1350</c:v>
                </c:pt>
                <c:pt idx="151">
                  <c:v>1360</c:v>
                </c:pt>
                <c:pt idx="152">
                  <c:v>1370</c:v>
                </c:pt>
                <c:pt idx="153">
                  <c:v>1380</c:v>
                </c:pt>
                <c:pt idx="154">
                  <c:v>1390</c:v>
                </c:pt>
                <c:pt idx="155">
                  <c:v>1400</c:v>
                </c:pt>
                <c:pt idx="156">
                  <c:v>1410</c:v>
                </c:pt>
                <c:pt idx="157">
                  <c:v>1420</c:v>
                </c:pt>
                <c:pt idx="158">
                  <c:v>1430</c:v>
                </c:pt>
                <c:pt idx="159">
                  <c:v>1440</c:v>
                </c:pt>
                <c:pt idx="160">
                  <c:v>1450</c:v>
                </c:pt>
                <c:pt idx="161">
                  <c:v>1460</c:v>
                </c:pt>
                <c:pt idx="162">
                  <c:v>1470</c:v>
                </c:pt>
                <c:pt idx="163">
                  <c:v>1480</c:v>
                </c:pt>
                <c:pt idx="164">
                  <c:v>1490</c:v>
                </c:pt>
                <c:pt idx="165">
                  <c:v>1500</c:v>
                </c:pt>
                <c:pt idx="166">
                  <c:v>1510</c:v>
                </c:pt>
                <c:pt idx="167">
                  <c:v>1520</c:v>
                </c:pt>
                <c:pt idx="168">
                  <c:v>1530</c:v>
                </c:pt>
                <c:pt idx="169">
                  <c:v>1540</c:v>
                </c:pt>
                <c:pt idx="170">
                  <c:v>1550</c:v>
                </c:pt>
                <c:pt idx="171">
                  <c:v>1560</c:v>
                </c:pt>
                <c:pt idx="172">
                  <c:v>1570</c:v>
                </c:pt>
                <c:pt idx="173">
                  <c:v>1580</c:v>
                </c:pt>
                <c:pt idx="174">
                  <c:v>1590</c:v>
                </c:pt>
                <c:pt idx="175">
                  <c:v>1600</c:v>
                </c:pt>
                <c:pt idx="176">
                  <c:v>1610</c:v>
                </c:pt>
                <c:pt idx="177">
                  <c:v>1620</c:v>
                </c:pt>
                <c:pt idx="178">
                  <c:v>1630</c:v>
                </c:pt>
                <c:pt idx="179">
                  <c:v>1640</c:v>
                </c:pt>
                <c:pt idx="180">
                  <c:v>1650</c:v>
                </c:pt>
                <c:pt idx="181">
                  <c:v>1660</c:v>
                </c:pt>
                <c:pt idx="182">
                  <c:v>1670</c:v>
                </c:pt>
                <c:pt idx="183">
                  <c:v>1680</c:v>
                </c:pt>
                <c:pt idx="184">
                  <c:v>1690</c:v>
                </c:pt>
                <c:pt idx="185">
                  <c:v>1700</c:v>
                </c:pt>
                <c:pt idx="186">
                  <c:v>1710</c:v>
                </c:pt>
                <c:pt idx="187">
                  <c:v>1720</c:v>
                </c:pt>
                <c:pt idx="188">
                  <c:v>1730</c:v>
                </c:pt>
                <c:pt idx="189">
                  <c:v>1740</c:v>
                </c:pt>
                <c:pt idx="190">
                  <c:v>1750</c:v>
                </c:pt>
                <c:pt idx="191">
                  <c:v>1760</c:v>
                </c:pt>
                <c:pt idx="192">
                  <c:v>1770</c:v>
                </c:pt>
                <c:pt idx="193">
                  <c:v>1780</c:v>
                </c:pt>
                <c:pt idx="194">
                  <c:v>1790</c:v>
                </c:pt>
                <c:pt idx="195">
                  <c:v>1800</c:v>
                </c:pt>
                <c:pt idx="196">
                  <c:v>1810</c:v>
                </c:pt>
                <c:pt idx="197">
                  <c:v>1820</c:v>
                </c:pt>
                <c:pt idx="198">
                  <c:v>1830</c:v>
                </c:pt>
                <c:pt idx="199">
                  <c:v>1840</c:v>
                </c:pt>
                <c:pt idx="200">
                  <c:v>1850</c:v>
                </c:pt>
                <c:pt idx="201">
                  <c:v>1860</c:v>
                </c:pt>
                <c:pt idx="202">
                  <c:v>1870</c:v>
                </c:pt>
                <c:pt idx="203">
                  <c:v>1880</c:v>
                </c:pt>
                <c:pt idx="204">
                  <c:v>1890</c:v>
                </c:pt>
                <c:pt idx="205">
                  <c:v>1900</c:v>
                </c:pt>
                <c:pt idx="206">
                  <c:v>1910</c:v>
                </c:pt>
                <c:pt idx="207">
                  <c:v>1920</c:v>
                </c:pt>
                <c:pt idx="208">
                  <c:v>1930</c:v>
                </c:pt>
                <c:pt idx="209">
                  <c:v>1940</c:v>
                </c:pt>
                <c:pt idx="210">
                  <c:v>1950</c:v>
                </c:pt>
                <c:pt idx="211">
                  <c:v>1960</c:v>
                </c:pt>
                <c:pt idx="212">
                  <c:v>1970</c:v>
                </c:pt>
                <c:pt idx="213">
                  <c:v>1980</c:v>
                </c:pt>
                <c:pt idx="214">
                  <c:v>1990</c:v>
                </c:pt>
                <c:pt idx="215">
                  <c:v>2000</c:v>
                </c:pt>
                <c:pt idx="216">
                  <c:v>2010</c:v>
                </c:pt>
                <c:pt idx="217">
                  <c:v>2020</c:v>
                </c:pt>
                <c:pt idx="218">
                  <c:v>2030</c:v>
                </c:pt>
                <c:pt idx="219">
                  <c:v>2040</c:v>
                </c:pt>
                <c:pt idx="220">
                  <c:v>2050</c:v>
                </c:pt>
                <c:pt idx="221">
                  <c:v>2060</c:v>
                </c:pt>
                <c:pt idx="222">
                  <c:v>2070</c:v>
                </c:pt>
                <c:pt idx="223">
                  <c:v>2080</c:v>
                </c:pt>
                <c:pt idx="224">
                  <c:v>2090</c:v>
                </c:pt>
                <c:pt idx="225">
                  <c:v>2100</c:v>
                </c:pt>
                <c:pt idx="226">
                  <c:v>2110</c:v>
                </c:pt>
                <c:pt idx="227">
                  <c:v>2120</c:v>
                </c:pt>
                <c:pt idx="228">
                  <c:v>2130</c:v>
                </c:pt>
                <c:pt idx="229">
                  <c:v>2140</c:v>
                </c:pt>
                <c:pt idx="230">
                  <c:v>2150</c:v>
                </c:pt>
                <c:pt idx="231">
                  <c:v>2160</c:v>
                </c:pt>
                <c:pt idx="232">
                  <c:v>2170</c:v>
                </c:pt>
                <c:pt idx="233">
                  <c:v>2180</c:v>
                </c:pt>
                <c:pt idx="234">
                  <c:v>2190</c:v>
                </c:pt>
                <c:pt idx="235">
                  <c:v>2200</c:v>
                </c:pt>
                <c:pt idx="236">
                  <c:v>2210</c:v>
                </c:pt>
                <c:pt idx="237">
                  <c:v>2220</c:v>
                </c:pt>
                <c:pt idx="238">
                  <c:v>2230</c:v>
                </c:pt>
                <c:pt idx="239">
                  <c:v>2240</c:v>
                </c:pt>
                <c:pt idx="240">
                  <c:v>2250</c:v>
                </c:pt>
                <c:pt idx="241">
                  <c:v>2260</c:v>
                </c:pt>
                <c:pt idx="242">
                  <c:v>2270</c:v>
                </c:pt>
                <c:pt idx="243">
                  <c:v>2280</c:v>
                </c:pt>
                <c:pt idx="244">
                  <c:v>2290</c:v>
                </c:pt>
                <c:pt idx="245">
                  <c:v>2300</c:v>
                </c:pt>
                <c:pt idx="246">
                  <c:v>2310</c:v>
                </c:pt>
                <c:pt idx="247">
                  <c:v>2320</c:v>
                </c:pt>
                <c:pt idx="248">
                  <c:v>2330</c:v>
                </c:pt>
                <c:pt idx="249">
                  <c:v>2340</c:v>
                </c:pt>
                <c:pt idx="250">
                  <c:v>2350</c:v>
                </c:pt>
                <c:pt idx="251">
                  <c:v>2360</c:v>
                </c:pt>
                <c:pt idx="252">
                  <c:v>2370</c:v>
                </c:pt>
                <c:pt idx="253">
                  <c:v>2380</c:v>
                </c:pt>
                <c:pt idx="254">
                  <c:v>2390</c:v>
                </c:pt>
                <c:pt idx="255">
                  <c:v>2400</c:v>
                </c:pt>
                <c:pt idx="256">
                  <c:v>2410</c:v>
                </c:pt>
                <c:pt idx="257">
                  <c:v>2420</c:v>
                </c:pt>
                <c:pt idx="258">
                  <c:v>2430</c:v>
                </c:pt>
                <c:pt idx="259">
                  <c:v>2440</c:v>
                </c:pt>
                <c:pt idx="260">
                  <c:v>2450</c:v>
                </c:pt>
                <c:pt idx="261">
                  <c:v>2460</c:v>
                </c:pt>
                <c:pt idx="262">
                  <c:v>2470</c:v>
                </c:pt>
                <c:pt idx="263">
                  <c:v>2480</c:v>
                </c:pt>
                <c:pt idx="264">
                  <c:v>2490</c:v>
                </c:pt>
                <c:pt idx="265">
                  <c:v>2500</c:v>
                </c:pt>
                <c:pt idx="266">
                  <c:v>2510</c:v>
                </c:pt>
                <c:pt idx="267">
                  <c:v>2520</c:v>
                </c:pt>
                <c:pt idx="268">
                  <c:v>2530</c:v>
                </c:pt>
                <c:pt idx="269">
                  <c:v>2540</c:v>
                </c:pt>
                <c:pt idx="270">
                  <c:v>2550</c:v>
                </c:pt>
                <c:pt idx="271">
                  <c:v>2560</c:v>
                </c:pt>
                <c:pt idx="272">
                  <c:v>2570</c:v>
                </c:pt>
                <c:pt idx="273">
                  <c:v>2580</c:v>
                </c:pt>
                <c:pt idx="274">
                  <c:v>2590</c:v>
                </c:pt>
                <c:pt idx="275">
                  <c:v>2600</c:v>
                </c:pt>
                <c:pt idx="276">
                  <c:v>2610</c:v>
                </c:pt>
                <c:pt idx="277">
                  <c:v>2620</c:v>
                </c:pt>
                <c:pt idx="278">
                  <c:v>2630</c:v>
                </c:pt>
                <c:pt idx="279">
                  <c:v>2640</c:v>
                </c:pt>
                <c:pt idx="280">
                  <c:v>2650</c:v>
                </c:pt>
                <c:pt idx="281">
                  <c:v>2660</c:v>
                </c:pt>
                <c:pt idx="282">
                  <c:v>2670</c:v>
                </c:pt>
                <c:pt idx="283">
                  <c:v>2680</c:v>
                </c:pt>
                <c:pt idx="284">
                  <c:v>2690</c:v>
                </c:pt>
                <c:pt idx="285">
                  <c:v>2700</c:v>
                </c:pt>
                <c:pt idx="286">
                  <c:v>2710</c:v>
                </c:pt>
                <c:pt idx="287">
                  <c:v>2720</c:v>
                </c:pt>
                <c:pt idx="288">
                  <c:v>2730</c:v>
                </c:pt>
                <c:pt idx="289">
                  <c:v>2740</c:v>
                </c:pt>
                <c:pt idx="290">
                  <c:v>2750</c:v>
                </c:pt>
                <c:pt idx="291">
                  <c:v>2760</c:v>
                </c:pt>
                <c:pt idx="292">
                  <c:v>2770</c:v>
                </c:pt>
                <c:pt idx="293">
                  <c:v>2780</c:v>
                </c:pt>
                <c:pt idx="294">
                  <c:v>2790</c:v>
                </c:pt>
                <c:pt idx="295">
                  <c:v>2800</c:v>
                </c:pt>
                <c:pt idx="296">
                  <c:v>2810</c:v>
                </c:pt>
                <c:pt idx="297">
                  <c:v>2820</c:v>
                </c:pt>
                <c:pt idx="298">
                  <c:v>2830</c:v>
                </c:pt>
                <c:pt idx="299">
                  <c:v>2840</c:v>
                </c:pt>
                <c:pt idx="300">
                  <c:v>2850</c:v>
                </c:pt>
                <c:pt idx="301">
                  <c:v>2860</c:v>
                </c:pt>
                <c:pt idx="302">
                  <c:v>2870</c:v>
                </c:pt>
                <c:pt idx="303">
                  <c:v>2880</c:v>
                </c:pt>
                <c:pt idx="304">
                  <c:v>2890</c:v>
                </c:pt>
                <c:pt idx="305">
                  <c:v>2900</c:v>
                </c:pt>
                <c:pt idx="306">
                  <c:v>2910</c:v>
                </c:pt>
                <c:pt idx="307">
                  <c:v>2920</c:v>
                </c:pt>
                <c:pt idx="308">
                  <c:v>2930</c:v>
                </c:pt>
                <c:pt idx="309">
                  <c:v>2940</c:v>
                </c:pt>
                <c:pt idx="310">
                  <c:v>2950</c:v>
                </c:pt>
                <c:pt idx="311">
                  <c:v>2960</c:v>
                </c:pt>
                <c:pt idx="312">
                  <c:v>2970</c:v>
                </c:pt>
                <c:pt idx="313">
                  <c:v>2980</c:v>
                </c:pt>
                <c:pt idx="314">
                  <c:v>2990</c:v>
                </c:pt>
                <c:pt idx="315">
                  <c:v>3000</c:v>
                </c:pt>
                <c:pt idx="316">
                  <c:v>3010</c:v>
                </c:pt>
                <c:pt idx="317">
                  <c:v>3020</c:v>
                </c:pt>
                <c:pt idx="318">
                  <c:v>3030</c:v>
                </c:pt>
                <c:pt idx="319">
                  <c:v>3040</c:v>
                </c:pt>
                <c:pt idx="320">
                  <c:v>3050</c:v>
                </c:pt>
                <c:pt idx="321">
                  <c:v>3060</c:v>
                </c:pt>
                <c:pt idx="322">
                  <c:v>3070</c:v>
                </c:pt>
                <c:pt idx="323">
                  <c:v>3080</c:v>
                </c:pt>
                <c:pt idx="324">
                  <c:v>3090</c:v>
                </c:pt>
                <c:pt idx="325">
                  <c:v>3100</c:v>
                </c:pt>
                <c:pt idx="326">
                  <c:v>3110</c:v>
                </c:pt>
                <c:pt idx="327">
                  <c:v>3120</c:v>
                </c:pt>
                <c:pt idx="328">
                  <c:v>3130</c:v>
                </c:pt>
                <c:pt idx="329">
                  <c:v>3140</c:v>
                </c:pt>
                <c:pt idx="330">
                  <c:v>3150</c:v>
                </c:pt>
                <c:pt idx="331">
                  <c:v>3160</c:v>
                </c:pt>
                <c:pt idx="332">
                  <c:v>3170</c:v>
                </c:pt>
                <c:pt idx="333">
                  <c:v>3180</c:v>
                </c:pt>
                <c:pt idx="334">
                  <c:v>3190</c:v>
                </c:pt>
                <c:pt idx="335">
                  <c:v>3200</c:v>
                </c:pt>
                <c:pt idx="336">
                  <c:v>3210</c:v>
                </c:pt>
                <c:pt idx="337">
                  <c:v>3220</c:v>
                </c:pt>
                <c:pt idx="338">
                  <c:v>3230</c:v>
                </c:pt>
                <c:pt idx="339">
                  <c:v>3240</c:v>
                </c:pt>
                <c:pt idx="340">
                  <c:v>3250</c:v>
                </c:pt>
                <c:pt idx="341">
                  <c:v>3260</c:v>
                </c:pt>
                <c:pt idx="342">
                  <c:v>3270</c:v>
                </c:pt>
                <c:pt idx="343">
                  <c:v>3280</c:v>
                </c:pt>
                <c:pt idx="344">
                  <c:v>3290</c:v>
                </c:pt>
                <c:pt idx="345">
                  <c:v>3300</c:v>
                </c:pt>
                <c:pt idx="346">
                  <c:v>3310</c:v>
                </c:pt>
                <c:pt idx="347">
                  <c:v>3320</c:v>
                </c:pt>
                <c:pt idx="348">
                  <c:v>3330</c:v>
                </c:pt>
                <c:pt idx="349">
                  <c:v>3340</c:v>
                </c:pt>
                <c:pt idx="350">
                  <c:v>3350</c:v>
                </c:pt>
                <c:pt idx="351">
                  <c:v>3360</c:v>
                </c:pt>
                <c:pt idx="352">
                  <c:v>3370</c:v>
                </c:pt>
                <c:pt idx="353">
                  <c:v>3380</c:v>
                </c:pt>
                <c:pt idx="354">
                  <c:v>3390</c:v>
                </c:pt>
                <c:pt idx="355">
                  <c:v>3400</c:v>
                </c:pt>
                <c:pt idx="356">
                  <c:v>3410</c:v>
                </c:pt>
                <c:pt idx="357">
                  <c:v>3420</c:v>
                </c:pt>
                <c:pt idx="358">
                  <c:v>3430</c:v>
                </c:pt>
                <c:pt idx="359">
                  <c:v>3440</c:v>
                </c:pt>
                <c:pt idx="360">
                  <c:v>3450</c:v>
                </c:pt>
                <c:pt idx="361">
                  <c:v>3460</c:v>
                </c:pt>
                <c:pt idx="362">
                  <c:v>3470</c:v>
                </c:pt>
                <c:pt idx="363">
                  <c:v>3480</c:v>
                </c:pt>
                <c:pt idx="364">
                  <c:v>3490</c:v>
                </c:pt>
                <c:pt idx="365">
                  <c:v>3500</c:v>
                </c:pt>
                <c:pt idx="366">
                  <c:v>3510</c:v>
                </c:pt>
                <c:pt idx="367">
                  <c:v>3520</c:v>
                </c:pt>
                <c:pt idx="368">
                  <c:v>3530</c:v>
                </c:pt>
                <c:pt idx="369">
                  <c:v>3540</c:v>
                </c:pt>
                <c:pt idx="370">
                  <c:v>3550</c:v>
                </c:pt>
                <c:pt idx="371">
                  <c:v>3560</c:v>
                </c:pt>
                <c:pt idx="372">
                  <c:v>3570</c:v>
                </c:pt>
                <c:pt idx="373">
                  <c:v>3580</c:v>
                </c:pt>
                <c:pt idx="374">
                  <c:v>3590</c:v>
                </c:pt>
                <c:pt idx="375">
                  <c:v>3600</c:v>
                </c:pt>
                <c:pt idx="376">
                  <c:v>3610</c:v>
                </c:pt>
                <c:pt idx="377">
                  <c:v>3620</c:v>
                </c:pt>
                <c:pt idx="378">
                  <c:v>3630</c:v>
                </c:pt>
                <c:pt idx="379">
                  <c:v>3640</c:v>
                </c:pt>
                <c:pt idx="380">
                  <c:v>3650</c:v>
                </c:pt>
                <c:pt idx="381">
                  <c:v>3660</c:v>
                </c:pt>
                <c:pt idx="382">
                  <c:v>3670</c:v>
                </c:pt>
                <c:pt idx="383">
                  <c:v>3680</c:v>
                </c:pt>
                <c:pt idx="384">
                  <c:v>3690</c:v>
                </c:pt>
                <c:pt idx="385">
                  <c:v>3700</c:v>
                </c:pt>
                <c:pt idx="386">
                  <c:v>3710</c:v>
                </c:pt>
                <c:pt idx="387">
                  <c:v>3720</c:v>
                </c:pt>
                <c:pt idx="388">
                  <c:v>3730</c:v>
                </c:pt>
                <c:pt idx="389">
                  <c:v>3740</c:v>
                </c:pt>
                <c:pt idx="390">
                  <c:v>3750</c:v>
                </c:pt>
                <c:pt idx="391">
                  <c:v>3760</c:v>
                </c:pt>
                <c:pt idx="392">
                  <c:v>3770</c:v>
                </c:pt>
                <c:pt idx="393">
                  <c:v>3780</c:v>
                </c:pt>
                <c:pt idx="394">
                  <c:v>3790</c:v>
                </c:pt>
                <c:pt idx="395">
                  <c:v>3800</c:v>
                </c:pt>
                <c:pt idx="396">
                  <c:v>3810</c:v>
                </c:pt>
                <c:pt idx="397">
                  <c:v>3820</c:v>
                </c:pt>
                <c:pt idx="398">
                  <c:v>3830</c:v>
                </c:pt>
                <c:pt idx="399">
                  <c:v>3840</c:v>
                </c:pt>
                <c:pt idx="400">
                  <c:v>3850</c:v>
                </c:pt>
                <c:pt idx="401">
                  <c:v>3860</c:v>
                </c:pt>
                <c:pt idx="402">
                  <c:v>3870</c:v>
                </c:pt>
                <c:pt idx="403">
                  <c:v>3880</c:v>
                </c:pt>
                <c:pt idx="404">
                  <c:v>3890</c:v>
                </c:pt>
                <c:pt idx="405">
                  <c:v>3900</c:v>
                </c:pt>
                <c:pt idx="406">
                  <c:v>3910</c:v>
                </c:pt>
                <c:pt idx="407">
                  <c:v>3920</c:v>
                </c:pt>
                <c:pt idx="408">
                  <c:v>3930</c:v>
                </c:pt>
                <c:pt idx="409">
                  <c:v>3940</c:v>
                </c:pt>
                <c:pt idx="410">
                  <c:v>3950</c:v>
                </c:pt>
                <c:pt idx="411">
                  <c:v>3960</c:v>
                </c:pt>
                <c:pt idx="412">
                  <c:v>3970</c:v>
                </c:pt>
                <c:pt idx="413">
                  <c:v>3980</c:v>
                </c:pt>
                <c:pt idx="414">
                  <c:v>3990</c:v>
                </c:pt>
                <c:pt idx="415">
                  <c:v>4000</c:v>
                </c:pt>
                <c:pt idx="416">
                  <c:v>4010</c:v>
                </c:pt>
                <c:pt idx="417">
                  <c:v>4020</c:v>
                </c:pt>
                <c:pt idx="418">
                  <c:v>4030</c:v>
                </c:pt>
                <c:pt idx="419">
                  <c:v>4040</c:v>
                </c:pt>
                <c:pt idx="420">
                  <c:v>4050</c:v>
                </c:pt>
                <c:pt idx="421">
                  <c:v>4060</c:v>
                </c:pt>
                <c:pt idx="422">
                  <c:v>4070</c:v>
                </c:pt>
                <c:pt idx="423">
                  <c:v>4080</c:v>
                </c:pt>
                <c:pt idx="424">
                  <c:v>4090</c:v>
                </c:pt>
                <c:pt idx="425">
                  <c:v>4100</c:v>
                </c:pt>
                <c:pt idx="426">
                  <c:v>4110</c:v>
                </c:pt>
                <c:pt idx="427">
                  <c:v>4120</c:v>
                </c:pt>
                <c:pt idx="428">
                  <c:v>4130</c:v>
                </c:pt>
                <c:pt idx="429">
                  <c:v>4140</c:v>
                </c:pt>
                <c:pt idx="430">
                  <c:v>4150</c:v>
                </c:pt>
                <c:pt idx="431">
                  <c:v>4160</c:v>
                </c:pt>
                <c:pt idx="432">
                  <c:v>4170</c:v>
                </c:pt>
                <c:pt idx="433">
                  <c:v>4180</c:v>
                </c:pt>
                <c:pt idx="434">
                  <c:v>4190</c:v>
                </c:pt>
                <c:pt idx="435">
                  <c:v>4200</c:v>
                </c:pt>
                <c:pt idx="436">
                  <c:v>4210</c:v>
                </c:pt>
                <c:pt idx="437">
                  <c:v>4220</c:v>
                </c:pt>
                <c:pt idx="438">
                  <c:v>4230</c:v>
                </c:pt>
                <c:pt idx="439">
                  <c:v>4240</c:v>
                </c:pt>
                <c:pt idx="440">
                  <c:v>4250</c:v>
                </c:pt>
                <c:pt idx="441">
                  <c:v>4260</c:v>
                </c:pt>
                <c:pt idx="442">
                  <c:v>4270</c:v>
                </c:pt>
                <c:pt idx="443">
                  <c:v>4280</c:v>
                </c:pt>
                <c:pt idx="444">
                  <c:v>4290</c:v>
                </c:pt>
                <c:pt idx="445">
                  <c:v>4300</c:v>
                </c:pt>
                <c:pt idx="446">
                  <c:v>4310</c:v>
                </c:pt>
                <c:pt idx="447">
                  <c:v>4320</c:v>
                </c:pt>
                <c:pt idx="448">
                  <c:v>4330</c:v>
                </c:pt>
                <c:pt idx="449">
                  <c:v>4340</c:v>
                </c:pt>
                <c:pt idx="450">
                  <c:v>4350</c:v>
                </c:pt>
                <c:pt idx="451">
                  <c:v>4360</c:v>
                </c:pt>
                <c:pt idx="452">
                  <c:v>4370</c:v>
                </c:pt>
                <c:pt idx="453">
                  <c:v>4380</c:v>
                </c:pt>
                <c:pt idx="454">
                  <c:v>4390</c:v>
                </c:pt>
                <c:pt idx="455">
                  <c:v>4400</c:v>
                </c:pt>
                <c:pt idx="456">
                  <c:v>4410</c:v>
                </c:pt>
                <c:pt idx="457">
                  <c:v>4420</c:v>
                </c:pt>
                <c:pt idx="458">
                  <c:v>4430</c:v>
                </c:pt>
                <c:pt idx="459">
                  <c:v>4440</c:v>
                </c:pt>
                <c:pt idx="460">
                  <c:v>4450</c:v>
                </c:pt>
                <c:pt idx="461">
                  <c:v>4460</c:v>
                </c:pt>
                <c:pt idx="462">
                  <c:v>4470</c:v>
                </c:pt>
                <c:pt idx="463">
                  <c:v>4480</c:v>
                </c:pt>
                <c:pt idx="464">
                  <c:v>4490</c:v>
                </c:pt>
                <c:pt idx="465">
                  <c:v>4500</c:v>
                </c:pt>
                <c:pt idx="466">
                  <c:v>4510</c:v>
                </c:pt>
                <c:pt idx="467">
                  <c:v>4520</c:v>
                </c:pt>
                <c:pt idx="468">
                  <c:v>4530</c:v>
                </c:pt>
                <c:pt idx="469">
                  <c:v>4540</c:v>
                </c:pt>
                <c:pt idx="470">
                  <c:v>4550</c:v>
                </c:pt>
                <c:pt idx="471">
                  <c:v>4560</c:v>
                </c:pt>
                <c:pt idx="472">
                  <c:v>4570</c:v>
                </c:pt>
                <c:pt idx="473">
                  <c:v>4580</c:v>
                </c:pt>
                <c:pt idx="474">
                  <c:v>4590</c:v>
                </c:pt>
                <c:pt idx="475">
                  <c:v>4600</c:v>
                </c:pt>
                <c:pt idx="476">
                  <c:v>4610</c:v>
                </c:pt>
                <c:pt idx="477">
                  <c:v>4620</c:v>
                </c:pt>
                <c:pt idx="478">
                  <c:v>4630</c:v>
                </c:pt>
                <c:pt idx="479">
                  <c:v>4640</c:v>
                </c:pt>
                <c:pt idx="480">
                  <c:v>4650</c:v>
                </c:pt>
                <c:pt idx="481">
                  <c:v>4660</c:v>
                </c:pt>
                <c:pt idx="482">
                  <c:v>4670</c:v>
                </c:pt>
                <c:pt idx="483">
                  <c:v>4680</c:v>
                </c:pt>
                <c:pt idx="484">
                  <c:v>4690</c:v>
                </c:pt>
                <c:pt idx="485">
                  <c:v>4700</c:v>
                </c:pt>
                <c:pt idx="486">
                  <c:v>4710</c:v>
                </c:pt>
                <c:pt idx="487">
                  <c:v>4720</c:v>
                </c:pt>
                <c:pt idx="488">
                  <c:v>4730</c:v>
                </c:pt>
                <c:pt idx="489">
                  <c:v>4740</c:v>
                </c:pt>
                <c:pt idx="490">
                  <c:v>4750</c:v>
                </c:pt>
                <c:pt idx="491">
                  <c:v>4760</c:v>
                </c:pt>
                <c:pt idx="492">
                  <c:v>4770</c:v>
                </c:pt>
                <c:pt idx="493">
                  <c:v>4780</c:v>
                </c:pt>
                <c:pt idx="494">
                  <c:v>4790</c:v>
                </c:pt>
                <c:pt idx="495">
                  <c:v>4800</c:v>
                </c:pt>
                <c:pt idx="496">
                  <c:v>4810</c:v>
                </c:pt>
                <c:pt idx="497">
                  <c:v>4820</c:v>
                </c:pt>
                <c:pt idx="498">
                  <c:v>4830</c:v>
                </c:pt>
                <c:pt idx="499">
                  <c:v>4840</c:v>
                </c:pt>
                <c:pt idx="500">
                  <c:v>4850</c:v>
                </c:pt>
                <c:pt idx="501">
                  <c:v>4860</c:v>
                </c:pt>
                <c:pt idx="502">
                  <c:v>4870</c:v>
                </c:pt>
                <c:pt idx="503">
                  <c:v>4880</c:v>
                </c:pt>
                <c:pt idx="504">
                  <c:v>4890</c:v>
                </c:pt>
                <c:pt idx="505">
                  <c:v>4900</c:v>
                </c:pt>
                <c:pt idx="506">
                  <c:v>4910</c:v>
                </c:pt>
                <c:pt idx="507">
                  <c:v>4920</c:v>
                </c:pt>
                <c:pt idx="508">
                  <c:v>4930</c:v>
                </c:pt>
                <c:pt idx="509">
                  <c:v>4940</c:v>
                </c:pt>
                <c:pt idx="510">
                  <c:v>4950</c:v>
                </c:pt>
                <c:pt idx="511">
                  <c:v>4960</c:v>
                </c:pt>
                <c:pt idx="512">
                  <c:v>4970</c:v>
                </c:pt>
                <c:pt idx="513">
                  <c:v>4980</c:v>
                </c:pt>
                <c:pt idx="514">
                  <c:v>4990</c:v>
                </c:pt>
                <c:pt idx="515">
                  <c:v>5000</c:v>
                </c:pt>
                <c:pt idx="516">
                  <c:v>5010</c:v>
                </c:pt>
                <c:pt idx="517">
                  <c:v>5020</c:v>
                </c:pt>
                <c:pt idx="518">
                  <c:v>5030</c:v>
                </c:pt>
                <c:pt idx="519">
                  <c:v>5040</c:v>
                </c:pt>
                <c:pt idx="520">
                  <c:v>5050</c:v>
                </c:pt>
                <c:pt idx="521">
                  <c:v>5060</c:v>
                </c:pt>
                <c:pt idx="522">
                  <c:v>5070</c:v>
                </c:pt>
                <c:pt idx="523">
                  <c:v>5080</c:v>
                </c:pt>
                <c:pt idx="524">
                  <c:v>5090</c:v>
                </c:pt>
                <c:pt idx="525">
                  <c:v>5100</c:v>
                </c:pt>
                <c:pt idx="526">
                  <c:v>5110</c:v>
                </c:pt>
                <c:pt idx="527">
                  <c:v>5120</c:v>
                </c:pt>
                <c:pt idx="528">
                  <c:v>5130</c:v>
                </c:pt>
                <c:pt idx="529">
                  <c:v>5140</c:v>
                </c:pt>
                <c:pt idx="530">
                  <c:v>5150</c:v>
                </c:pt>
                <c:pt idx="531">
                  <c:v>5160</c:v>
                </c:pt>
                <c:pt idx="532">
                  <c:v>5170</c:v>
                </c:pt>
                <c:pt idx="533">
                  <c:v>5180</c:v>
                </c:pt>
                <c:pt idx="534">
                  <c:v>5190</c:v>
                </c:pt>
                <c:pt idx="535">
                  <c:v>5200</c:v>
                </c:pt>
                <c:pt idx="536">
                  <c:v>5210</c:v>
                </c:pt>
                <c:pt idx="537">
                  <c:v>5220</c:v>
                </c:pt>
                <c:pt idx="538">
                  <c:v>5230</c:v>
                </c:pt>
                <c:pt idx="539">
                  <c:v>5240</c:v>
                </c:pt>
                <c:pt idx="540">
                  <c:v>5250</c:v>
                </c:pt>
                <c:pt idx="541">
                  <c:v>5260</c:v>
                </c:pt>
                <c:pt idx="542">
                  <c:v>5270</c:v>
                </c:pt>
                <c:pt idx="543">
                  <c:v>5280</c:v>
                </c:pt>
                <c:pt idx="544">
                  <c:v>5290</c:v>
                </c:pt>
                <c:pt idx="545">
                  <c:v>5300</c:v>
                </c:pt>
                <c:pt idx="546">
                  <c:v>5310</c:v>
                </c:pt>
                <c:pt idx="547">
                  <c:v>5320</c:v>
                </c:pt>
                <c:pt idx="548">
                  <c:v>5330</c:v>
                </c:pt>
                <c:pt idx="549">
                  <c:v>5340</c:v>
                </c:pt>
                <c:pt idx="550">
                  <c:v>5350</c:v>
                </c:pt>
                <c:pt idx="551">
                  <c:v>5360</c:v>
                </c:pt>
                <c:pt idx="552">
                  <c:v>5370</c:v>
                </c:pt>
                <c:pt idx="553">
                  <c:v>5380</c:v>
                </c:pt>
                <c:pt idx="554">
                  <c:v>5390</c:v>
                </c:pt>
                <c:pt idx="555">
                  <c:v>5400</c:v>
                </c:pt>
                <c:pt idx="556">
                  <c:v>5410</c:v>
                </c:pt>
                <c:pt idx="557">
                  <c:v>5420</c:v>
                </c:pt>
                <c:pt idx="558">
                  <c:v>5430</c:v>
                </c:pt>
                <c:pt idx="559">
                  <c:v>5440</c:v>
                </c:pt>
                <c:pt idx="560">
                  <c:v>5450</c:v>
                </c:pt>
                <c:pt idx="561">
                  <c:v>5460</c:v>
                </c:pt>
                <c:pt idx="562">
                  <c:v>5470</c:v>
                </c:pt>
                <c:pt idx="563">
                  <c:v>5480</c:v>
                </c:pt>
                <c:pt idx="564">
                  <c:v>5490</c:v>
                </c:pt>
                <c:pt idx="565">
                  <c:v>5500</c:v>
                </c:pt>
                <c:pt idx="566">
                  <c:v>5510</c:v>
                </c:pt>
                <c:pt idx="567">
                  <c:v>5520</c:v>
                </c:pt>
                <c:pt idx="568">
                  <c:v>5530</c:v>
                </c:pt>
                <c:pt idx="569">
                  <c:v>5540</c:v>
                </c:pt>
                <c:pt idx="570">
                  <c:v>5550</c:v>
                </c:pt>
                <c:pt idx="571">
                  <c:v>5560</c:v>
                </c:pt>
                <c:pt idx="572">
                  <c:v>5570</c:v>
                </c:pt>
                <c:pt idx="573">
                  <c:v>5580</c:v>
                </c:pt>
                <c:pt idx="574">
                  <c:v>5590</c:v>
                </c:pt>
                <c:pt idx="575">
                  <c:v>5600</c:v>
                </c:pt>
                <c:pt idx="576">
                  <c:v>5610</c:v>
                </c:pt>
                <c:pt idx="577">
                  <c:v>5620</c:v>
                </c:pt>
                <c:pt idx="578">
                  <c:v>5630</c:v>
                </c:pt>
                <c:pt idx="579">
                  <c:v>5640</c:v>
                </c:pt>
                <c:pt idx="580">
                  <c:v>5650</c:v>
                </c:pt>
                <c:pt idx="581">
                  <c:v>5660</c:v>
                </c:pt>
                <c:pt idx="582">
                  <c:v>5670</c:v>
                </c:pt>
                <c:pt idx="583">
                  <c:v>5680</c:v>
                </c:pt>
                <c:pt idx="584">
                  <c:v>5690</c:v>
                </c:pt>
                <c:pt idx="585">
                  <c:v>5700</c:v>
                </c:pt>
                <c:pt idx="586">
                  <c:v>5710</c:v>
                </c:pt>
                <c:pt idx="587">
                  <c:v>5720</c:v>
                </c:pt>
                <c:pt idx="588">
                  <c:v>5730</c:v>
                </c:pt>
                <c:pt idx="589">
                  <c:v>5740</c:v>
                </c:pt>
                <c:pt idx="590">
                  <c:v>5750</c:v>
                </c:pt>
                <c:pt idx="591">
                  <c:v>5760</c:v>
                </c:pt>
                <c:pt idx="592">
                  <c:v>5770</c:v>
                </c:pt>
                <c:pt idx="593">
                  <c:v>5780</c:v>
                </c:pt>
                <c:pt idx="594">
                  <c:v>5790</c:v>
                </c:pt>
                <c:pt idx="595">
                  <c:v>5800</c:v>
                </c:pt>
                <c:pt idx="596">
                  <c:v>5810</c:v>
                </c:pt>
                <c:pt idx="597">
                  <c:v>5820</c:v>
                </c:pt>
                <c:pt idx="598">
                  <c:v>5830</c:v>
                </c:pt>
                <c:pt idx="599">
                  <c:v>5840</c:v>
                </c:pt>
                <c:pt idx="600">
                  <c:v>5850</c:v>
                </c:pt>
                <c:pt idx="601">
                  <c:v>5860</c:v>
                </c:pt>
                <c:pt idx="602">
                  <c:v>5870</c:v>
                </c:pt>
                <c:pt idx="603">
                  <c:v>5880</c:v>
                </c:pt>
                <c:pt idx="604">
                  <c:v>5890</c:v>
                </c:pt>
                <c:pt idx="605">
                  <c:v>5900</c:v>
                </c:pt>
                <c:pt idx="606">
                  <c:v>5910</c:v>
                </c:pt>
                <c:pt idx="607">
                  <c:v>5920</c:v>
                </c:pt>
                <c:pt idx="608">
                  <c:v>5930</c:v>
                </c:pt>
                <c:pt idx="609">
                  <c:v>5940</c:v>
                </c:pt>
                <c:pt idx="610">
                  <c:v>5950</c:v>
                </c:pt>
                <c:pt idx="611">
                  <c:v>5960</c:v>
                </c:pt>
                <c:pt idx="612">
                  <c:v>5970</c:v>
                </c:pt>
                <c:pt idx="613">
                  <c:v>5980</c:v>
                </c:pt>
                <c:pt idx="614">
                  <c:v>5990</c:v>
                </c:pt>
                <c:pt idx="615">
                  <c:v>6000</c:v>
                </c:pt>
                <c:pt idx="616">
                  <c:v>6010</c:v>
                </c:pt>
                <c:pt idx="617">
                  <c:v>6020</c:v>
                </c:pt>
                <c:pt idx="618">
                  <c:v>6030</c:v>
                </c:pt>
                <c:pt idx="619">
                  <c:v>6040</c:v>
                </c:pt>
                <c:pt idx="620">
                  <c:v>6050</c:v>
                </c:pt>
                <c:pt idx="621">
                  <c:v>6060</c:v>
                </c:pt>
                <c:pt idx="622">
                  <c:v>6070</c:v>
                </c:pt>
                <c:pt idx="623">
                  <c:v>6080</c:v>
                </c:pt>
                <c:pt idx="624">
                  <c:v>6090</c:v>
                </c:pt>
                <c:pt idx="625">
                  <c:v>6100</c:v>
                </c:pt>
                <c:pt idx="626">
                  <c:v>6110</c:v>
                </c:pt>
                <c:pt idx="627">
                  <c:v>6120</c:v>
                </c:pt>
                <c:pt idx="628">
                  <c:v>6130</c:v>
                </c:pt>
                <c:pt idx="629">
                  <c:v>6140</c:v>
                </c:pt>
                <c:pt idx="630">
                  <c:v>6150</c:v>
                </c:pt>
                <c:pt idx="631">
                  <c:v>6160</c:v>
                </c:pt>
                <c:pt idx="632">
                  <c:v>6170</c:v>
                </c:pt>
                <c:pt idx="633">
                  <c:v>6180</c:v>
                </c:pt>
                <c:pt idx="634">
                  <c:v>6190</c:v>
                </c:pt>
                <c:pt idx="635">
                  <c:v>6200</c:v>
                </c:pt>
                <c:pt idx="636">
                  <c:v>6210</c:v>
                </c:pt>
                <c:pt idx="637">
                  <c:v>6220</c:v>
                </c:pt>
                <c:pt idx="638">
                  <c:v>6230</c:v>
                </c:pt>
                <c:pt idx="639">
                  <c:v>6240</c:v>
                </c:pt>
                <c:pt idx="640">
                  <c:v>6250</c:v>
                </c:pt>
                <c:pt idx="641">
                  <c:v>6260</c:v>
                </c:pt>
                <c:pt idx="642">
                  <c:v>6270</c:v>
                </c:pt>
                <c:pt idx="643">
                  <c:v>6280</c:v>
                </c:pt>
                <c:pt idx="644">
                  <c:v>6290</c:v>
                </c:pt>
                <c:pt idx="645">
                  <c:v>6300</c:v>
                </c:pt>
                <c:pt idx="646">
                  <c:v>6310</c:v>
                </c:pt>
                <c:pt idx="647">
                  <c:v>6320</c:v>
                </c:pt>
                <c:pt idx="648">
                  <c:v>6330</c:v>
                </c:pt>
                <c:pt idx="649">
                  <c:v>6340</c:v>
                </c:pt>
                <c:pt idx="650">
                  <c:v>6350</c:v>
                </c:pt>
                <c:pt idx="651">
                  <c:v>6360</c:v>
                </c:pt>
                <c:pt idx="652">
                  <c:v>6370</c:v>
                </c:pt>
                <c:pt idx="653">
                  <c:v>6380</c:v>
                </c:pt>
                <c:pt idx="654">
                  <c:v>6390</c:v>
                </c:pt>
                <c:pt idx="655">
                  <c:v>6400</c:v>
                </c:pt>
                <c:pt idx="656">
                  <c:v>6410</c:v>
                </c:pt>
                <c:pt idx="657">
                  <c:v>6420</c:v>
                </c:pt>
                <c:pt idx="658">
                  <c:v>6430</c:v>
                </c:pt>
                <c:pt idx="659">
                  <c:v>6440</c:v>
                </c:pt>
                <c:pt idx="660">
                  <c:v>6450</c:v>
                </c:pt>
                <c:pt idx="661">
                  <c:v>6460</c:v>
                </c:pt>
                <c:pt idx="662">
                  <c:v>6470</c:v>
                </c:pt>
                <c:pt idx="663">
                  <c:v>6480</c:v>
                </c:pt>
                <c:pt idx="664">
                  <c:v>6490</c:v>
                </c:pt>
                <c:pt idx="665">
                  <c:v>6500</c:v>
                </c:pt>
                <c:pt idx="666">
                  <c:v>6510</c:v>
                </c:pt>
                <c:pt idx="667">
                  <c:v>6520</c:v>
                </c:pt>
                <c:pt idx="668">
                  <c:v>6530</c:v>
                </c:pt>
                <c:pt idx="669">
                  <c:v>6540</c:v>
                </c:pt>
                <c:pt idx="670">
                  <c:v>6550</c:v>
                </c:pt>
                <c:pt idx="671">
                  <c:v>6560</c:v>
                </c:pt>
                <c:pt idx="672">
                  <c:v>6570</c:v>
                </c:pt>
                <c:pt idx="673">
                  <c:v>6580</c:v>
                </c:pt>
                <c:pt idx="674">
                  <c:v>6590</c:v>
                </c:pt>
                <c:pt idx="675">
                  <c:v>6600</c:v>
                </c:pt>
                <c:pt idx="676">
                  <c:v>6610</c:v>
                </c:pt>
                <c:pt idx="677">
                  <c:v>6620</c:v>
                </c:pt>
                <c:pt idx="678">
                  <c:v>6630</c:v>
                </c:pt>
                <c:pt idx="679">
                  <c:v>6640</c:v>
                </c:pt>
                <c:pt idx="680">
                  <c:v>6650</c:v>
                </c:pt>
                <c:pt idx="681">
                  <c:v>6660</c:v>
                </c:pt>
                <c:pt idx="682">
                  <c:v>6670</c:v>
                </c:pt>
                <c:pt idx="683">
                  <c:v>6680</c:v>
                </c:pt>
                <c:pt idx="684">
                  <c:v>6690</c:v>
                </c:pt>
                <c:pt idx="685">
                  <c:v>6700</c:v>
                </c:pt>
                <c:pt idx="686">
                  <c:v>6710</c:v>
                </c:pt>
                <c:pt idx="687">
                  <c:v>6720</c:v>
                </c:pt>
                <c:pt idx="688">
                  <c:v>6730</c:v>
                </c:pt>
                <c:pt idx="689">
                  <c:v>6740</c:v>
                </c:pt>
                <c:pt idx="690">
                  <c:v>6750</c:v>
                </c:pt>
                <c:pt idx="691">
                  <c:v>6760</c:v>
                </c:pt>
                <c:pt idx="692">
                  <c:v>6770</c:v>
                </c:pt>
                <c:pt idx="693">
                  <c:v>6780</c:v>
                </c:pt>
                <c:pt idx="694">
                  <c:v>6790</c:v>
                </c:pt>
                <c:pt idx="695">
                  <c:v>6800</c:v>
                </c:pt>
                <c:pt idx="696">
                  <c:v>6810</c:v>
                </c:pt>
                <c:pt idx="697">
                  <c:v>6820</c:v>
                </c:pt>
                <c:pt idx="698">
                  <c:v>6830</c:v>
                </c:pt>
                <c:pt idx="699">
                  <c:v>6840</c:v>
                </c:pt>
                <c:pt idx="700">
                  <c:v>6850</c:v>
                </c:pt>
                <c:pt idx="701">
                  <c:v>6860</c:v>
                </c:pt>
                <c:pt idx="702">
                  <c:v>6870</c:v>
                </c:pt>
                <c:pt idx="703">
                  <c:v>6880</c:v>
                </c:pt>
                <c:pt idx="704">
                  <c:v>6890</c:v>
                </c:pt>
                <c:pt idx="705">
                  <c:v>6900</c:v>
                </c:pt>
                <c:pt idx="706">
                  <c:v>6910</c:v>
                </c:pt>
                <c:pt idx="707">
                  <c:v>6920</c:v>
                </c:pt>
                <c:pt idx="708">
                  <c:v>6930</c:v>
                </c:pt>
                <c:pt idx="709">
                  <c:v>6940</c:v>
                </c:pt>
                <c:pt idx="710">
                  <c:v>6950</c:v>
                </c:pt>
                <c:pt idx="711">
                  <c:v>6960</c:v>
                </c:pt>
                <c:pt idx="712">
                  <c:v>6970</c:v>
                </c:pt>
                <c:pt idx="713">
                  <c:v>6980</c:v>
                </c:pt>
                <c:pt idx="714">
                  <c:v>6990</c:v>
                </c:pt>
                <c:pt idx="715">
                  <c:v>7000</c:v>
                </c:pt>
                <c:pt idx="716">
                  <c:v>7010</c:v>
                </c:pt>
                <c:pt idx="717">
                  <c:v>7020</c:v>
                </c:pt>
                <c:pt idx="718">
                  <c:v>7030</c:v>
                </c:pt>
                <c:pt idx="719">
                  <c:v>7040</c:v>
                </c:pt>
                <c:pt idx="720">
                  <c:v>7050</c:v>
                </c:pt>
                <c:pt idx="721">
                  <c:v>7060</c:v>
                </c:pt>
                <c:pt idx="722">
                  <c:v>7070</c:v>
                </c:pt>
                <c:pt idx="723">
                  <c:v>7080</c:v>
                </c:pt>
                <c:pt idx="724">
                  <c:v>7090</c:v>
                </c:pt>
                <c:pt idx="725">
                  <c:v>7100</c:v>
                </c:pt>
                <c:pt idx="726">
                  <c:v>7110</c:v>
                </c:pt>
                <c:pt idx="727">
                  <c:v>7120</c:v>
                </c:pt>
                <c:pt idx="728">
                  <c:v>7130</c:v>
                </c:pt>
                <c:pt idx="729">
                  <c:v>7140</c:v>
                </c:pt>
                <c:pt idx="730">
                  <c:v>7150</c:v>
                </c:pt>
                <c:pt idx="731">
                  <c:v>7160</c:v>
                </c:pt>
                <c:pt idx="732">
                  <c:v>7170</c:v>
                </c:pt>
                <c:pt idx="733">
                  <c:v>7180</c:v>
                </c:pt>
                <c:pt idx="734">
                  <c:v>7190</c:v>
                </c:pt>
                <c:pt idx="735">
                  <c:v>7200</c:v>
                </c:pt>
                <c:pt idx="736">
                  <c:v>7210</c:v>
                </c:pt>
                <c:pt idx="737">
                  <c:v>7220</c:v>
                </c:pt>
                <c:pt idx="738">
                  <c:v>7230</c:v>
                </c:pt>
                <c:pt idx="739">
                  <c:v>7240</c:v>
                </c:pt>
                <c:pt idx="740">
                  <c:v>7250</c:v>
                </c:pt>
                <c:pt idx="741">
                  <c:v>7260</c:v>
                </c:pt>
                <c:pt idx="742">
                  <c:v>7270</c:v>
                </c:pt>
                <c:pt idx="743">
                  <c:v>7280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F2-480C-A3F4-C6B12896D1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9753936"/>
        <c:axId val="1009751856"/>
      </c:lineChart>
      <c:catAx>
        <c:axId val="1009753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Sample</a:t>
                </a:r>
                <a:r>
                  <a:rPr lang="da-DK" baseline="0"/>
                  <a:t> Nr</a:t>
                </a:r>
                <a:endParaRPr lang="da-D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09751856"/>
        <c:crosses val="autoZero"/>
        <c:auto val="0"/>
        <c:lblAlgn val="ctr"/>
        <c:lblOffset val="100"/>
        <c:noMultiLvlLbl val="0"/>
      </c:catAx>
      <c:valAx>
        <c:axId val="1009751856"/>
        <c:scaling>
          <c:orientation val="minMax"/>
          <c:max val="45"/>
          <c:min val="2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Temperatur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09753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Drivhusforsøg - uden indsvingning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DrivhusStep!$A$250:$A$750</c:f>
              <c:numCache>
                <c:formatCode>General</c:formatCode>
                <c:ptCount val="501"/>
                <c:pt idx="0">
                  <c:v>2340</c:v>
                </c:pt>
                <c:pt idx="1">
                  <c:v>2350</c:v>
                </c:pt>
                <c:pt idx="2">
                  <c:v>2360</c:v>
                </c:pt>
                <c:pt idx="3">
                  <c:v>2370</c:v>
                </c:pt>
                <c:pt idx="4">
                  <c:v>2380</c:v>
                </c:pt>
                <c:pt idx="5">
                  <c:v>2390</c:v>
                </c:pt>
                <c:pt idx="6">
                  <c:v>2400</c:v>
                </c:pt>
                <c:pt idx="7">
                  <c:v>2410</c:v>
                </c:pt>
                <c:pt idx="8">
                  <c:v>2420</c:v>
                </c:pt>
                <c:pt idx="9">
                  <c:v>2430</c:v>
                </c:pt>
                <c:pt idx="10">
                  <c:v>2440</c:v>
                </c:pt>
                <c:pt idx="11">
                  <c:v>2450</c:v>
                </c:pt>
                <c:pt idx="12">
                  <c:v>2460</c:v>
                </c:pt>
                <c:pt idx="13">
                  <c:v>2470</c:v>
                </c:pt>
                <c:pt idx="14">
                  <c:v>2480</c:v>
                </c:pt>
                <c:pt idx="15">
                  <c:v>2490</c:v>
                </c:pt>
                <c:pt idx="16">
                  <c:v>2500</c:v>
                </c:pt>
                <c:pt idx="17">
                  <c:v>2510</c:v>
                </c:pt>
                <c:pt idx="18">
                  <c:v>2520</c:v>
                </c:pt>
                <c:pt idx="19">
                  <c:v>2530</c:v>
                </c:pt>
                <c:pt idx="20">
                  <c:v>2540</c:v>
                </c:pt>
                <c:pt idx="21">
                  <c:v>2550</c:v>
                </c:pt>
                <c:pt idx="22">
                  <c:v>2560</c:v>
                </c:pt>
                <c:pt idx="23">
                  <c:v>2570</c:v>
                </c:pt>
                <c:pt idx="24">
                  <c:v>2580</c:v>
                </c:pt>
                <c:pt idx="25">
                  <c:v>2590</c:v>
                </c:pt>
                <c:pt idx="26">
                  <c:v>2600</c:v>
                </c:pt>
                <c:pt idx="27">
                  <c:v>2610</c:v>
                </c:pt>
                <c:pt idx="28">
                  <c:v>2620</c:v>
                </c:pt>
                <c:pt idx="29">
                  <c:v>2630</c:v>
                </c:pt>
                <c:pt idx="30">
                  <c:v>2640</c:v>
                </c:pt>
                <c:pt idx="31">
                  <c:v>2650</c:v>
                </c:pt>
                <c:pt idx="32">
                  <c:v>2660</c:v>
                </c:pt>
                <c:pt idx="33">
                  <c:v>2670</c:v>
                </c:pt>
                <c:pt idx="34">
                  <c:v>2680</c:v>
                </c:pt>
                <c:pt idx="35">
                  <c:v>2690</c:v>
                </c:pt>
                <c:pt idx="36">
                  <c:v>2700</c:v>
                </c:pt>
                <c:pt idx="37">
                  <c:v>2710</c:v>
                </c:pt>
                <c:pt idx="38">
                  <c:v>2720</c:v>
                </c:pt>
                <c:pt idx="39">
                  <c:v>2730</c:v>
                </c:pt>
                <c:pt idx="40">
                  <c:v>2740</c:v>
                </c:pt>
                <c:pt idx="41">
                  <c:v>2750</c:v>
                </c:pt>
                <c:pt idx="42">
                  <c:v>2760</c:v>
                </c:pt>
                <c:pt idx="43">
                  <c:v>2770</c:v>
                </c:pt>
                <c:pt idx="44">
                  <c:v>2780</c:v>
                </c:pt>
                <c:pt idx="45">
                  <c:v>2790</c:v>
                </c:pt>
                <c:pt idx="46">
                  <c:v>2800</c:v>
                </c:pt>
                <c:pt idx="47">
                  <c:v>2810</c:v>
                </c:pt>
                <c:pt idx="48">
                  <c:v>2820</c:v>
                </c:pt>
                <c:pt idx="49">
                  <c:v>2830</c:v>
                </c:pt>
                <c:pt idx="50">
                  <c:v>2840</c:v>
                </c:pt>
                <c:pt idx="51">
                  <c:v>2850</c:v>
                </c:pt>
                <c:pt idx="52">
                  <c:v>2860</c:v>
                </c:pt>
                <c:pt idx="53">
                  <c:v>2870</c:v>
                </c:pt>
                <c:pt idx="54">
                  <c:v>2880</c:v>
                </c:pt>
                <c:pt idx="55">
                  <c:v>2890</c:v>
                </c:pt>
                <c:pt idx="56">
                  <c:v>2900</c:v>
                </c:pt>
                <c:pt idx="57">
                  <c:v>2910</c:v>
                </c:pt>
                <c:pt idx="58">
                  <c:v>2920</c:v>
                </c:pt>
                <c:pt idx="59">
                  <c:v>2930</c:v>
                </c:pt>
                <c:pt idx="60">
                  <c:v>2940</c:v>
                </c:pt>
                <c:pt idx="61">
                  <c:v>2950</c:v>
                </c:pt>
                <c:pt idx="62">
                  <c:v>2960</c:v>
                </c:pt>
                <c:pt idx="63">
                  <c:v>2970</c:v>
                </c:pt>
                <c:pt idx="64">
                  <c:v>2980</c:v>
                </c:pt>
                <c:pt idx="65">
                  <c:v>2990</c:v>
                </c:pt>
                <c:pt idx="66">
                  <c:v>3000</c:v>
                </c:pt>
                <c:pt idx="67">
                  <c:v>3010</c:v>
                </c:pt>
                <c:pt idx="68">
                  <c:v>3020</c:v>
                </c:pt>
                <c:pt idx="69">
                  <c:v>3030</c:v>
                </c:pt>
                <c:pt idx="70">
                  <c:v>3040</c:v>
                </c:pt>
                <c:pt idx="71">
                  <c:v>3050</c:v>
                </c:pt>
                <c:pt idx="72">
                  <c:v>3060</c:v>
                </c:pt>
                <c:pt idx="73">
                  <c:v>3070</c:v>
                </c:pt>
                <c:pt idx="74">
                  <c:v>3080</c:v>
                </c:pt>
                <c:pt idx="75">
                  <c:v>3090</c:v>
                </c:pt>
                <c:pt idx="76">
                  <c:v>3100</c:v>
                </c:pt>
                <c:pt idx="77">
                  <c:v>3110</c:v>
                </c:pt>
                <c:pt idx="78">
                  <c:v>3120</c:v>
                </c:pt>
                <c:pt idx="79">
                  <c:v>3130</c:v>
                </c:pt>
                <c:pt idx="80">
                  <c:v>3140</c:v>
                </c:pt>
                <c:pt idx="81">
                  <c:v>3150</c:v>
                </c:pt>
                <c:pt idx="82">
                  <c:v>3160</c:v>
                </c:pt>
                <c:pt idx="83">
                  <c:v>3170</c:v>
                </c:pt>
                <c:pt idx="84">
                  <c:v>3180</c:v>
                </c:pt>
                <c:pt idx="85">
                  <c:v>3190</c:v>
                </c:pt>
                <c:pt idx="86">
                  <c:v>3200</c:v>
                </c:pt>
                <c:pt idx="87">
                  <c:v>3210</c:v>
                </c:pt>
                <c:pt idx="88">
                  <c:v>3220</c:v>
                </c:pt>
                <c:pt idx="89">
                  <c:v>3230</c:v>
                </c:pt>
                <c:pt idx="90">
                  <c:v>3240</c:v>
                </c:pt>
                <c:pt idx="91">
                  <c:v>3250</c:v>
                </c:pt>
                <c:pt idx="92">
                  <c:v>3260</c:v>
                </c:pt>
                <c:pt idx="93">
                  <c:v>3270</c:v>
                </c:pt>
                <c:pt idx="94">
                  <c:v>3280</c:v>
                </c:pt>
                <c:pt idx="95">
                  <c:v>3290</c:v>
                </c:pt>
                <c:pt idx="96">
                  <c:v>3300</c:v>
                </c:pt>
                <c:pt idx="97">
                  <c:v>3310</c:v>
                </c:pt>
                <c:pt idx="98">
                  <c:v>3320</c:v>
                </c:pt>
                <c:pt idx="99">
                  <c:v>3330</c:v>
                </c:pt>
                <c:pt idx="100">
                  <c:v>3340</c:v>
                </c:pt>
                <c:pt idx="101">
                  <c:v>3350</c:v>
                </c:pt>
                <c:pt idx="102">
                  <c:v>3360</c:v>
                </c:pt>
                <c:pt idx="103">
                  <c:v>3370</c:v>
                </c:pt>
                <c:pt idx="104">
                  <c:v>3380</c:v>
                </c:pt>
                <c:pt idx="105">
                  <c:v>3390</c:v>
                </c:pt>
                <c:pt idx="106">
                  <c:v>3400</c:v>
                </c:pt>
                <c:pt idx="107">
                  <c:v>3410</c:v>
                </c:pt>
                <c:pt idx="108">
                  <c:v>3420</c:v>
                </c:pt>
                <c:pt idx="109">
                  <c:v>3430</c:v>
                </c:pt>
                <c:pt idx="110">
                  <c:v>3440</c:v>
                </c:pt>
                <c:pt idx="111">
                  <c:v>3450</c:v>
                </c:pt>
                <c:pt idx="112">
                  <c:v>3460</c:v>
                </c:pt>
                <c:pt idx="113">
                  <c:v>3470</c:v>
                </c:pt>
                <c:pt idx="114">
                  <c:v>3480</c:v>
                </c:pt>
                <c:pt idx="115">
                  <c:v>3490</c:v>
                </c:pt>
                <c:pt idx="116">
                  <c:v>3500</c:v>
                </c:pt>
                <c:pt idx="117">
                  <c:v>3510</c:v>
                </c:pt>
                <c:pt idx="118">
                  <c:v>3520</c:v>
                </c:pt>
                <c:pt idx="119">
                  <c:v>3530</c:v>
                </c:pt>
                <c:pt idx="120">
                  <c:v>3540</c:v>
                </c:pt>
                <c:pt idx="121">
                  <c:v>3550</c:v>
                </c:pt>
                <c:pt idx="122">
                  <c:v>3560</c:v>
                </c:pt>
                <c:pt idx="123">
                  <c:v>3570</c:v>
                </c:pt>
                <c:pt idx="124">
                  <c:v>3580</c:v>
                </c:pt>
                <c:pt idx="125">
                  <c:v>3590</c:v>
                </c:pt>
                <c:pt idx="126">
                  <c:v>3600</c:v>
                </c:pt>
                <c:pt idx="127">
                  <c:v>3610</c:v>
                </c:pt>
                <c:pt idx="128">
                  <c:v>3620</c:v>
                </c:pt>
                <c:pt idx="129">
                  <c:v>3630</c:v>
                </c:pt>
                <c:pt idx="130">
                  <c:v>3640</c:v>
                </c:pt>
                <c:pt idx="131">
                  <c:v>3650</c:v>
                </c:pt>
                <c:pt idx="132">
                  <c:v>3660</c:v>
                </c:pt>
                <c:pt idx="133">
                  <c:v>3670</c:v>
                </c:pt>
                <c:pt idx="134">
                  <c:v>3680</c:v>
                </c:pt>
                <c:pt idx="135">
                  <c:v>3690</c:v>
                </c:pt>
                <c:pt idx="136">
                  <c:v>3700</c:v>
                </c:pt>
                <c:pt idx="137">
                  <c:v>3710</c:v>
                </c:pt>
                <c:pt idx="138">
                  <c:v>3720</c:v>
                </c:pt>
                <c:pt idx="139">
                  <c:v>3730</c:v>
                </c:pt>
                <c:pt idx="140">
                  <c:v>3740</c:v>
                </c:pt>
                <c:pt idx="141">
                  <c:v>3750</c:v>
                </c:pt>
                <c:pt idx="142">
                  <c:v>3760</c:v>
                </c:pt>
                <c:pt idx="143">
                  <c:v>3770</c:v>
                </c:pt>
                <c:pt idx="144">
                  <c:v>3780</c:v>
                </c:pt>
                <c:pt idx="145">
                  <c:v>3790</c:v>
                </c:pt>
                <c:pt idx="146">
                  <c:v>3800</c:v>
                </c:pt>
                <c:pt idx="147">
                  <c:v>3810</c:v>
                </c:pt>
                <c:pt idx="148">
                  <c:v>3820</c:v>
                </c:pt>
                <c:pt idx="149">
                  <c:v>3830</c:v>
                </c:pt>
                <c:pt idx="150">
                  <c:v>3840</c:v>
                </c:pt>
                <c:pt idx="151">
                  <c:v>3850</c:v>
                </c:pt>
                <c:pt idx="152">
                  <c:v>3860</c:v>
                </c:pt>
                <c:pt idx="153">
                  <c:v>3870</c:v>
                </c:pt>
                <c:pt idx="154">
                  <c:v>3880</c:v>
                </c:pt>
                <c:pt idx="155">
                  <c:v>3890</c:v>
                </c:pt>
                <c:pt idx="156">
                  <c:v>3900</c:v>
                </c:pt>
                <c:pt idx="157">
                  <c:v>3910</c:v>
                </c:pt>
                <c:pt idx="158">
                  <c:v>3920</c:v>
                </c:pt>
                <c:pt idx="159">
                  <c:v>3930</c:v>
                </c:pt>
                <c:pt idx="160">
                  <c:v>3940</c:v>
                </c:pt>
                <c:pt idx="161">
                  <c:v>3950</c:v>
                </c:pt>
                <c:pt idx="162">
                  <c:v>3960</c:v>
                </c:pt>
                <c:pt idx="163">
                  <c:v>3970</c:v>
                </c:pt>
                <c:pt idx="164">
                  <c:v>3980</c:v>
                </c:pt>
                <c:pt idx="165">
                  <c:v>3990</c:v>
                </c:pt>
                <c:pt idx="166">
                  <c:v>4000</c:v>
                </c:pt>
                <c:pt idx="167">
                  <c:v>4010</c:v>
                </c:pt>
                <c:pt idx="168">
                  <c:v>4020</c:v>
                </c:pt>
                <c:pt idx="169">
                  <c:v>4030</c:v>
                </c:pt>
                <c:pt idx="170">
                  <c:v>4040</c:v>
                </c:pt>
                <c:pt idx="171">
                  <c:v>4050</c:v>
                </c:pt>
                <c:pt idx="172">
                  <c:v>4060</c:v>
                </c:pt>
                <c:pt idx="173">
                  <c:v>4070</c:v>
                </c:pt>
                <c:pt idx="174">
                  <c:v>4080</c:v>
                </c:pt>
                <c:pt idx="175">
                  <c:v>4090</c:v>
                </c:pt>
                <c:pt idx="176">
                  <c:v>4100</c:v>
                </c:pt>
                <c:pt idx="177">
                  <c:v>4110</c:v>
                </c:pt>
                <c:pt idx="178">
                  <c:v>4120</c:v>
                </c:pt>
                <c:pt idx="179">
                  <c:v>4130</c:v>
                </c:pt>
                <c:pt idx="180">
                  <c:v>4140</c:v>
                </c:pt>
                <c:pt idx="181">
                  <c:v>4150</c:v>
                </c:pt>
                <c:pt idx="182">
                  <c:v>4160</c:v>
                </c:pt>
                <c:pt idx="183">
                  <c:v>4170</c:v>
                </c:pt>
                <c:pt idx="184">
                  <c:v>4180</c:v>
                </c:pt>
                <c:pt idx="185">
                  <c:v>4190</c:v>
                </c:pt>
                <c:pt idx="186">
                  <c:v>4200</c:v>
                </c:pt>
                <c:pt idx="187">
                  <c:v>4210</c:v>
                </c:pt>
                <c:pt idx="188">
                  <c:v>4220</c:v>
                </c:pt>
                <c:pt idx="189">
                  <c:v>4230</c:v>
                </c:pt>
                <c:pt idx="190">
                  <c:v>4240</c:v>
                </c:pt>
                <c:pt idx="191">
                  <c:v>4250</c:v>
                </c:pt>
                <c:pt idx="192">
                  <c:v>4260</c:v>
                </c:pt>
                <c:pt idx="193">
                  <c:v>4270</c:v>
                </c:pt>
                <c:pt idx="194">
                  <c:v>4280</c:v>
                </c:pt>
                <c:pt idx="195">
                  <c:v>4290</c:v>
                </c:pt>
                <c:pt idx="196">
                  <c:v>4300</c:v>
                </c:pt>
                <c:pt idx="197">
                  <c:v>4310</c:v>
                </c:pt>
                <c:pt idx="198">
                  <c:v>4320</c:v>
                </c:pt>
                <c:pt idx="199">
                  <c:v>4330</c:v>
                </c:pt>
                <c:pt idx="200">
                  <c:v>4340</c:v>
                </c:pt>
                <c:pt idx="201">
                  <c:v>4350</c:v>
                </c:pt>
                <c:pt idx="202">
                  <c:v>4360</c:v>
                </c:pt>
                <c:pt idx="203">
                  <c:v>4370</c:v>
                </c:pt>
                <c:pt idx="204">
                  <c:v>4380</c:v>
                </c:pt>
                <c:pt idx="205">
                  <c:v>4390</c:v>
                </c:pt>
                <c:pt idx="206">
                  <c:v>4400</c:v>
                </c:pt>
                <c:pt idx="207">
                  <c:v>4410</c:v>
                </c:pt>
                <c:pt idx="208">
                  <c:v>4420</c:v>
                </c:pt>
                <c:pt idx="209">
                  <c:v>4430</c:v>
                </c:pt>
                <c:pt idx="210">
                  <c:v>4440</c:v>
                </c:pt>
                <c:pt idx="211">
                  <c:v>4450</c:v>
                </c:pt>
                <c:pt idx="212">
                  <c:v>4460</c:v>
                </c:pt>
                <c:pt idx="213">
                  <c:v>4470</c:v>
                </c:pt>
                <c:pt idx="214">
                  <c:v>4480</c:v>
                </c:pt>
                <c:pt idx="215">
                  <c:v>4490</c:v>
                </c:pt>
                <c:pt idx="216">
                  <c:v>4500</c:v>
                </c:pt>
                <c:pt idx="217">
                  <c:v>4510</c:v>
                </c:pt>
                <c:pt idx="218">
                  <c:v>4520</c:v>
                </c:pt>
                <c:pt idx="219">
                  <c:v>4530</c:v>
                </c:pt>
                <c:pt idx="220">
                  <c:v>4540</c:v>
                </c:pt>
                <c:pt idx="221">
                  <c:v>4550</c:v>
                </c:pt>
                <c:pt idx="222">
                  <c:v>4560</c:v>
                </c:pt>
                <c:pt idx="223">
                  <c:v>4570</c:v>
                </c:pt>
                <c:pt idx="224">
                  <c:v>4580</c:v>
                </c:pt>
                <c:pt idx="225">
                  <c:v>4590</c:v>
                </c:pt>
                <c:pt idx="226">
                  <c:v>4600</c:v>
                </c:pt>
                <c:pt idx="227">
                  <c:v>4610</c:v>
                </c:pt>
                <c:pt idx="228">
                  <c:v>4620</c:v>
                </c:pt>
                <c:pt idx="229">
                  <c:v>4630</c:v>
                </c:pt>
                <c:pt idx="230">
                  <c:v>4640</c:v>
                </c:pt>
                <c:pt idx="231">
                  <c:v>4650</c:v>
                </c:pt>
                <c:pt idx="232">
                  <c:v>4660</c:v>
                </c:pt>
                <c:pt idx="233">
                  <c:v>4670</c:v>
                </c:pt>
                <c:pt idx="234">
                  <c:v>4680</c:v>
                </c:pt>
                <c:pt idx="235">
                  <c:v>4690</c:v>
                </c:pt>
                <c:pt idx="236">
                  <c:v>4700</c:v>
                </c:pt>
                <c:pt idx="237">
                  <c:v>4710</c:v>
                </c:pt>
                <c:pt idx="238">
                  <c:v>4720</c:v>
                </c:pt>
                <c:pt idx="239">
                  <c:v>4730</c:v>
                </c:pt>
                <c:pt idx="240">
                  <c:v>4740</c:v>
                </c:pt>
                <c:pt idx="241">
                  <c:v>4750</c:v>
                </c:pt>
                <c:pt idx="242">
                  <c:v>4760</c:v>
                </c:pt>
                <c:pt idx="243">
                  <c:v>4770</c:v>
                </c:pt>
                <c:pt idx="244">
                  <c:v>4780</c:v>
                </c:pt>
                <c:pt idx="245">
                  <c:v>4790</c:v>
                </c:pt>
                <c:pt idx="246">
                  <c:v>4800</c:v>
                </c:pt>
                <c:pt idx="247">
                  <c:v>4810</c:v>
                </c:pt>
                <c:pt idx="248">
                  <c:v>4820</c:v>
                </c:pt>
                <c:pt idx="249">
                  <c:v>4830</c:v>
                </c:pt>
                <c:pt idx="250">
                  <c:v>4840</c:v>
                </c:pt>
                <c:pt idx="251">
                  <c:v>4850</c:v>
                </c:pt>
                <c:pt idx="252">
                  <c:v>4860</c:v>
                </c:pt>
                <c:pt idx="253">
                  <c:v>4870</c:v>
                </c:pt>
                <c:pt idx="254">
                  <c:v>4880</c:v>
                </c:pt>
                <c:pt idx="255">
                  <c:v>4890</c:v>
                </c:pt>
                <c:pt idx="256">
                  <c:v>4900</c:v>
                </c:pt>
                <c:pt idx="257">
                  <c:v>4910</c:v>
                </c:pt>
                <c:pt idx="258">
                  <c:v>4920</c:v>
                </c:pt>
                <c:pt idx="259">
                  <c:v>4930</c:v>
                </c:pt>
                <c:pt idx="260">
                  <c:v>4940</c:v>
                </c:pt>
                <c:pt idx="261">
                  <c:v>4950</c:v>
                </c:pt>
                <c:pt idx="262">
                  <c:v>4960</c:v>
                </c:pt>
                <c:pt idx="263">
                  <c:v>4970</c:v>
                </c:pt>
                <c:pt idx="264">
                  <c:v>4980</c:v>
                </c:pt>
                <c:pt idx="265">
                  <c:v>4990</c:v>
                </c:pt>
                <c:pt idx="266">
                  <c:v>5000</c:v>
                </c:pt>
                <c:pt idx="267">
                  <c:v>5010</c:v>
                </c:pt>
                <c:pt idx="268">
                  <c:v>5020</c:v>
                </c:pt>
                <c:pt idx="269">
                  <c:v>5030</c:v>
                </c:pt>
                <c:pt idx="270">
                  <c:v>5040</c:v>
                </c:pt>
                <c:pt idx="271">
                  <c:v>5050</c:v>
                </c:pt>
                <c:pt idx="272">
                  <c:v>5060</c:v>
                </c:pt>
                <c:pt idx="273">
                  <c:v>5070</c:v>
                </c:pt>
                <c:pt idx="274">
                  <c:v>5080</c:v>
                </c:pt>
                <c:pt idx="275">
                  <c:v>5090</c:v>
                </c:pt>
                <c:pt idx="276">
                  <c:v>5100</c:v>
                </c:pt>
                <c:pt idx="277">
                  <c:v>5110</c:v>
                </c:pt>
                <c:pt idx="278">
                  <c:v>5120</c:v>
                </c:pt>
                <c:pt idx="279">
                  <c:v>5130</c:v>
                </c:pt>
                <c:pt idx="280">
                  <c:v>5140</c:v>
                </c:pt>
                <c:pt idx="281">
                  <c:v>5150</c:v>
                </c:pt>
                <c:pt idx="282">
                  <c:v>5160</c:v>
                </c:pt>
                <c:pt idx="283">
                  <c:v>5170</c:v>
                </c:pt>
                <c:pt idx="284">
                  <c:v>5180</c:v>
                </c:pt>
                <c:pt idx="285">
                  <c:v>5190</c:v>
                </c:pt>
                <c:pt idx="286">
                  <c:v>5200</c:v>
                </c:pt>
                <c:pt idx="287">
                  <c:v>5210</c:v>
                </c:pt>
                <c:pt idx="288">
                  <c:v>5220</c:v>
                </c:pt>
                <c:pt idx="289">
                  <c:v>5230</c:v>
                </c:pt>
                <c:pt idx="290">
                  <c:v>5240</c:v>
                </c:pt>
                <c:pt idx="291">
                  <c:v>5250</c:v>
                </c:pt>
                <c:pt idx="292">
                  <c:v>5260</c:v>
                </c:pt>
                <c:pt idx="293">
                  <c:v>5270</c:v>
                </c:pt>
                <c:pt idx="294">
                  <c:v>5280</c:v>
                </c:pt>
                <c:pt idx="295">
                  <c:v>5290</c:v>
                </c:pt>
                <c:pt idx="296">
                  <c:v>5300</c:v>
                </c:pt>
                <c:pt idx="297">
                  <c:v>5310</c:v>
                </c:pt>
                <c:pt idx="298">
                  <c:v>5320</c:v>
                </c:pt>
                <c:pt idx="299">
                  <c:v>5330</c:v>
                </c:pt>
                <c:pt idx="300">
                  <c:v>5340</c:v>
                </c:pt>
                <c:pt idx="301">
                  <c:v>5350</c:v>
                </c:pt>
                <c:pt idx="302">
                  <c:v>5360</c:v>
                </c:pt>
                <c:pt idx="303">
                  <c:v>5370</c:v>
                </c:pt>
                <c:pt idx="304">
                  <c:v>5380</c:v>
                </c:pt>
                <c:pt idx="305">
                  <c:v>5390</c:v>
                </c:pt>
                <c:pt idx="306">
                  <c:v>5400</c:v>
                </c:pt>
                <c:pt idx="307">
                  <c:v>5410</c:v>
                </c:pt>
                <c:pt idx="308">
                  <c:v>5420</c:v>
                </c:pt>
                <c:pt idx="309">
                  <c:v>5430</c:v>
                </c:pt>
                <c:pt idx="310">
                  <c:v>5440</c:v>
                </c:pt>
                <c:pt idx="311">
                  <c:v>5450</c:v>
                </c:pt>
                <c:pt idx="312">
                  <c:v>5460</c:v>
                </c:pt>
                <c:pt idx="313">
                  <c:v>5470</c:v>
                </c:pt>
                <c:pt idx="314">
                  <c:v>5480</c:v>
                </c:pt>
                <c:pt idx="315">
                  <c:v>5490</c:v>
                </c:pt>
                <c:pt idx="316">
                  <c:v>5500</c:v>
                </c:pt>
                <c:pt idx="317">
                  <c:v>5510</c:v>
                </c:pt>
                <c:pt idx="318">
                  <c:v>5520</c:v>
                </c:pt>
                <c:pt idx="319">
                  <c:v>5530</c:v>
                </c:pt>
                <c:pt idx="320">
                  <c:v>5540</c:v>
                </c:pt>
                <c:pt idx="321">
                  <c:v>5550</c:v>
                </c:pt>
                <c:pt idx="322">
                  <c:v>5560</c:v>
                </c:pt>
                <c:pt idx="323">
                  <c:v>5570</c:v>
                </c:pt>
                <c:pt idx="324">
                  <c:v>5580</c:v>
                </c:pt>
                <c:pt idx="325">
                  <c:v>5590</c:v>
                </c:pt>
                <c:pt idx="326">
                  <c:v>5600</c:v>
                </c:pt>
                <c:pt idx="327">
                  <c:v>5610</c:v>
                </c:pt>
                <c:pt idx="328">
                  <c:v>5620</c:v>
                </c:pt>
                <c:pt idx="329">
                  <c:v>5630</c:v>
                </c:pt>
                <c:pt idx="330">
                  <c:v>5640</c:v>
                </c:pt>
                <c:pt idx="331">
                  <c:v>5650</c:v>
                </c:pt>
                <c:pt idx="332">
                  <c:v>5660</c:v>
                </c:pt>
                <c:pt idx="333">
                  <c:v>5670</c:v>
                </c:pt>
                <c:pt idx="334">
                  <c:v>5680</c:v>
                </c:pt>
                <c:pt idx="335">
                  <c:v>5690</c:v>
                </c:pt>
                <c:pt idx="336">
                  <c:v>5700</c:v>
                </c:pt>
                <c:pt idx="337">
                  <c:v>5710</c:v>
                </c:pt>
                <c:pt idx="338">
                  <c:v>5720</c:v>
                </c:pt>
                <c:pt idx="339">
                  <c:v>5730</c:v>
                </c:pt>
                <c:pt idx="340">
                  <c:v>5740</c:v>
                </c:pt>
                <c:pt idx="341">
                  <c:v>5750</c:v>
                </c:pt>
                <c:pt idx="342">
                  <c:v>5760</c:v>
                </c:pt>
                <c:pt idx="343">
                  <c:v>5770</c:v>
                </c:pt>
                <c:pt idx="344">
                  <c:v>5780</c:v>
                </c:pt>
                <c:pt idx="345">
                  <c:v>5790</c:v>
                </c:pt>
                <c:pt idx="346">
                  <c:v>5800</c:v>
                </c:pt>
                <c:pt idx="347">
                  <c:v>5810</c:v>
                </c:pt>
                <c:pt idx="348">
                  <c:v>5820</c:v>
                </c:pt>
                <c:pt idx="349">
                  <c:v>5830</c:v>
                </c:pt>
                <c:pt idx="350">
                  <c:v>5840</c:v>
                </c:pt>
                <c:pt idx="351">
                  <c:v>5850</c:v>
                </c:pt>
                <c:pt idx="352">
                  <c:v>5860</c:v>
                </c:pt>
                <c:pt idx="353">
                  <c:v>5870</c:v>
                </c:pt>
                <c:pt idx="354">
                  <c:v>5880</c:v>
                </c:pt>
                <c:pt idx="355">
                  <c:v>5890</c:v>
                </c:pt>
                <c:pt idx="356">
                  <c:v>5900</c:v>
                </c:pt>
                <c:pt idx="357">
                  <c:v>5910</c:v>
                </c:pt>
                <c:pt idx="358">
                  <c:v>5920</c:v>
                </c:pt>
                <c:pt idx="359">
                  <c:v>5930</c:v>
                </c:pt>
                <c:pt idx="360">
                  <c:v>5940</c:v>
                </c:pt>
                <c:pt idx="361">
                  <c:v>5950</c:v>
                </c:pt>
                <c:pt idx="362">
                  <c:v>5960</c:v>
                </c:pt>
                <c:pt idx="363">
                  <c:v>5970</c:v>
                </c:pt>
                <c:pt idx="364">
                  <c:v>5980</c:v>
                </c:pt>
                <c:pt idx="365">
                  <c:v>5990</c:v>
                </c:pt>
                <c:pt idx="366">
                  <c:v>6000</c:v>
                </c:pt>
                <c:pt idx="367">
                  <c:v>6010</c:v>
                </c:pt>
                <c:pt idx="368">
                  <c:v>6020</c:v>
                </c:pt>
                <c:pt idx="369">
                  <c:v>6030</c:v>
                </c:pt>
                <c:pt idx="370">
                  <c:v>6040</c:v>
                </c:pt>
                <c:pt idx="371">
                  <c:v>6050</c:v>
                </c:pt>
                <c:pt idx="372">
                  <c:v>6060</c:v>
                </c:pt>
                <c:pt idx="373">
                  <c:v>6070</c:v>
                </c:pt>
                <c:pt idx="374">
                  <c:v>6080</c:v>
                </c:pt>
                <c:pt idx="375">
                  <c:v>6090</c:v>
                </c:pt>
                <c:pt idx="376">
                  <c:v>6100</c:v>
                </c:pt>
                <c:pt idx="377">
                  <c:v>6110</c:v>
                </c:pt>
                <c:pt idx="378">
                  <c:v>6120</c:v>
                </c:pt>
                <c:pt idx="379">
                  <c:v>6130</c:v>
                </c:pt>
                <c:pt idx="380">
                  <c:v>6140</c:v>
                </c:pt>
                <c:pt idx="381">
                  <c:v>6150</c:v>
                </c:pt>
                <c:pt idx="382">
                  <c:v>6160</c:v>
                </c:pt>
                <c:pt idx="383">
                  <c:v>6170</c:v>
                </c:pt>
                <c:pt idx="384">
                  <c:v>6180</c:v>
                </c:pt>
                <c:pt idx="385">
                  <c:v>6190</c:v>
                </c:pt>
                <c:pt idx="386">
                  <c:v>6200</c:v>
                </c:pt>
                <c:pt idx="387">
                  <c:v>6210</c:v>
                </c:pt>
                <c:pt idx="388">
                  <c:v>6220</c:v>
                </c:pt>
                <c:pt idx="389">
                  <c:v>6230</c:v>
                </c:pt>
                <c:pt idx="390">
                  <c:v>6240</c:v>
                </c:pt>
                <c:pt idx="391">
                  <c:v>6250</c:v>
                </c:pt>
                <c:pt idx="392">
                  <c:v>6260</c:v>
                </c:pt>
                <c:pt idx="393">
                  <c:v>6270</c:v>
                </c:pt>
                <c:pt idx="394">
                  <c:v>6280</c:v>
                </c:pt>
                <c:pt idx="395">
                  <c:v>6290</c:v>
                </c:pt>
                <c:pt idx="396">
                  <c:v>6300</c:v>
                </c:pt>
                <c:pt idx="397">
                  <c:v>6310</c:v>
                </c:pt>
                <c:pt idx="398">
                  <c:v>6320</c:v>
                </c:pt>
                <c:pt idx="399">
                  <c:v>6330</c:v>
                </c:pt>
                <c:pt idx="400">
                  <c:v>6340</c:v>
                </c:pt>
                <c:pt idx="401">
                  <c:v>6350</c:v>
                </c:pt>
                <c:pt idx="402">
                  <c:v>6360</c:v>
                </c:pt>
                <c:pt idx="403">
                  <c:v>6370</c:v>
                </c:pt>
                <c:pt idx="404">
                  <c:v>6380</c:v>
                </c:pt>
                <c:pt idx="405">
                  <c:v>6390</c:v>
                </c:pt>
                <c:pt idx="406">
                  <c:v>6400</c:v>
                </c:pt>
                <c:pt idx="407">
                  <c:v>6410</c:v>
                </c:pt>
                <c:pt idx="408">
                  <c:v>6420</c:v>
                </c:pt>
                <c:pt idx="409">
                  <c:v>6430</c:v>
                </c:pt>
                <c:pt idx="410">
                  <c:v>6440</c:v>
                </c:pt>
                <c:pt idx="411">
                  <c:v>6450</c:v>
                </c:pt>
                <c:pt idx="412">
                  <c:v>6460</c:v>
                </c:pt>
                <c:pt idx="413">
                  <c:v>6470</c:v>
                </c:pt>
                <c:pt idx="414">
                  <c:v>6480</c:v>
                </c:pt>
                <c:pt idx="415">
                  <c:v>6490</c:v>
                </c:pt>
                <c:pt idx="416">
                  <c:v>6500</c:v>
                </c:pt>
                <c:pt idx="417">
                  <c:v>6510</c:v>
                </c:pt>
                <c:pt idx="418">
                  <c:v>6520</c:v>
                </c:pt>
                <c:pt idx="419">
                  <c:v>6530</c:v>
                </c:pt>
                <c:pt idx="420">
                  <c:v>6540</c:v>
                </c:pt>
                <c:pt idx="421">
                  <c:v>6550</c:v>
                </c:pt>
                <c:pt idx="422">
                  <c:v>6560</c:v>
                </c:pt>
                <c:pt idx="423">
                  <c:v>6570</c:v>
                </c:pt>
                <c:pt idx="424">
                  <c:v>6580</c:v>
                </c:pt>
                <c:pt idx="425">
                  <c:v>6590</c:v>
                </c:pt>
                <c:pt idx="426">
                  <c:v>6600</c:v>
                </c:pt>
                <c:pt idx="427">
                  <c:v>6610</c:v>
                </c:pt>
                <c:pt idx="428">
                  <c:v>6620</c:v>
                </c:pt>
                <c:pt idx="429">
                  <c:v>6630</c:v>
                </c:pt>
                <c:pt idx="430">
                  <c:v>6640</c:v>
                </c:pt>
                <c:pt idx="431">
                  <c:v>6650</c:v>
                </c:pt>
                <c:pt idx="432">
                  <c:v>6660</c:v>
                </c:pt>
                <c:pt idx="433">
                  <c:v>6670</c:v>
                </c:pt>
                <c:pt idx="434">
                  <c:v>6680</c:v>
                </c:pt>
                <c:pt idx="435">
                  <c:v>6690</c:v>
                </c:pt>
                <c:pt idx="436">
                  <c:v>6700</c:v>
                </c:pt>
                <c:pt idx="437">
                  <c:v>6710</c:v>
                </c:pt>
                <c:pt idx="438">
                  <c:v>6720</c:v>
                </c:pt>
                <c:pt idx="439">
                  <c:v>6730</c:v>
                </c:pt>
                <c:pt idx="440">
                  <c:v>6740</c:v>
                </c:pt>
                <c:pt idx="441">
                  <c:v>6750</c:v>
                </c:pt>
                <c:pt idx="442">
                  <c:v>6760</c:v>
                </c:pt>
                <c:pt idx="443">
                  <c:v>6770</c:v>
                </c:pt>
                <c:pt idx="444">
                  <c:v>6780</c:v>
                </c:pt>
                <c:pt idx="445">
                  <c:v>6790</c:v>
                </c:pt>
                <c:pt idx="446">
                  <c:v>6800</c:v>
                </c:pt>
                <c:pt idx="447">
                  <c:v>6810</c:v>
                </c:pt>
                <c:pt idx="448">
                  <c:v>6820</c:v>
                </c:pt>
                <c:pt idx="449">
                  <c:v>6830</c:v>
                </c:pt>
                <c:pt idx="450">
                  <c:v>6840</c:v>
                </c:pt>
                <c:pt idx="451">
                  <c:v>6850</c:v>
                </c:pt>
                <c:pt idx="452">
                  <c:v>6860</c:v>
                </c:pt>
                <c:pt idx="453">
                  <c:v>6870</c:v>
                </c:pt>
                <c:pt idx="454">
                  <c:v>6880</c:v>
                </c:pt>
                <c:pt idx="455">
                  <c:v>6890</c:v>
                </c:pt>
                <c:pt idx="456">
                  <c:v>6900</c:v>
                </c:pt>
                <c:pt idx="457">
                  <c:v>6910</c:v>
                </c:pt>
                <c:pt idx="458">
                  <c:v>6920</c:v>
                </c:pt>
                <c:pt idx="459">
                  <c:v>6930</c:v>
                </c:pt>
                <c:pt idx="460">
                  <c:v>6940</c:v>
                </c:pt>
                <c:pt idx="461">
                  <c:v>6950</c:v>
                </c:pt>
                <c:pt idx="462">
                  <c:v>6960</c:v>
                </c:pt>
                <c:pt idx="463">
                  <c:v>6970</c:v>
                </c:pt>
                <c:pt idx="464">
                  <c:v>6980</c:v>
                </c:pt>
                <c:pt idx="465">
                  <c:v>6990</c:v>
                </c:pt>
                <c:pt idx="466">
                  <c:v>7000</c:v>
                </c:pt>
                <c:pt idx="467">
                  <c:v>7010</c:v>
                </c:pt>
                <c:pt idx="468">
                  <c:v>7020</c:v>
                </c:pt>
                <c:pt idx="469">
                  <c:v>7030</c:v>
                </c:pt>
                <c:pt idx="470">
                  <c:v>7040</c:v>
                </c:pt>
                <c:pt idx="471">
                  <c:v>7050</c:v>
                </c:pt>
                <c:pt idx="472">
                  <c:v>7060</c:v>
                </c:pt>
                <c:pt idx="473">
                  <c:v>7070</c:v>
                </c:pt>
                <c:pt idx="474">
                  <c:v>7080</c:v>
                </c:pt>
                <c:pt idx="475">
                  <c:v>7090</c:v>
                </c:pt>
                <c:pt idx="476">
                  <c:v>7100</c:v>
                </c:pt>
                <c:pt idx="477">
                  <c:v>7110</c:v>
                </c:pt>
                <c:pt idx="478">
                  <c:v>7120</c:v>
                </c:pt>
                <c:pt idx="479">
                  <c:v>7130</c:v>
                </c:pt>
                <c:pt idx="480">
                  <c:v>7140</c:v>
                </c:pt>
                <c:pt idx="481">
                  <c:v>7150</c:v>
                </c:pt>
                <c:pt idx="482">
                  <c:v>7160</c:v>
                </c:pt>
                <c:pt idx="483">
                  <c:v>7170</c:v>
                </c:pt>
                <c:pt idx="484">
                  <c:v>7180</c:v>
                </c:pt>
                <c:pt idx="485">
                  <c:v>7190</c:v>
                </c:pt>
                <c:pt idx="486">
                  <c:v>7200</c:v>
                </c:pt>
                <c:pt idx="487">
                  <c:v>7210</c:v>
                </c:pt>
                <c:pt idx="488">
                  <c:v>7220</c:v>
                </c:pt>
                <c:pt idx="489">
                  <c:v>7230</c:v>
                </c:pt>
                <c:pt idx="490">
                  <c:v>7240</c:v>
                </c:pt>
                <c:pt idx="491">
                  <c:v>7250</c:v>
                </c:pt>
                <c:pt idx="492">
                  <c:v>7260</c:v>
                </c:pt>
                <c:pt idx="493">
                  <c:v>7270</c:v>
                </c:pt>
                <c:pt idx="494">
                  <c:v>7280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4F-4B23-84E2-F10C24C447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9753936"/>
        <c:axId val="1009751856"/>
      </c:lineChart>
      <c:catAx>
        <c:axId val="1009753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Sample</a:t>
                </a:r>
                <a:r>
                  <a:rPr lang="da-DK" baseline="0"/>
                  <a:t> Nr</a:t>
                </a:r>
                <a:endParaRPr lang="da-D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09751856"/>
        <c:crosses val="autoZero"/>
        <c:auto val="0"/>
        <c:lblAlgn val="ctr"/>
        <c:lblOffset val="100"/>
        <c:noMultiLvlLbl val="0"/>
      </c:catAx>
      <c:valAx>
        <c:axId val="1009751856"/>
        <c:scaling>
          <c:orientation val="minMax"/>
          <c:max val="45"/>
          <c:min val="2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Temperatur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09753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0.12600885140403476"/>
          <c:y val="0.17171296296296298"/>
          <c:w val="0.81786841498369189"/>
          <c:h val="0.62271617089530473"/>
        </c:manualLayout>
      </c:layout>
      <c:scatterChart>
        <c:scatterStyle val="lineMarker"/>
        <c:varyColors val="0"/>
        <c:ser>
          <c:idx val="0"/>
          <c:order val="0"/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12700">
                <a:solidFill>
                  <a:schemeClr val="accent1"/>
                </a:solidFill>
              </a:ln>
              <a:effectLst/>
            </c:spPr>
          </c:marker>
          <c:dPt>
            <c:idx val="473"/>
            <c:marker>
              <c:symbol val="circle"/>
              <c:size val="2"/>
              <c:spPr>
                <a:solidFill>
                  <a:schemeClr val="accent1"/>
                </a:solidFill>
                <a:ln w="12700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3043-43F9-B9CB-6C1CDDDCBCBE}"/>
              </c:ext>
            </c:extLst>
          </c:dPt>
          <c:dPt>
            <c:idx val="683"/>
            <c:marker>
              <c:symbol val="circle"/>
              <c:size val="2"/>
              <c:spPr>
                <a:solidFill>
                  <a:schemeClr val="accent1"/>
                </a:solidFill>
                <a:ln w="12700" cap="flat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3043-43F9-B9CB-6C1CDDDCBCBE}"/>
              </c:ext>
            </c:extLst>
          </c:dPt>
          <c:xVal>
            <c:numRef>
              <c:f>DrivhusStep!$A$2:$A$744</c:f>
              <c:numCache>
                <c:formatCode>General</c:formatCode>
                <c:ptCount val="7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10</c:v>
                </c:pt>
                <c:pt idx="16">
                  <c:v>20</c:v>
                </c:pt>
                <c:pt idx="17">
                  <c:v>30</c:v>
                </c:pt>
                <c:pt idx="18">
                  <c:v>40</c:v>
                </c:pt>
                <c:pt idx="19">
                  <c:v>50</c:v>
                </c:pt>
                <c:pt idx="20">
                  <c:v>60</c:v>
                </c:pt>
                <c:pt idx="21">
                  <c:v>70</c:v>
                </c:pt>
                <c:pt idx="22">
                  <c:v>80</c:v>
                </c:pt>
                <c:pt idx="23">
                  <c:v>90</c:v>
                </c:pt>
                <c:pt idx="24">
                  <c:v>100</c:v>
                </c:pt>
                <c:pt idx="25">
                  <c:v>110</c:v>
                </c:pt>
                <c:pt idx="26">
                  <c:v>120</c:v>
                </c:pt>
                <c:pt idx="27">
                  <c:v>130</c:v>
                </c:pt>
                <c:pt idx="28">
                  <c:v>140</c:v>
                </c:pt>
                <c:pt idx="29">
                  <c:v>150</c:v>
                </c:pt>
                <c:pt idx="30">
                  <c:v>160</c:v>
                </c:pt>
                <c:pt idx="31">
                  <c:v>170</c:v>
                </c:pt>
                <c:pt idx="32">
                  <c:v>180</c:v>
                </c:pt>
                <c:pt idx="33">
                  <c:v>190</c:v>
                </c:pt>
                <c:pt idx="34">
                  <c:v>200</c:v>
                </c:pt>
                <c:pt idx="35">
                  <c:v>210</c:v>
                </c:pt>
                <c:pt idx="36">
                  <c:v>220</c:v>
                </c:pt>
                <c:pt idx="37">
                  <c:v>230</c:v>
                </c:pt>
                <c:pt idx="38">
                  <c:v>240</c:v>
                </c:pt>
                <c:pt idx="39">
                  <c:v>250</c:v>
                </c:pt>
                <c:pt idx="40">
                  <c:v>260</c:v>
                </c:pt>
                <c:pt idx="41">
                  <c:v>270</c:v>
                </c:pt>
                <c:pt idx="42">
                  <c:v>280</c:v>
                </c:pt>
                <c:pt idx="43">
                  <c:v>290</c:v>
                </c:pt>
                <c:pt idx="44">
                  <c:v>300</c:v>
                </c:pt>
                <c:pt idx="45">
                  <c:v>310</c:v>
                </c:pt>
                <c:pt idx="46">
                  <c:v>320</c:v>
                </c:pt>
                <c:pt idx="47">
                  <c:v>330</c:v>
                </c:pt>
                <c:pt idx="48">
                  <c:v>340</c:v>
                </c:pt>
                <c:pt idx="49">
                  <c:v>350</c:v>
                </c:pt>
                <c:pt idx="50">
                  <c:v>360</c:v>
                </c:pt>
                <c:pt idx="51">
                  <c:v>370</c:v>
                </c:pt>
                <c:pt idx="52">
                  <c:v>380</c:v>
                </c:pt>
                <c:pt idx="53">
                  <c:v>390</c:v>
                </c:pt>
                <c:pt idx="54">
                  <c:v>400</c:v>
                </c:pt>
                <c:pt idx="55">
                  <c:v>410</c:v>
                </c:pt>
                <c:pt idx="56">
                  <c:v>420</c:v>
                </c:pt>
                <c:pt idx="57">
                  <c:v>430</c:v>
                </c:pt>
                <c:pt idx="58">
                  <c:v>440</c:v>
                </c:pt>
                <c:pt idx="59">
                  <c:v>450</c:v>
                </c:pt>
                <c:pt idx="60">
                  <c:v>460</c:v>
                </c:pt>
                <c:pt idx="61">
                  <c:v>470</c:v>
                </c:pt>
                <c:pt idx="62">
                  <c:v>480</c:v>
                </c:pt>
                <c:pt idx="63">
                  <c:v>490</c:v>
                </c:pt>
                <c:pt idx="64">
                  <c:v>500</c:v>
                </c:pt>
                <c:pt idx="65">
                  <c:v>510</c:v>
                </c:pt>
                <c:pt idx="66">
                  <c:v>520</c:v>
                </c:pt>
                <c:pt idx="67">
                  <c:v>530</c:v>
                </c:pt>
                <c:pt idx="68">
                  <c:v>540</c:v>
                </c:pt>
                <c:pt idx="69">
                  <c:v>550</c:v>
                </c:pt>
                <c:pt idx="70">
                  <c:v>560</c:v>
                </c:pt>
                <c:pt idx="71">
                  <c:v>570</c:v>
                </c:pt>
                <c:pt idx="72">
                  <c:v>580</c:v>
                </c:pt>
                <c:pt idx="73">
                  <c:v>590</c:v>
                </c:pt>
                <c:pt idx="74">
                  <c:v>600</c:v>
                </c:pt>
                <c:pt idx="75">
                  <c:v>610</c:v>
                </c:pt>
                <c:pt idx="76">
                  <c:v>620</c:v>
                </c:pt>
                <c:pt idx="77">
                  <c:v>630</c:v>
                </c:pt>
                <c:pt idx="78">
                  <c:v>640</c:v>
                </c:pt>
                <c:pt idx="79">
                  <c:v>650</c:v>
                </c:pt>
                <c:pt idx="80">
                  <c:v>660</c:v>
                </c:pt>
                <c:pt idx="81">
                  <c:v>670</c:v>
                </c:pt>
                <c:pt idx="82">
                  <c:v>680</c:v>
                </c:pt>
                <c:pt idx="83">
                  <c:v>690</c:v>
                </c:pt>
                <c:pt idx="84">
                  <c:v>700</c:v>
                </c:pt>
                <c:pt idx="85">
                  <c:v>710</c:v>
                </c:pt>
                <c:pt idx="86">
                  <c:v>720</c:v>
                </c:pt>
                <c:pt idx="87">
                  <c:v>730</c:v>
                </c:pt>
                <c:pt idx="88">
                  <c:v>740</c:v>
                </c:pt>
                <c:pt idx="89">
                  <c:v>750</c:v>
                </c:pt>
                <c:pt idx="90">
                  <c:v>760</c:v>
                </c:pt>
                <c:pt idx="91">
                  <c:v>770</c:v>
                </c:pt>
                <c:pt idx="92">
                  <c:v>780</c:v>
                </c:pt>
                <c:pt idx="93">
                  <c:v>790</c:v>
                </c:pt>
                <c:pt idx="94">
                  <c:v>800</c:v>
                </c:pt>
                <c:pt idx="95">
                  <c:v>810</c:v>
                </c:pt>
                <c:pt idx="96">
                  <c:v>820</c:v>
                </c:pt>
                <c:pt idx="97">
                  <c:v>830</c:v>
                </c:pt>
                <c:pt idx="98">
                  <c:v>840</c:v>
                </c:pt>
                <c:pt idx="99">
                  <c:v>850</c:v>
                </c:pt>
                <c:pt idx="100">
                  <c:v>860</c:v>
                </c:pt>
                <c:pt idx="101">
                  <c:v>870</c:v>
                </c:pt>
                <c:pt idx="102">
                  <c:v>880</c:v>
                </c:pt>
                <c:pt idx="103">
                  <c:v>890</c:v>
                </c:pt>
                <c:pt idx="104">
                  <c:v>900</c:v>
                </c:pt>
                <c:pt idx="105">
                  <c:v>910</c:v>
                </c:pt>
                <c:pt idx="106">
                  <c:v>920</c:v>
                </c:pt>
                <c:pt idx="107">
                  <c:v>930</c:v>
                </c:pt>
                <c:pt idx="108">
                  <c:v>940</c:v>
                </c:pt>
                <c:pt idx="109">
                  <c:v>950</c:v>
                </c:pt>
                <c:pt idx="110">
                  <c:v>960</c:v>
                </c:pt>
                <c:pt idx="111">
                  <c:v>970</c:v>
                </c:pt>
                <c:pt idx="112">
                  <c:v>980</c:v>
                </c:pt>
                <c:pt idx="113">
                  <c:v>990</c:v>
                </c:pt>
                <c:pt idx="114">
                  <c:v>1000</c:v>
                </c:pt>
                <c:pt idx="115">
                  <c:v>1010</c:v>
                </c:pt>
                <c:pt idx="116">
                  <c:v>1020</c:v>
                </c:pt>
                <c:pt idx="117">
                  <c:v>1030</c:v>
                </c:pt>
                <c:pt idx="118">
                  <c:v>1040</c:v>
                </c:pt>
                <c:pt idx="119">
                  <c:v>1050</c:v>
                </c:pt>
                <c:pt idx="120">
                  <c:v>1060</c:v>
                </c:pt>
                <c:pt idx="121">
                  <c:v>1070</c:v>
                </c:pt>
                <c:pt idx="122">
                  <c:v>1080</c:v>
                </c:pt>
                <c:pt idx="123">
                  <c:v>1090</c:v>
                </c:pt>
                <c:pt idx="124">
                  <c:v>1100</c:v>
                </c:pt>
                <c:pt idx="125">
                  <c:v>1110</c:v>
                </c:pt>
                <c:pt idx="126">
                  <c:v>1120</c:v>
                </c:pt>
                <c:pt idx="127">
                  <c:v>1130</c:v>
                </c:pt>
                <c:pt idx="128">
                  <c:v>1140</c:v>
                </c:pt>
                <c:pt idx="129">
                  <c:v>1150</c:v>
                </c:pt>
                <c:pt idx="130">
                  <c:v>1160</c:v>
                </c:pt>
                <c:pt idx="131">
                  <c:v>1170</c:v>
                </c:pt>
                <c:pt idx="132">
                  <c:v>1180</c:v>
                </c:pt>
                <c:pt idx="133">
                  <c:v>1190</c:v>
                </c:pt>
                <c:pt idx="134">
                  <c:v>1200</c:v>
                </c:pt>
                <c:pt idx="135">
                  <c:v>1210</c:v>
                </c:pt>
                <c:pt idx="136">
                  <c:v>1220</c:v>
                </c:pt>
                <c:pt idx="137">
                  <c:v>1230</c:v>
                </c:pt>
                <c:pt idx="138">
                  <c:v>1240</c:v>
                </c:pt>
                <c:pt idx="139">
                  <c:v>1250</c:v>
                </c:pt>
                <c:pt idx="140">
                  <c:v>1260</c:v>
                </c:pt>
                <c:pt idx="141">
                  <c:v>1270</c:v>
                </c:pt>
                <c:pt idx="142">
                  <c:v>1280</c:v>
                </c:pt>
                <c:pt idx="143">
                  <c:v>1290</c:v>
                </c:pt>
                <c:pt idx="144">
                  <c:v>1300</c:v>
                </c:pt>
                <c:pt idx="145">
                  <c:v>1310</c:v>
                </c:pt>
                <c:pt idx="146">
                  <c:v>1320</c:v>
                </c:pt>
                <c:pt idx="147">
                  <c:v>1330</c:v>
                </c:pt>
                <c:pt idx="148">
                  <c:v>1340</c:v>
                </c:pt>
                <c:pt idx="149">
                  <c:v>1350</c:v>
                </c:pt>
                <c:pt idx="150">
                  <c:v>1360</c:v>
                </c:pt>
                <c:pt idx="151">
                  <c:v>1370</c:v>
                </c:pt>
                <c:pt idx="152">
                  <c:v>1380</c:v>
                </c:pt>
                <c:pt idx="153">
                  <c:v>1390</c:v>
                </c:pt>
                <c:pt idx="154">
                  <c:v>1400</c:v>
                </c:pt>
                <c:pt idx="155">
                  <c:v>1410</c:v>
                </c:pt>
                <c:pt idx="156">
                  <c:v>1420</c:v>
                </c:pt>
                <c:pt idx="157">
                  <c:v>1430</c:v>
                </c:pt>
                <c:pt idx="158">
                  <c:v>1440</c:v>
                </c:pt>
                <c:pt idx="159">
                  <c:v>1450</c:v>
                </c:pt>
                <c:pt idx="160">
                  <c:v>1460</c:v>
                </c:pt>
                <c:pt idx="161">
                  <c:v>1470</c:v>
                </c:pt>
                <c:pt idx="162">
                  <c:v>1480</c:v>
                </c:pt>
                <c:pt idx="163">
                  <c:v>1490</c:v>
                </c:pt>
                <c:pt idx="164">
                  <c:v>1500</c:v>
                </c:pt>
                <c:pt idx="165">
                  <c:v>1510</c:v>
                </c:pt>
                <c:pt idx="166">
                  <c:v>1520</c:v>
                </c:pt>
                <c:pt idx="167">
                  <c:v>1530</c:v>
                </c:pt>
                <c:pt idx="168">
                  <c:v>1540</c:v>
                </c:pt>
                <c:pt idx="169">
                  <c:v>1550</c:v>
                </c:pt>
                <c:pt idx="170">
                  <c:v>1560</c:v>
                </c:pt>
                <c:pt idx="171">
                  <c:v>1570</c:v>
                </c:pt>
                <c:pt idx="172">
                  <c:v>1580</c:v>
                </c:pt>
                <c:pt idx="173">
                  <c:v>1590</c:v>
                </c:pt>
                <c:pt idx="174">
                  <c:v>1600</c:v>
                </c:pt>
                <c:pt idx="175">
                  <c:v>1610</c:v>
                </c:pt>
                <c:pt idx="176">
                  <c:v>1620</c:v>
                </c:pt>
                <c:pt idx="177">
                  <c:v>1630</c:v>
                </c:pt>
                <c:pt idx="178">
                  <c:v>1640</c:v>
                </c:pt>
                <c:pt idx="179">
                  <c:v>1650</c:v>
                </c:pt>
                <c:pt idx="180">
                  <c:v>1660</c:v>
                </c:pt>
                <c:pt idx="181">
                  <c:v>1670</c:v>
                </c:pt>
                <c:pt idx="182">
                  <c:v>1680</c:v>
                </c:pt>
                <c:pt idx="183">
                  <c:v>1690</c:v>
                </c:pt>
                <c:pt idx="184">
                  <c:v>1700</c:v>
                </c:pt>
                <c:pt idx="185">
                  <c:v>1710</c:v>
                </c:pt>
                <c:pt idx="186">
                  <c:v>1720</c:v>
                </c:pt>
                <c:pt idx="187">
                  <c:v>1730</c:v>
                </c:pt>
                <c:pt idx="188">
                  <c:v>1740</c:v>
                </c:pt>
                <c:pt idx="189">
                  <c:v>1750</c:v>
                </c:pt>
                <c:pt idx="190">
                  <c:v>1760</c:v>
                </c:pt>
                <c:pt idx="191">
                  <c:v>1770</c:v>
                </c:pt>
                <c:pt idx="192">
                  <c:v>1780</c:v>
                </c:pt>
                <c:pt idx="193">
                  <c:v>1790</c:v>
                </c:pt>
                <c:pt idx="194">
                  <c:v>1800</c:v>
                </c:pt>
                <c:pt idx="195">
                  <c:v>1810</c:v>
                </c:pt>
                <c:pt idx="196">
                  <c:v>1820</c:v>
                </c:pt>
                <c:pt idx="197">
                  <c:v>1830</c:v>
                </c:pt>
                <c:pt idx="198">
                  <c:v>1840</c:v>
                </c:pt>
                <c:pt idx="199">
                  <c:v>1850</c:v>
                </c:pt>
                <c:pt idx="200">
                  <c:v>1860</c:v>
                </c:pt>
                <c:pt idx="201">
                  <c:v>1870</c:v>
                </c:pt>
                <c:pt idx="202">
                  <c:v>1880</c:v>
                </c:pt>
                <c:pt idx="203">
                  <c:v>1890</c:v>
                </c:pt>
                <c:pt idx="204">
                  <c:v>1900</c:v>
                </c:pt>
                <c:pt idx="205">
                  <c:v>1910</c:v>
                </c:pt>
                <c:pt idx="206">
                  <c:v>1920</c:v>
                </c:pt>
                <c:pt idx="207">
                  <c:v>1930</c:v>
                </c:pt>
                <c:pt idx="208">
                  <c:v>1940</c:v>
                </c:pt>
                <c:pt idx="209">
                  <c:v>1950</c:v>
                </c:pt>
                <c:pt idx="210">
                  <c:v>1960</c:v>
                </c:pt>
                <c:pt idx="211">
                  <c:v>1970</c:v>
                </c:pt>
                <c:pt idx="212">
                  <c:v>1980</c:v>
                </c:pt>
                <c:pt idx="213">
                  <c:v>1990</c:v>
                </c:pt>
                <c:pt idx="214">
                  <c:v>2000</c:v>
                </c:pt>
                <c:pt idx="215">
                  <c:v>2010</c:v>
                </c:pt>
                <c:pt idx="216">
                  <c:v>2020</c:v>
                </c:pt>
                <c:pt idx="217">
                  <c:v>2030</c:v>
                </c:pt>
                <c:pt idx="218">
                  <c:v>2040</c:v>
                </c:pt>
                <c:pt idx="219">
                  <c:v>2050</c:v>
                </c:pt>
                <c:pt idx="220">
                  <c:v>2060</c:v>
                </c:pt>
                <c:pt idx="221">
                  <c:v>2070</c:v>
                </c:pt>
                <c:pt idx="222">
                  <c:v>2080</c:v>
                </c:pt>
                <c:pt idx="223">
                  <c:v>2090</c:v>
                </c:pt>
                <c:pt idx="224">
                  <c:v>2100</c:v>
                </c:pt>
                <c:pt idx="225">
                  <c:v>2110</c:v>
                </c:pt>
                <c:pt idx="226">
                  <c:v>2120</c:v>
                </c:pt>
                <c:pt idx="227">
                  <c:v>2130</c:v>
                </c:pt>
                <c:pt idx="228">
                  <c:v>2140</c:v>
                </c:pt>
                <c:pt idx="229">
                  <c:v>2150</c:v>
                </c:pt>
                <c:pt idx="230">
                  <c:v>2160</c:v>
                </c:pt>
                <c:pt idx="231">
                  <c:v>2170</c:v>
                </c:pt>
                <c:pt idx="232">
                  <c:v>2180</c:v>
                </c:pt>
                <c:pt idx="233">
                  <c:v>2190</c:v>
                </c:pt>
                <c:pt idx="234">
                  <c:v>2200</c:v>
                </c:pt>
                <c:pt idx="235">
                  <c:v>2210</c:v>
                </c:pt>
                <c:pt idx="236">
                  <c:v>2220</c:v>
                </c:pt>
                <c:pt idx="237">
                  <c:v>2230</c:v>
                </c:pt>
                <c:pt idx="238">
                  <c:v>2240</c:v>
                </c:pt>
                <c:pt idx="239">
                  <c:v>2250</c:v>
                </c:pt>
                <c:pt idx="240">
                  <c:v>2260</c:v>
                </c:pt>
                <c:pt idx="241">
                  <c:v>2270</c:v>
                </c:pt>
                <c:pt idx="242">
                  <c:v>2280</c:v>
                </c:pt>
                <c:pt idx="243">
                  <c:v>2290</c:v>
                </c:pt>
                <c:pt idx="244">
                  <c:v>2300</c:v>
                </c:pt>
                <c:pt idx="245">
                  <c:v>2310</c:v>
                </c:pt>
                <c:pt idx="246">
                  <c:v>2320</c:v>
                </c:pt>
                <c:pt idx="247">
                  <c:v>2330</c:v>
                </c:pt>
                <c:pt idx="248">
                  <c:v>2340</c:v>
                </c:pt>
                <c:pt idx="249">
                  <c:v>2350</c:v>
                </c:pt>
                <c:pt idx="250">
                  <c:v>2360</c:v>
                </c:pt>
                <c:pt idx="251">
                  <c:v>2370</c:v>
                </c:pt>
                <c:pt idx="252">
                  <c:v>2380</c:v>
                </c:pt>
                <c:pt idx="253">
                  <c:v>2390</c:v>
                </c:pt>
                <c:pt idx="254">
                  <c:v>2400</c:v>
                </c:pt>
                <c:pt idx="255">
                  <c:v>2410</c:v>
                </c:pt>
                <c:pt idx="256">
                  <c:v>2420</c:v>
                </c:pt>
                <c:pt idx="257">
                  <c:v>2430</c:v>
                </c:pt>
                <c:pt idx="258">
                  <c:v>2440</c:v>
                </c:pt>
                <c:pt idx="259">
                  <c:v>2450</c:v>
                </c:pt>
                <c:pt idx="260">
                  <c:v>2460</c:v>
                </c:pt>
                <c:pt idx="261">
                  <c:v>2470</c:v>
                </c:pt>
                <c:pt idx="262">
                  <c:v>2480</c:v>
                </c:pt>
                <c:pt idx="263">
                  <c:v>2490</c:v>
                </c:pt>
                <c:pt idx="264">
                  <c:v>2500</c:v>
                </c:pt>
                <c:pt idx="265">
                  <c:v>2510</c:v>
                </c:pt>
                <c:pt idx="266">
                  <c:v>2520</c:v>
                </c:pt>
                <c:pt idx="267">
                  <c:v>2530</c:v>
                </c:pt>
                <c:pt idx="268">
                  <c:v>2540</c:v>
                </c:pt>
                <c:pt idx="269">
                  <c:v>2550</c:v>
                </c:pt>
                <c:pt idx="270">
                  <c:v>2560</c:v>
                </c:pt>
                <c:pt idx="271">
                  <c:v>2570</c:v>
                </c:pt>
                <c:pt idx="272">
                  <c:v>2580</c:v>
                </c:pt>
                <c:pt idx="273">
                  <c:v>2590</c:v>
                </c:pt>
                <c:pt idx="274">
                  <c:v>2600</c:v>
                </c:pt>
                <c:pt idx="275">
                  <c:v>2610</c:v>
                </c:pt>
                <c:pt idx="276">
                  <c:v>2620</c:v>
                </c:pt>
                <c:pt idx="277">
                  <c:v>2630</c:v>
                </c:pt>
                <c:pt idx="278">
                  <c:v>2640</c:v>
                </c:pt>
                <c:pt idx="279">
                  <c:v>2650</c:v>
                </c:pt>
                <c:pt idx="280">
                  <c:v>2660</c:v>
                </c:pt>
                <c:pt idx="281">
                  <c:v>2670</c:v>
                </c:pt>
                <c:pt idx="282">
                  <c:v>2680</c:v>
                </c:pt>
                <c:pt idx="283">
                  <c:v>2690</c:v>
                </c:pt>
                <c:pt idx="284">
                  <c:v>2700</c:v>
                </c:pt>
                <c:pt idx="285">
                  <c:v>2710</c:v>
                </c:pt>
                <c:pt idx="286">
                  <c:v>2720</c:v>
                </c:pt>
                <c:pt idx="287">
                  <c:v>2730</c:v>
                </c:pt>
                <c:pt idx="288">
                  <c:v>2740</c:v>
                </c:pt>
                <c:pt idx="289">
                  <c:v>2750</c:v>
                </c:pt>
                <c:pt idx="290">
                  <c:v>2760</c:v>
                </c:pt>
                <c:pt idx="291">
                  <c:v>2770</c:v>
                </c:pt>
                <c:pt idx="292">
                  <c:v>2780</c:v>
                </c:pt>
                <c:pt idx="293">
                  <c:v>2790</c:v>
                </c:pt>
                <c:pt idx="294">
                  <c:v>2800</c:v>
                </c:pt>
                <c:pt idx="295">
                  <c:v>2810</c:v>
                </c:pt>
                <c:pt idx="296">
                  <c:v>2820</c:v>
                </c:pt>
                <c:pt idx="297">
                  <c:v>2830</c:v>
                </c:pt>
                <c:pt idx="298">
                  <c:v>2840</c:v>
                </c:pt>
                <c:pt idx="299">
                  <c:v>2850</c:v>
                </c:pt>
                <c:pt idx="300">
                  <c:v>2860</c:v>
                </c:pt>
                <c:pt idx="301">
                  <c:v>2870</c:v>
                </c:pt>
                <c:pt idx="302">
                  <c:v>2880</c:v>
                </c:pt>
                <c:pt idx="303">
                  <c:v>2890</c:v>
                </c:pt>
                <c:pt idx="304">
                  <c:v>2900</c:v>
                </c:pt>
                <c:pt idx="305">
                  <c:v>2910</c:v>
                </c:pt>
                <c:pt idx="306">
                  <c:v>2920</c:v>
                </c:pt>
                <c:pt idx="307">
                  <c:v>2930</c:v>
                </c:pt>
                <c:pt idx="308">
                  <c:v>2940</c:v>
                </c:pt>
                <c:pt idx="309">
                  <c:v>2950</c:v>
                </c:pt>
                <c:pt idx="310">
                  <c:v>2960</c:v>
                </c:pt>
                <c:pt idx="311">
                  <c:v>2970</c:v>
                </c:pt>
                <c:pt idx="312">
                  <c:v>2980</c:v>
                </c:pt>
                <c:pt idx="313">
                  <c:v>2990</c:v>
                </c:pt>
                <c:pt idx="314">
                  <c:v>3000</c:v>
                </c:pt>
                <c:pt idx="315">
                  <c:v>3010</c:v>
                </c:pt>
                <c:pt idx="316">
                  <c:v>3020</c:v>
                </c:pt>
                <c:pt idx="317">
                  <c:v>3030</c:v>
                </c:pt>
                <c:pt idx="318">
                  <c:v>3040</c:v>
                </c:pt>
                <c:pt idx="319">
                  <c:v>3050</c:v>
                </c:pt>
                <c:pt idx="320">
                  <c:v>3060</c:v>
                </c:pt>
                <c:pt idx="321">
                  <c:v>3070</c:v>
                </c:pt>
                <c:pt idx="322">
                  <c:v>3080</c:v>
                </c:pt>
                <c:pt idx="323">
                  <c:v>3090</c:v>
                </c:pt>
                <c:pt idx="324">
                  <c:v>3100</c:v>
                </c:pt>
                <c:pt idx="325">
                  <c:v>3110</c:v>
                </c:pt>
                <c:pt idx="326">
                  <c:v>3120</c:v>
                </c:pt>
                <c:pt idx="327">
                  <c:v>3130</c:v>
                </c:pt>
                <c:pt idx="328">
                  <c:v>3140</c:v>
                </c:pt>
                <c:pt idx="329">
                  <c:v>3150</c:v>
                </c:pt>
                <c:pt idx="330">
                  <c:v>3160</c:v>
                </c:pt>
                <c:pt idx="331">
                  <c:v>3170</c:v>
                </c:pt>
                <c:pt idx="332">
                  <c:v>3180</c:v>
                </c:pt>
                <c:pt idx="333">
                  <c:v>3190</c:v>
                </c:pt>
                <c:pt idx="334">
                  <c:v>3200</c:v>
                </c:pt>
                <c:pt idx="335">
                  <c:v>3210</c:v>
                </c:pt>
                <c:pt idx="336">
                  <c:v>3220</c:v>
                </c:pt>
                <c:pt idx="337">
                  <c:v>3230</c:v>
                </c:pt>
                <c:pt idx="338">
                  <c:v>3240</c:v>
                </c:pt>
                <c:pt idx="339">
                  <c:v>3250</c:v>
                </c:pt>
                <c:pt idx="340">
                  <c:v>3260</c:v>
                </c:pt>
                <c:pt idx="341">
                  <c:v>3270</c:v>
                </c:pt>
                <c:pt idx="342">
                  <c:v>3280</c:v>
                </c:pt>
                <c:pt idx="343">
                  <c:v>3290</c:v>
                </c:pt>
                <c:pt idx="344">
                  <c:v>3300</c:v>
                </c:pt>
                <c:pt idx="345">
                  <c:v>3310</c:v>
                </c:pt>
                <c:pt idx="346">
                  <c:v>3320</c:v>
                </c:pt>
                <c:pt idx="347">
                  <c:v>3330</c:v>
                </c:pt>
                <c:pt idx="348">
                  <c:v>3340</c:v>
                </c:pt>
                <c:pt idx="349">
                  <c:v>3350</c:v>
                </c:pt>
                <c:pt idx="350">
                  <c:v>3360</c:v>
                </c:pt>
                <c:pt idx="351">
                  <c:v>3370</c:v>
                </c:pt>
                <c:pt idx="352">
                  <c:v>3380</c:v>
                </c:pt>
                <c:pt idx="353">
                  <c:v>3390</c:v>
                </c:pt>
                <c:pt idx="354">
                  <c:v>3400</c:v>
                </c:pt>
                <c:pt idx="355">
                  <c:v>3410</c:v>
                </c:pt>
                <c:pt idx="356">
                  <c:v>3420</c:v>
                </c:pt>
                <c:pt idx="357">
                  <c:v>3430</c:v>
                </c:pt>
                <c:pt idx="358">
                  <c:v>3440</c:v>
                </c:pt>
                <c:pt idx="359">
                  <c:v>3450</c:v>
                </c:pt>
                <c:pt idx="360">
                  <c:v>3460</c:v>
                </c:pt>
                <c:pt idx="361">
                  <c:v>3470</c:v>
                </c:pt>
                <c:pt idx="362">
                  <c:v>3480</c:v>
                </c:pt>
                <c:pt idx="363">
                  <c:v>3490</c:v>
                </c:pt>
                <c:pt idx="364">
                  <c:v>3500</c:v>
                </c:pt>
                <c:pt idx="365">
                  <c:v>3510</c:v>
                </c:pt>
                <c:pt idx="366">
                  <c:v>3520</c:v>
                </c:pt>
                <c:pt idx="367">
                  <c:v>3530</c:v>
                </c:pt>
                <c:pt idx="368">
                  <c:v>3540</c:v>
                </c:pt>
                <c:pt idx="369">
                  <c:v>3550</c:v>
                </c:pt>
                <c:pt idx="370">
                  <c:v>3560</c:v>
                </c:pt>
                <c:pt idx="371">
                  <c:v>3570</c:v>
                </c:pt>
                <c:pt idx="372">
                  <c:v>3580</c:v>
                </c:pt>
                <c:pt idx="373">
                  <c:v>3590</c:v>
                </c:pt>
                <c:pt idx="374">
                  <c:v>3600</c:v>
                </c:pt>
                <c:pt idx="375">
                  <c:v>3610</c:v>
                </c:pt>
                <c:pt idx="376">
                  <c:v>3620</c:v>
                </c:pt>
                <c:pt idx="377">
                  <c:v>3630</c:v>
                </c:pt>
                <c:pt idx="378">
                  <c:v>3640</c:v>
                </c:pt>
                <c:pt idx="379">
                  <c:v>3650</c:v>
                </c:pt>
                <c:pt idx="380">
                  <c:v>3660</c:v>
                </c:pt>
                <c:pt idx="381">
                  <c:v>3670</c:v>
                </c:pt>
                <c:pt idx="382">
                  <c:v>3680</c:v>
                </c:pt>
                <c:pt idx="383">
                  <c:v>3690</c:v>
                </c:pt>
                <c:pt idx="384">
                  <c:v>3700</c:v>
                </c:pt>
                <c:pt idx="385">
                  <c:v>3710</c:v>
                </c:pt>
                <c:pt idx="386">
                  <c:v>3720</c:v>
                </c:pt>
                <c:pt idx="387">
                  <c:v>3730</c:v>
                </c:pt>
                <c:pt idx="388">
                  <c:v>3740</c:v>
                </c:pt>
                <c:pt idx="389">
                  <c:v>3750</c:v>
                </c:pt>
                <c:pt idx="390">
                  <c:v>3760</c:v>
                </c:pt>
                <c:pt idx="391">
                  <c:v>3770</c:v>
                </c:pt>
                <c:pt idx="392">
                  <c:v>3780</c:v>
                </c:pt>
                <c:pt idx="393">
                  <c:v>3790</c:v>
                </c:pt>
                <c:pt idx="394">
                  <c:v>3800</c:v>
                </c:pt>
                <c:pt idx="395">
                  <c:v>3810</c:v>
                </c:pt>
                <c:pt idx="396">
                  <c:v>3820</c:v>
                </c:pt>
                <c:pt idx="397">
                  <c:v>3830</c:v>
                </c:pt>
                <c:pt idx="398">
                  <c:v>3840</c:v>
                </c:pt>
                <c:pt idx="399">
                  <c:v>3850</c:v>
                </c:pt>
                <c:pt idx="400">
                  <c:v>3860</c:v>
                </c:pt>
                <c:pt idx="401">
                  <c:v>3870</c:v>
                </c:pt>
                <c:pt idx="402">
                  <c:v>3880</c:v>
                </c:pt>
                <c:pt idx="403">
                  <c:v>3890</c:v>
                </c:pt>
                <c:pt idx="404">
                  <c:v>3900</c:v>
                </c:pt>
                <c:pt idx="405">
                  <c:v>3910</c:v>
                </c:pt>
                <c:pt idx="406">
                  <c:v>3920</c:v>
                </c:pt>
                <c:pt idx="407">
                  <c:v>3930</c:v>
                </c:pt>
                <c:pt idx="408">
                  <c:v>3940</c:v>
                </c:pt>
                <c:pt idx="409">
                  <c:v>3950</c:v>
                </c:pt>
                <c:pt idx="410">
                  <c:v>3960</c:v>
                </c:pt>
                <c:pt idx="411">
                  <c:v>3970</c:v>
                </c:pt>
                <c:pt idx="412">
                  <c:v>3980</c:v>
                </c:pt>
                <c:pt idx="413">
                  <c:v>3990</c:v>
                </c:pt>
                <c:pt idx="414">
                  <c:v>4000</c:v>
                </c:pt>
                <c:pt idx="415">
                  <c:v>4010</c:v>
                </c:pt>
                <c:pt idx="416">
                  <c:v>4020</c:v>
                </c:pt>
                <c:pt idx="417">
                  <c:v>4030</c:v>
                </c:pt>
                <c:pt idx="418">
                  <c:v>4040</c:v>
                </c:pt>
                <c:pt idx="419">
                  <c:v>4050</c:v>
                </c:pt>
                <c:pt idx="420">
                  <c:v>4060</c:v>
                </c:pt>
                <c:pt idx="421">
                  <c:v>4070</c:v>
                </c:pt>
                <c:pt idx="422">
                  <c:v>4080</c:v>
                </c:pt>
                <c:pt idx="423">
                  <c:v>4090</c:v>
                </c:pt>
                <c:pt idx="424">
                  <c:v>4100</c:v>
                </c:pt>
                <c:pt idx="425">
                  <c:v>4110</c:v>
                </c:pt>
                <c:pt idx="426">
                  <c:v>4120</c:v>
                </c:pt>
                <c:pt idx="427">
                  <c:v>4130</c:v>
                </c:pt>
                <c:pt idx="428">
                  <c:v>4140</c:v>
                </c:pt>
                <c:pt idx="429">
                  <c:v>4150</c:v>
                </c:pt>
                <c:pt idx="430">
                  <c:v>4160</c:v>
                </c:pt>
                <c:pt idx="431">
                  <c:v>4170</c:v>
                </c:pt>
                <c:pt idx="432">
                  <c:v>4180</c:v>
                </c:pt>
                <c:pt idx="433">
                  <c:v>4190</c:v>
                </c:pt>
                <c:pt idx="434">
                  <c:v>4200</c:v>
                </c:pt>
                <c:pt idx="435">
                  <c:v>4210</c:v>
                </c:pt>
                <c:pt idx="436">
                  <c:v>4220</c:v>
                </c:pt>
                <c:pt idx="437">
                  <c:v>4230</c:v>
                </c:pt>
                <c:pt idx="438">
                  <c:v>4240</c:v>
                </c:pt>
                <c:pt idx="439">
                  <c:v>4250</c:v>
                </c:pt>
                <c:pt idx="440">
                  <c:v>4260</c:v>
                </c:pt>
                <c:pt idx="441">
                  <c:v>4270</c:v>
                </c:pt>
                <c:pt idx="442">
                  <c:v>4280</c:v>
                </c:pt>
                <c:pt idx="443">
                  <c:v>4290</c:v>
                </c:pt>
                <c:pt idx="444">
                  <c:v>4300</c:v>
                </c:pt>
                <c:pt idx="445">
                  <c:v>4310</c:v>
                </c:pt>
                <c:pt idx="446">
                  <c:v>4320</c:v>
                </c:pt>
                <c:pt idx="447">
                  <c:v>4330</c:v>
                </c:pt>
                <c:pt idx="448">
                  <c:v>4340</c:v>
                </c:pt>
                <c:pt idx="449">
                  <c:v>4350</c:v>
                </c:pt>
                <c:pt idx="450">
                  <c:v>4360</c:v>
                </c:pt>
                <c:pt idx="451">
                  <c:v>4370</c:v>
                </c:pt>
                <c:pt idx="452">
                  <c:v>4380</c:v>
                </c:pt>
                <c:pt idx="453">
                  <c:v>4390</c:v>
                </c:pt>
                <c:pt idx="454">
                  <c:v>4400</c:v>
                </c:pt>
                <c:pt idx="455">
                  <c:v>4410</c:v>
                </c:pt>
                <c:pt idx="456">
                  <c:v>4420</c:v>
                </c:pt>
                <c:pt idx="457">
                  <c:v>4430</c:v>
                </c:pt>
                <c:pt idx="458">
                  <c:v>4440</c:v>
                </c:pt>
                <c:pt idx="459">
                  <c:v>4450</c:v>
                </c:pt>
                <c:pt idx="460">
                  <c:v>4460</c:v>
                </c:pt>
                <c:pt idx="461">
                  <c:v>4470</c:v>
                </c:pt>
                <c:pt idx="462">
                  <c:v>4480</c:v>
                </c:pt>
                <c:pt idx="463">
                  <c:v>4490</c:v>
                </c:pt>
                <c:pt idx="464">
                  <c:v>4500</c:v>
                </c:pt>
                <c:pt idx="465">
                  <c:v>4510</c:v>
                </c:pt>
                <c:pt idx="466">
                  <c:v>4520</c:v>
                </c:pt>
                <c:pt idx="467">
                  <c:v>4530</c:v>
                </c:pt>
                <c:pt idx="468">
                  <c:v>4540</c:v>
                </c:pt>
                <c:pt idx="469">
                  <c:v>4550</c:v>
                </c:pt>
                <c:pt idx="470">
                  <c:v>4560</c:v>
                </c:pt>
                <c:pt idx="471">
                  <c:v>4570</c:v>
                </c:pt>
                <c:pt idx="472">
                  <c:v>4580</c:v>
                </c:pt>
                <c:pt idx="473">
                  <c:v>4590</c:v>
                </c:pt>
                <c:pt idx="474">
                  <c:v>4600</c:v>
                </c:pt>
                <c:pt idx="475">
                  <c:v>4610</c:v>
                </c:pt>
                <c:pt idx="476">
                  <c:v>4620</c:v>
                </c:pt>
                <c:pt idx="477">
                  <c:v>4630</c:v>
                </c:pt>
                <c:pt idx="478">
                  <c:v>4640</c:v>
                </c:pt>
                <c:pt idx="479">
                  <c:v>4650</c:v>
                </c:pt>
                <c:pt idx="480">
                  <c:v>4660</c:v>
                </c:pt>
                <c:pt idx="481">
                  <c:v>4670</c:v>
                </c:pt>
                <c:pt idx="482">
                  <c:v>4680</c:v>
                </c:pt>
                <c:pt idx="483">
                  <c:v>4690</c:v>
                </c:pt>
                <c:pt idx="484">
                  <c:v>4700</c:v>
                </c:pt>
                <c:pt idx="485">
                  <c:v>4710</c:v>
                </c:pt>
                <c:pt idx="486">
                  <c:v>4720</c:v>
                </c:pt>
                <c:pt idx="487">
                  <c:v>4730</c:v>
                </c:pt>
                <c:pt idx="488">
                  <c:v>4740</c:v>
                </c:pt>
                <c:pt idx="489">
                  <c:v>4750</c:v>
                </c:pt>
                <c:pt idx="490">
                  <c:v>4760</c:v>
                </c:pt>
                <c:pt idx="491">
                  <c:v>4770</c:v>
                </c:pt>
                <c:pt idx="492">
                  <c:v>4780</c:v>
                </c:pt>
                <c:pt idx="493">
                  <c:v>4790</c:v>
                </c:pt>
                <c:pt idx="494">
                  <c:v>4800</c:v>
                </c:pt>
                <c:pt idx="495">
                  <c:v>4810</c:v>
                </c:pt>
                <c:pt idx="496">
                  <c:v>4820</c:v>
                </c:pt>
                <c:pt idx="497">
                  <c:v>4830</c:v>
                </c:pt>
                <c:pt idx="498">
                  <c:v>4840</c:v>
                </c:pt>
                <c:pt idx="499">
                  <c:v>4850</c:v>
                </c:pt>
                <c:pt idx="500">
                  <c:v>4860</c:v>
                </c:pt>
                <c:pt idx="501">
                  <c:v>4870</c:v>
                </c:pt>
                <c:pt idx="502">
                  <c:v>4880</c:v>
                </c:pt>
                <c:pt idx="503">
                  <c:v>4890</c:v>
                </c:pt>
                <c:pt idx="504">
                  <c:v>4900</c:v>
                </c:pt>
                <c:pt idx="505">
                  <c:v>4910</c:v>
                </c:pt>
                <c:pt idx="506">
                  <c:v>4920</c:v>
                </c:pt>
                <c:pt idx="507">
                  <c:v>4930</c:v>
                </c:pt>
                <c:pt idx="508">
                  <c:v>4940</c:v>
                </c:pt>
                <c:pt idx="509">
                  <c:v>4950</c:v>
                </c:pt>
                <c:pt idx="510">
                  <c:v>4960</c:v>
                </c:pt>
                <c:pt idx="511">
                  <c:v>4970</c:v>
                </c:pt>
                <c:pt idx="512">
                  <c:v>4980</c:v>
                </c:pt>
                <c:pt idx="513">
                  <c:v>4990</c:v>
                </c:pt>
                <c:pt idx="514">
                  <c:v>5000</c:v>
                </c:pt>
                <c:pt idx="515">
                  <c:v>5010</c:v>
                </c:pt>
                <c:pt idx="516">
                  <c:v>5020</c:v>
                </c:pt>
                <c:pt idx="517">
                  <c:v>5030</c:v>
                </c:pt>
                <c:pt idx="518">
                  <c:v>5040</c:v>
                </c:pt>
                <c:pt idx="519">
                  <c:v>5050</c:v>
                </c:pt>
                <c:pt idx="520">
                  <c:v>5060</c:v>
                </c:pt>
                <c:pt idx="521">
                  <c:v>5070</c:v>
                </c:pt>
                <c:pt idx="522">
                  <c:v>5080</c:v>
                </c:pt>
                <c:pt idx="523">
                  <c:v>5090</c:v>
                </c:pt>
                <c:pt idx="524">
                  <c:v>5100</c:v>
                </c:pt>
                <c:pt idx="525">
                  <c:v>5110</c:v>
                </c:pt>
                <c:pt idx="526">
                  <c:v>5120</c:v>
                </c:pt>
                <c:pt idx="527">
                  <c:v>5130</c:v>
                </c:pt>
                <c:pt idx="528">
                  <c:v>5140</c:v>
                </c:pt>
                <c:pt idx="529">
                  <c:v>5150</c:v>
                </c:pt>
                <c:pt idx="530">
                  <c:v>5160</c:v>
                </c:pt>
                <c:pt idx="531">
                  <c:v>5170</c:v>
                </c:pt>
                <c:pt idx="532">
                  <c:v>5180</c:v>
                </c:pt>
                <c:pt idx="533">
                  <c:v>5190</c:v>
                </c:pt>
                <c:pt idx="534">
                  <c:v>5200</c:v>
                </c:pt>
                <c:pt idx="535">
                  <c:v>5210</c:v>
                </c:pt>
                <c:pt idx="536">
                  <c:v>5220</c:v>
                </c:pt>
                <c:pt idx="537">
                  <c:v>5230</c:v>
                </c:pt>
                <c:pt idx="538">
                  <c:v>5240</c:v>
                </c:pt>
                <c:pt idx="539">
                  <c:v>5250</c:v>
                </c:pt>
                <c:pt idx="540">
                  <c:v>5260</c:v>
                </c:pt>
                <c:pt idx="541">
                  <c:v>5270</c:v>
                </c:pt>
                <c:pt idx="542">
                  <c:v>5280</c:v>
                </c:pt>
                <c:pt idx="543">
                  <c:v>5290</c:v>
                </c:pt>
                <c:pt idx="544">
                  <c:v>5300</c:v>
                </c:pt>
                <c:pt idx="545">
                  <c:v>5310</c:v>
                </c:pt>
                <c:pt idx="546">
                  <c:v>5320</c:v>
                </c:pt>
                <c:pt idx="547">
                  <c:v>5330</c:v>
                </c:pt>
                <c:pt idx="548">
                  <c:v>5340</c:v>
                </c:pt>
                <c:pt idx="549">
                  <c:v>5350</c:v>
                </c:pt>
                <c:pt idx="550">
                  <c:v>5360</c:v>
                </c:pt>
                <c:pt idx="551">
                  <c:v>5370</c:v>
                </c:pt>
                <c:pt idx="552">
                  <c:v>5380</c:v>
                </c:pt>
                <c:pt idx="553">
                  <c:v>5390</c:v>
                </c:pt>
                <c:pt idx="554">
                  <c:v>5400</c:v>
                </c:pt>
                <c:pt idx="555">
                  <c:v>5410</c:v>
                </c:pt>
                <c:pt idx="556">
                  <c:v>5420</c:v>
                </c:pt>
                <c:pt idx="557">
                  <c:v>5430</c:v>
                </c:pt>
                <c:pt idx="558">
                  <c:v>5440</c:v>
                </c:pt>
                <c:pt idx="559">
                  <c:v>5450</c:v>
                </c:pt>
                <c:pt idx="560">
                  <c:v>5460</c:v>
                </c:pt>
                <c:pt idx="561">
                  <c:v>5470</c:v>
                </c:pt>
                <c:pt idx="562">
                  <c:v>5480</c:v>
                </c:pt>
                <c:pt idx="563">
                  <c:v>5490</c:v>
                </c:pt>
                <c:pt idx="564">
                  <c:v>5500</c:v>
                </c:pt>
                <c:pt idx="565">
                  <c:v>5510</c:v>
                </c:pt>
                <c:pt idx="566">
                  <c:v>5520</c:v>
                </c:pt>
                <c:pt idx="567">
                  <c:v>5530</c:v>
                </c:pt>
                <c:pt idx="568">
                  <c:v>5540</c:v>
                </c:pt>
                <c:pt idx="569">
                  <c:v>5550</c:v>
                </c:pt>
                <c:pt idx="570">
                  <c:v>5560</c:v>
                </c:pt>
                <c:pt idx="571">
                  <c:v>5570</c:v>
                </c:pt>
                <c:pt idx="572">
                  <c:v>5580</c:v>
                </c:pt>
                <c:pt idx="573">
                  <c:v>5590</c:v>
                </c:pt>
                <c:pt idx="574">
                  <c:v>5600</c:v>
                </c:pt>
                <c:pt idx="575">
                  <c:v>5610</c:v>
                </c:pt>
                <c:pt idx="576">
                  <c:v>5620</c:v>
                </c:pt>
                <c:pt idx="577">
                  <c:v>5630</c:v>
                </c:pt>
                <c:pt idx="578">
                  <c:v>5640</c:v>
                </c:pt>
                <c:pt idx="579">
                  <c:v>5650</c:v>
                </c:pt>
                <c:pt idx="580">
                  <c:v>5660</c:v>
                </c:pt>
                <c:pt idx="581">
                  <c:v>5670</c:v>
                </c:pt>
                <c:pt idx="582">
                  <c:v>5680</c:v>
                </c:pt>
                <c:pt idx="583">
                  <c:v>5690</c:v>
                </c:pt>
                <c:pt idx="584">
                  <c:v>5700</c:v>
                </c:pt>
                <c:pt idx="585">
                  <c:v>5710</c:v>
                </c:pt>
                <c:pt idx="586">
                  <c:v>5720</c:v>
                </c:pt>
                <c:pt idx="587">
                  <c:v>5730</c:v>
                </c:pt>
                <c:pt idx="588">
                  <c:v>5740</c:v>
                </c:pt>
                <c:pt idx="589">
                  <c:v>5750</c:v>
                </c:pt>
                <c:pt idx="590">
                  <c:v>5760</c:v>
                </c:pt>
                <c:pt idx="591">
                  <c:v>5770</c:v>
                </c:pt>
                <c:pt idx="592">
                  <c:v>5780</c:v>
                </c:pt>
                <c:pt idx="593">
                  <c:v>5790</c:v>
                </c:pt>
                <c:pt idx="594">
                  <c:v>5800</c:v>
                </c:pt>
                <c:pt idx="595">
                  <c:v>5810</c:v>
                </c:pt>
                <c:pt idx="596">
                  <c:v>5820</c:v>
                </c:pt>
                <c:pt idx="597">
                  <c:v>5830</c:v>
                </c:pt>
                <c:pt idx="598">
                  <c:v>5840</c:v>
                </c:pt>
                <c:pt idx="599">
                  <c:v>5850</c:v>
                </c:pt>
                <c:pt idx="600">
                  <c:v>5860</c:v>
                </c:pt>
                <c:pt idx="601">
                  <c:v>5870</c:v>
                </c:pt>
                <c:pt idx="602">
                  <c:v>5880</c:v>
                </c:pt>
                <c:pt idx="603">
                  <c:v>5890</c:v>
                </c:pt>
                <c:pt idx="604">
                  <c:v>5900</c:v>
                </c:pt>
                <c:pt idx="605">
                  <c:v>5910</c:v>
                </c:pt>
                <c:pt idx="606">
                  <c:v>5920</c:v>
                </c:pt>
                <c:pt idx="607">
                  <c:v>5930</c:v>
                </c:pt>
                <c:pt idx="608">
                  <c:v>5940</c:v>
                </c:pt>
                <c:pt idx="609">
                  <c:v>5950</c:v>
                </c:pt>
                <c:pt idx="610">
                  <c:v>5960</c:v>
                </c:pt>
                <c:pt idx="611">
                  <c:v>5970</c:v>
                </c:pt>
                <c:pt idx="612">
                  <c:v>5980</c:v>
                </c:pt>
                <c:pt idx="613">
                  <c:v>5990</c:v>
                </c:pt>
                <c:pt idx="614">
                  <c:v>6000</c:v>
                </c:pt>
                <c:pt idx="615">
                  <c:v>6010</c:v>
                </c:pt>
                <c:pt idx="616">
                  <c:v>6020</c:v>
                </c:pt>
                <c:pt idx="617">
                  <c:v>6030</c:v>
                </c:pt>
                <c:pt idx="618">
                  <c:v>6040</c:v>
                </c:pt>
                <c:pt idx="619">
                  <c:v>6050</c:v>
                </c:pt>
                <c:pt idx="620">
                  <c:v>6060</c:v>
                </c:pt>
                <c:pt idx="621">
                  <c:v>6070</c:v>
                </c:pt>
                <c:pt idx="622">
                  <c:v>6080</c:v>
                </c:pt>
                <c:pt idx="623">
                  <c:v>6090</c:v>
                </c:pt>
                <c:pt idx="624">
                  <c:v>6100</c:v>
                </c:pt>
                <c:pt idx="625">
                  <c:v>6110</c:v>
                </c:pt>
                <c:pt idx="626">
                  <c:v>6120</c:v>
                </c:pt>
                <c:pt idx="627">
                  <c:v>6130</c:v>
                </c:pt>
                <c:pt idx="628">
                  <c:v>6140</c:v>
                </c:pt>
                <c:pt idx="629">
                  <c:v>6150</c:v>
                </c:pt>
                <c:pt idx="630">
                  <c:v>6160</c:v>
                </c:pt>
                <c:pt idx="631">
                  <c:v>6170</c:v>
                </c:pt>
                <c:pt idx="632">
                  <c:v>6180</c:v>
                </c:pt>
                <c:pt idx="633">
                  <c:v>6190</c:v>
                </c:pt>
                <c:pt idx="634">
                  <c:v>6200</c:v>
                </c:pt>
                <c:pt idx="635">
                  <c:v>6210</c:v>
                </c:pt>
                <c:pt idx="636">
                  <c:v>6220</c:v>
                </c:pt>
                <c:pt idx="637">
                  <c:v>6230</c:v>
                </c:pt>
                <c:pt idx="638">
                  <c:v>6240</c:v>
                </c:pt>
                <c:pt idx="639">
                  <c:v>6250</c:v>
                </c:pt>
                <c:pt idx="640">
                  <c:v>6260</c:v>
                </c:pt>
                <c:pt idx="641">
                  <c:v>6270</c:v>
                </c:pt>
                <c:pt idx="642">
                  <c:v>6280</c:v>
                </c:pt>
                <c:pt idx="643">
                  <c:v>6290</c:v>
                </c:pt>
                <c:pt idx="644">
                  <c:v>6300</c:v>
                </c:pt>
                <c:pt idx="645">
                  <c:v>6310</c:v>
                </c:pt>
                <c:pt idx="646">
                  <c:v>6320</c:v>
                </c:pt>
                <c:pt idx="647">
                  <c:v>6330</c:v>
                </c:pt>
                <c:pt idx="648">
                  <c:v>6340</c:v>
                </c:pt>
                <c:pt idx="649">
                  <c:v>6350</c:v>
                </c:pt>
                <c:pt idx="650">
                  <c:v>6360</c:v>
                </c:pt>
                <c:pt idx="651">
                  <c:v>6370</c:v>
                </c:pt>
                <c:pt idx="652">
                  <c:v>6380</c:v>
                </c:pt>
                <c:pt idx="653">
                  <c:v>6390</c:v>
                </c:pt>
                <c:pt idx="654">
                  <c:v>6400</c:v>
                </c:pt>
                <c:pt idx="655">
                  <c:v>6410</c:v>
                </c:pt>
                <c:pt idx="656">
                  <c:v>6420</c:v>
                </c:pt>
                <c:pt idx="657">
                  <c:v>6430</c:v>
                </c:pt>
                <c:pt idx="658">
                  <c:v>6440</c:v>
                </c:pt>
                <c:pt idx="659">
                  <c:v>6450</c:v>
                </c:pt>
                <c:pt idx="660">
                  <c:v>6460</c:v>
                </c:pt>
                <c:pt idx="661">
                  <c:v>6470</c:v>
                </c:pt>
                <c:pt idx="662">
                  <c:v>6480</c:v>
                </c:pt>
                <c:pt idx="663">
                  <c:v>6490</c:v>
                </c:pt>
                <c:pt idx="664">
                  <c:v>6500</c:v>
                </c:pt>
                <c:pt idx="665">
                  <c:v>6510</c:v>
                </c:pt>
                <c:pt idx="666">
                  <c:v>6520</c:v>
                </c:pt>
                <c:pt idx="667">
                  <c:v>6530</c:v>
                </c:pt>
                <c:pt idx="668">
                  <c:v>6540</c:v>
                </c:pt>
                <c:pt idx="669">
                  <c:v>6550</c:v>
                </c:pt>
                <c:pt idx="670">
                  <c:v>6560</c:v>
                </c:pt>
                <c:pt idx="671">
                  <c:v>6570</c:v>
                </c:pt>
                <c:pt idx="672">
                  <c:v>6580</c:v>
                </c:pt>
                <c:pt idx="673">
                  <c:v>6590</c:v>
                </c:pt>
                <c:pt idx="674">
                  <c:v>6600</c:v>
                </c:pt>
                <c:pt idx="675">
                  <c:v>6610</c:v>
                </c:pt>
                <c:pt idx="676">
                  <c:v>6620</c:v>
                </c:pt>
                <c:pt idx="677">
                  <c:v>6630</c:v>
                </c:pt>
                <c:pt idx="678">
                  <c:v>6640</c:v>
                </c:pt>
                <c:pt idx="679">
                  <c:v>6650</c:v>
                </c:pt>
                <c:pt idx="680">
                  <c:v>6660</c:v>
                </c:pt>
                <c:pt idx="681">
                  <c:v>6670</c:v>
                </c:pt>
                <c:pt idx="682">
                  <c:v>6680</c:v>
                </c:pt>
                <c:pt idx="683">
                  <c:v>6690</c:v>
                </c:pt>
                <c:pt idx="684">
                  <c:v>6700</c:v>
                </c:pt>
                <c:pt idx="685">
                  <c:v>6710</c:v>
                </c:pt>
                <c:pt idx="686">
                  <c:v>6720</c:v>
                </c:pt>
                <c:pt idx="687">
                  <c:v>6730</c:v>
                </c:pt>
                <c:pt idx="688">
                  <c:v>6740</c:v>
                </c:pt>
                <c:pt idx="689">
                  <c:v>6750</c:v>
                </c:pt>
                <c:pt idx="690">
                  <c:v>6760</c:v>
                </c:pt>
                <c:pt idx="691">
                  <c:v>6770</c:v>
                </c:pt>
                <c:pt idx="692">
                  <c:v>6780</c:v>
                </c:pt>
                <c:pt idx="693">
                  <c:v>6790</c:v>
                </c:pt>
                <c:pt idx="694">
                  <c:v>6800</c:v>
                </c:pt>
                <c:pt idx="695">
                  <c:v>6810</c:v>
                </c:pt>
                <c:pt idx="696">
                  <c:v>6820</c:v>
                </c:pt>
                <c:pt idx="697">
                  <c:v>6830</c:v>
                </c:pt>
                <c:pt idx="698">
                  <c:v>6840</c:v>
                </c:pt>
                <c:pt idx="699">
                  <c:v>6850</c:v>
                </c:pt>
                <c:pt idx="700">
                  <c:v>6860</c:v>
                </c:pt>
                <c:pt idx="701">
                  <c:v>6870</c:v>
                </c:pt>
                <c:pt idx="702">
                  <c:v>6880</c:v>
                </c:pt>
                <c:pt idx="703">
                  <c:v>6890</c:v>
                </c:pt>
                <c:pt idx="704">
                  <c:v>6900</c:v>
                </c:pt>
                <c:pt idx="705">
                  <c:v>6910</c:v>
                </c:pt>
                <c:pt idx="706">
                  <c:v>6920</c:v>
                </c:pt>
                <c:pt idx="707">
                  <c:v>6930</c:v>
                </c:pt>
                <c:pt idx="708">
                  <c:v>6940</c:v>
                </c:pt>
                <c:pt idx="709">
                  <c:v>6950</c:v>
                </c:pt>
                <c:pt idx="710">
                  <c:v>6960</c:v>
                </c:pt>
                <c:pt idx="711">
                  <c:v>6970</c:v>
                </c:pt>
                <c:pt idx="712">
                  <c:v>6980</c:v>
                </c:pt>
                <c:pt idx="713">
                  <c:v>6990</c:v>
                </c:pt>
                <c:pt idx="714">
                  <c:v>7000</c:v>
                </c:pt>
                <c:pt idx="715">
                  <c:v>7010</c:v>
                </c:pt>
                <c:pt idx="716">
                  <c:v>7020</c:v>
                </c:pt>
                <c:pt idx="717">
                  <c:v>7030</c:v>
                </c:pt>
                <c:pt idx="718">
                  <c:v>7040</c:v>
                </c:pt>
                <c:pt idx="719">
                  <c:v>7050</c:v>
                </c:pt>
                <c:pt idx="720">
                  <c:v>7060</c:v>
                </c:pt>
                <c:pt idx="721">
                  <c:v>7070</c:v>
                </c:pt>
                <c:pt idx="722">
                  <c:v>7080</c:v>
                </c:pt>
                <c:pt idx="723">
                  <c:v>7090</c:v>
                </c:pt>
                <c:pt idx="724">
                  <c:v>7100</c:v>
                </c:pt>
                <c:pt idx="725">
                  <c:v>7110</c:v>
                </c:pt>
                <c:pt idx="726">
                  <c:v>7120</c:v>
                </c:pt>
                <c:pt idx="727">
                  <c:v>7130</c:v>
                </c:pt>
                <c:pt idx="728">
                  <c:v>7140</c:v>
                </c:pt>
                <c:pt idx="729">
                  <c:v>7150</c:v>
                </c:pt>
                <c:pt idx="730">
                  <c:v>7160</c:v>
                </c:pt>
                <c:pt idx="731">
                  <c:v>7170</c:v>
                </c:pt>
                <c:pt idx="732">
                  <c:v>7180</c:v>
                </c:pt>
                <c:pt idx="733">
                  <c:v>7190</c:v>
                </c:pt>
                <c:pt idx="734">
                  <c:v>7200</c:v>
                </c:pt>
                <c:pt idx="735">
                  <c:v>7210</c:v>
                </c:pt>
                <c:pt idx="736">
                  <c:v>7220</c:v>
                </c:pt>
                <c:pt idx="737">
                  <c:v>7230</c:v>
                </c:pt>
                <c:pt idx="738">
                  <c:v>7240</c:v>
                </c:pt>
                <c:pt idx="739">
                  <c:v>7250</c:v>
                </c:pt>
                <c:pt idx="740">
                  <c:v>7260</c:v>
                </c:pt>
                <c:pt idx="741">
                  <c:v>7270</c:v>
                </c:pt>
                <c:pt idx="742">
                  <c:v>7280</c:v>
                </c:pt>
              </c:numCache>
            </c:numRef>
          </c:xVal>
          <c:yVal>
            <c:numRef>
              <c:f>DrivhusStep!$C$2:$C$744</c:f>
              <c:numCache>
                <c:formatCode>General</c:formatCode>
                <c:ptCount val="7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0.5</c:v>
                </c:pt>
                <c:pt idx="9">
                  <c:v>0</c:v>
                </c:pt>
                <c:pt idx="10">
                  <c:v>0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1.5</c:v>
                </c:pt>
                <c:pt idx="41">
                  <c:v>1</c:v>
                </c:pt>
                <c:pt idx="42">
                  <c:v>1.5</c:v>
                </c:pt>
                <c:pt idx="43">
                  <c:v>1.5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1.5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2.5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2.5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3.5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4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4.5</c:v>
                </c:pt>
                <c:pt idx="116">
                  <c:v>4</c:v>
                </c:pt>
                <c:pt idx="117">
                  <c:v>4</c:v>
                </c:pt>
                <c:pt idx="118">
                  <c:v>4.5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5.5</c:v>
                </c:pt>
                <c:pt idx="134">
                  <c:v>5.5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5.5</c:v>
                </c:pt>
                <c:pt idx="139">
                  <c:v>5.5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6</c:v>
                </c:pt>
                <c:pt idx="152">
                  <c:v>6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6</c:v>
                </c:pt>
                <c:pt idx="159">
                  <c:v>6</c:v>
                </c:pt>
                <c:pt idx="160">
                  <c:v>6</c:v>
                </c:pt>
                <c:pt idx="161">
                  <c:v>6.5</c:v>
                </c:pt>
                <c:pt idx="162">
                  <c:v>6</c:v>
                </c:pt>
                <c:pt idx="163">
                  <c:v>6.5</c:v>
                </c:pt>
                <c:pt idx="164">
                  <c:v>6</c:v>
                </c:pt>
                <c:pt idx="165">
                  <c:v>6.5</c:v>
                </c:pt>
                <c:pt idx="166">
                  <c:v>6</c:v>
                </c:pt>
                <c:pt idx="167">
                  <c:v>6</c:v>
                </c:pt>
                <c:pt idx="168">
                  <c:v>6.5</c:v>
                </c:pt>
                <c:pt idx="169">
                  <c:v>6</c:v>
                </c:pt>
                <c:pt idx="170">
                  <c:v>6</c:v>
                </c:pt>
                <c:pt idx="171">
                  <c:v>6</c:v>
                </c:pt>
                <c:pt idx="172">
                  <c:v>6</c:v>
                </c:pt>
                <c:pt idx="173">
                  <c:v>6</c:v>
                </c:pt>
                <c:pt idx="174">
                  <c:v>6</c:v>
                </c:pt>
                <c:pt idx="175">
                  <c:v>6</c:v>
                </c:pt>
                <c:pt idx="176">
                  <c:v>6</c:v>
                </c:pt>
                <c:pt idx="177">
                  <c:v>6</c:v>
                </c:pt>
                <c:pt idx="178">
                  <c:v>7</c:v>
                </c:pt>
                <c:pt idx="179">
                  <c:v>7</c:v>
                </c:pt>
                <c:pt idx="180">
                  <c:v>6</c:v>
                </c:pt>
                <c:pt idx="181">
                  <c:v>6</c:v>
                </c:pt>
                <c:pt idx="182">
                  <c:v>6</c:v>
                </c:pt>
                <c:pt idx="183">
                  <c:v>6</c:v>
                </c:pt>
                <c:pt idx="184">
                  <c:v>6</c:v>
                </c:pt>
                <c:pt idx="185">
                  <c:v>7</c:v>
                </c:pt>
                <c:pt idx="186">
                  <c:v>7</c:v>
                </c:pt>
                <c:pt idx="187">
                  <c:v>7</c:v>
                </c:pt>
                <c:pt idx="188">
                  <c:v>7</c:v>
                </c:pt>
                <c:pt idx="189">
                  <c:v>7</c:v>
                </c:pt>
                <c:pt idx="190">
                  <c:v>7</c:v>
                </c:pt>
                <c:pt idx="191">
                  <c:v>7</c:v>
                </c:pt>
                <c:pt idx="192">
                  <c:v>7</c:v>
                </c:pt>
                <c:pt idx="193">
                  <c:v>7</c:v>
                </c:pt>
                <c:pt idx="194">
                  <c:v>7.5</c:v>
                </c:pt>
                <c:pt idx="195">
                  <c:v>7.5</c:v>
                </c:pt>
                <c:pt idx="196">
                  <c:v>7</c:v>
                </c:pt>
                <c:pt idx="197">
                  <c:v>7.5</c:v>
                </c:pt>
                <c:pt idx="198">
                  <c:v>7.5</c:v>
                </c:pt>
                <c:pt idx="199">
                  <c:v>7</c:v>
                </c:pt>
                <c:pt idx="200">
                  <c:v>7</c:v>
                </c:pt>
                <c:pt idx="201">
                  <c:v>7</c:v>
                </c:pt>
                <c:pt idx="202">
                  <c:v>7</c:v>
                </c:pt>
                <c:pt idx="203">
                  <c:v>7</c:v>
                </c:pt>
                <c:pt idx="204">
                  <c:v>7</c:v>
                </c:pt>
                <c:pt idx="205">
                  <c:v>7</c:v>
                </c:pt>
                <c:pt idx="206">
                  <c:v>7</c:v>
                </c:pt>
                <c:pt idx="207">
                  <c:v>7</c:v>
                </c:pt>
                <c:pt idx="208">
                  <c:v>7</c:v>
                </c:pt>
                <c:pt idx="209">
                  <c:v>7</c:v>
                </c:pt>
                <c:pt idx="210">
                  <c:v>8</c:v>
                </c:pt>
                <c:pt idx="211">
                  <c:v>8</c:v>
                </c:pt>
                <c:pt idx="212">
                  <c:v>7</c:v>
                </c:pt>
                <c:pt idx="213">
                  <c:v>8</c:v>
                </c:pt>
                <c:pt idx="214">
                  <c:v>8</c:v>
                </c:pt>
                <c:pt idx="215">
                  <c:v>8</c:v>
                </c:pt>
                <c:pt idx="216">
                  <c:v>8</c:v>
                </c:pt>
                <c:pt idx="217">
                  <c:v>8</c:v>
                </c:pt>
                <c:pt idx="218">
                  <c:v>8</c:v>
                </c:pt>
                <c:pt idx="219">
                  <c:v>8</c:v>
                </c:pt>
                <c:pt idx="220">
                  <c:v>8</c:v>
                </c:pt>
                <c:pt idx="221">
                  <c:v>8</c:v>
                </c:pt>
                <c:pt idx="222">
                  <c:v>8.5</c:v>
                </c:pt>
                <c:pt idx="223">
                  <c:v>8.5</c:v>
                </c:pt>
                <c:pt idx="224">
                  <c:v>8.5</c:v>
                </c:pt>
                <c:pt idx="225">
                  <c:v>8</c:v>
                </c:pt>
                <c:pt idx="226">
                  <c:v>8.5</c:v>
                </c:pt>
                <c:pt idx="227">
                  <c:v>8.5</c:v>
                </c:pt>
                <c:pt idx="228">
                  <c:v>8</c:v>
                </c:pt>
                <c:pt idx="229">
                  <c:v>8</c:v>
                </c:pt>
                <c:pt idx="230">
                  <c:v>8</c:v>
                </c:pt>
                <c:pt idx="231">
                  <c:v>8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8</c:v>
                </c:pt>
                <c:pt idx="236">
                  <c:v>8</c:v>
                </c:pt>
                <c:pt idx="237">
                  <c:v>8</c:v>
                </c:pt>
                <c:pt idx="238">
                  <c:v>8</c:v>
                </c:pt>
                <c:pt idx="239">
                  <c:v>8</c:v>
                </c:pt>
                <c:pt idx="240">
                  <c:v>8</c:v>
                </c:pt>
                <c:pt idx="241">
                  <c:v>8</c:v>
                </c:pt>
                <c:pt idx="242">
                  <c:v>8</c:v>
                </c:pt>
                <c:pt idx="243">
                  <c:v>8</c:v>
                </c:pt>
                <c:pt idx="244">
                  <c:v>8</c:v>
                </c:pt>
                <c:pt idx="245">
                  <c:v>8</c:v>
                </c:pt>
                <c:pt idx="246">
                  <c:v>9</c:v>
                </c:pt>
                <c:pt idx="247">
                  <c:v>8</c:v>
                </c:pt>
                <c:pt idx="248">
                  <c:v>8</c:v>
                </c:pt>
                <c:pt idx="249">
                  <c:v>9</c:v>
                </c:pt>
                <c:pt idx="250">
                  <c:v>8</c:v>
                </c:pt>
                <c:pt idx="251">
                  <c:v>9</c:v>
                </c:pt>
                <c:pt idx="252">
                  <c:v>9</c:v>
                </c:pt>
                <c:pt idx="253">
                  <c:v>9</c:v>
                </c:pt>
                <c:pt idx="254">
                  <c:v>9</c:v>
                </c:pt>
                <c:pt idx="255">
                  <c:v>9</c:v>
                </c:pt>
                <c:pt idx="256">
                  <c:v>9</c:v>
                </c:pt>
                <c:pt idx="257">
                  <c:v>9</c:v>
                </c:pt>
                <c:pt idx="258">
                  <c:v>9</c:v>
                </c:pt>
                <c:pt idx="259">
                  <c:v>9</c:v>
                </c:pt>
                <c:pt idx="260">
                  <c:v>9</c:v>
                </c:pt>
                <c:pt idx="261">
                  <c:v>9</c:v>
                </c:pt>
                <c:pt idx="262">
                  <c:v>9</c:v>
                </c:pt>
                <c:pt idx="263">
                  <c:v>9</c:v>
                </c:pt>
                <c:pt idx="264">
                  <c:v>9</c:v>
                </c:pt>
                <c:pt idx="265">
                  <c:v>9</c:v>
                </c:pt>
                <c:pt idx="266">
                  <c:v>9</c:v>
                </c:pt>
                <c:pt idx="267">
                  <c:v>9</c:v>
                </c:pt>
                <c:pt idx="268">
                  <c:v>9</c:v>
                </c:pt>
                <c:pt idx="269">
                  <c:v>9</c:v>
                </c:pt>
                <c:pt idx="270">
                  <c:v>9</c:v>
                </c:pt>
                <c:pt idx="271">
                  <c:v>9</c:v>
                </c:pt>
                <c:pt idx="272">
                  <c:v>9</c:v>
                </c:pt>
                <c:pt idx="273">
                  <c:v>9.5</c:v>
                </c:pt>
                <c:pt idx="274">
                  <c:v>9</c:v>
                </c:pt>
                <c:pt idx="275">
                  <c:v>9</c:v>
                </c:pt>
                <c:pt idx="276">
                  <c:v>9</c:v>
                </c:pt>
                <c:pt idx="277">
                  <c:v>9.5</c:v>
                </c:pt>
                <c:pt idx="278">
                  <c:v>9</c:v>
                </c:pt>
                <c:pt idx="279">
                  <c:v>9</c:v>
                </c:pt>
                <c:pt idx="280">
                  <c:v>9.5</c:v>
                </c:pt>
                <c:pt idx="281">
                  <c:v>9.5</c:v>
                </c:pt>
                <c:pt idx="282">
                  <c:v>9</c:v>
                </c:pt>
                <c:pt idx="283">
                  <c:v>9</c:v>
                </c:pt>
                <c:pt idx="284">
                  <c:v>9.5</c:v>
                </c:pt>
                <c:pt idx="285">
                  <c:v>9</c:v>
                </c:pt>
                <c:pt idx="286">
                  <c:v>9</c:v>
                </c:pt>
                <c:pt idx="287">
                  <c:v>9</c:v>
                </c:pt>
                <c:pt idx="288">
                  <c:v>9</c:v>
                </c:pt>
                <c:pt idx="289">
                  <c:v>9.5</c:v>
                </c:pt>
                <c:pt idx="290">
                  <c:v>9</c:v>
                </c:pt>
                <c:pt idx="291">
                  <c:v>9</c:v>
                </c:pt>
                <c:pt idx="292">
                  <c:v>9</c:v>
                </c:pt>
                <c:pt idx="293">
                  <c:v>9.5</c:v>
                </c:pt>
                <c:pt idx="294">
                  <c:v>9</c:v>
                </c:pt>
                <c:pt idx="295">
                  <c:v>9</c:v>
                </c:pt>
                <c:pt idx="296">
                  <c:v>9</c:v>
                </c:pt>
                <c:pt idx="297">
                  <c:v>9</c:v>
                </c:pt>
                <c:pt idx="298">
                  <c:v>9.5</c:v>
                </c:pt>
                <c:pt idx="299">
                  <c:v>9.5</c:v>
                </c:pt>
                <c:pt idx="300">
                  <c:v>9</c:v>
                </c:pt>
                <c:pt idx="301">
                  <c:v>9</c:v>
                </c:pt>
                <c:pt idx="302">
                  <c:v>9</c:v>
                </c:pt>
                <c:pt idx="303">
                  <c:v>9</c:v>
                </c:pt>
                <c:pt idx="304">
                  <c:v>9</c:v>
                </c:pt>
                <c:pt idx="305">
                  <c:v>9</c:v>
                </c:pt>
                <c:pt idx="306">
                  <c:v>9</c:v>
                </c:pt>
                <c:pt idx="307">
                  <c:v>9</c:v>
                </c:pt>
                <c:pt idx="308">
                  <c:v>9</c:v>
                </c:pt>
                <c:pt idx="309">
                  <c:v>9</c:v>
                </c:pt>
                <c:pt idx="310">
                  <c:v>9</c:v>
                </c:pt>
                <c:pt idx="311">
                  <c:v>9</c:v>
                </c:pt>
                <c:pt idx="312">
                  <c:v>9</c:v>
                </c:pt>
                <c:pt idx="313">
                  <c:v>9</c:v>
                </c:pt>
                <c:pt idx="314">
                  <c:v>9</c:v>
                </c:pt>
                <c:pt idx="315">
                  <c:v>9</c:v>
                </c:pt>
                <c:pt idx="316">
                  <c:v>9</c:v>
                </c:pt>
                <c:pt idx="317">
                  <c:v>9</c:v>
                </c:pt>
                <c:pt idx="318">
                  <c:v>9</c:v>
                </c:pt>
                <c:pt idx="319">
                  <c:v>9</c:v>
                </c:pt>
                <c:pt idx="320">
                  <c:v>9</c:v>
                </c:pt>
                <c:pt idx="321">
                  <c:v>9</c:v>
                </c:pt>
                <c:pt idx="322">
                  <c:v>9</c:v>
                </c:pt>
                <c:pt idx="323">
                  <c:v>10</c:v>
                </c:pt>
                <c:pt idx="324">
                  <c:v>10</c:v>
                </c:pt>
                <c:pt idx="325">
                  <c:v>10</c:v>
                </c:pt>
                <c:pt idx="326">
                  <c:v>10</c:v>
                </c:pt>
                <c:pt idx="327">
                  <c:v>10</c:v>
                </c:pt>
                <c:pt idx="328">
                  <c:v>10</c:v>
                </c:pt>
                <c:pt idx="329">
                  <c:v>10</c:v>
                </c:pt>
                <c:pt idx="330">
                  <c:v>10</c:v>
                </c:pt>
                <c:pt idx="331">
                  <c:v>10</c:v>
                </c:pt>
                <c:pt idx="332">
                  <c:v>10</c:v>
                </c:pt>
                <c:pt idx="333">
                  <c:v>10</c:v>
                </c:pt>
                <c:pt idx="334">
                  <c:v>10</c:v>
                </c:pt>
                <c:pt idx="335">
                  <c:v>10</c:v>
                </c:pt>
                <c:pt idx="336">
                  <c:v>10</c:v>
                </c:pt>
                <c:pt idx="337">
                  <c:v>10.5</c:v>
                </c:pt>
                <c:pt idx="338">
                  <c:v>10.5</c:v>
                </c:pt>
                <c:pt idx="339">
                  <c:v>10.5</c:v>
                </c:pt>
                <c:pt idx="340">
                  <c:v>10.5</c:v>
                </c:pt>
                <c:pt idx="341">
                  <c:v>10</c:v>
                </c:pt>
                <c:pt idx="342">
                  <c:v>10</c:v>
                </c:pt>
                <c:pt idx="343">
                  <c:v>10</c:v>
                </c:pt>
                <c:pt idx="344">
                  <c:v>10</c:v>
                </c:pt>
                <c:pt idx="345">
                  <c:v>10</c:v>
                </c:pt>
                <c:pt idx="346">
                  <c:v>10</c:v>
                </c:pt>
                <c:pt idx="347">
                  <c:v>10</c:v>
                </c:pt>
                <c:pt idx="348">
                  <c:v>11</c:v>
                </c:pt>
                <c:pt idx="349">
                  <c:v>11</c:v>
                </c:pt>
                <c:pt idx="350">
                  <c:v>11</c:v>
                </c:pt>
                <c:pt idx="351">
                  <c:v>11</c:v>
                </c:pt>
                <c:pt idx="352">
                  <c:v>11</c:v>
                </c:pt>
                <c:pt idx="353">
                  <c:v>11</c:v>
                </c:pt>
                <c:pt idx="354">
                  <c:v>11</c:v>
                </c:pt>
                <c:pt idx="355">
                  <c:v>11</c:v>
                </c:pt>
                <c:pt idx="356">
                  <c:v>11</c:v>
                </c:pt>
                <c:pt idx="357">
                  <c:v>11</c:v>
                </c:pt>
                <c:pt idx="358">
                  <c:v>11.5</c:v>
                </c:pt>
                <c:pt idx="359">
                  <c:v>11</c:v>
                </c:pt>
                <c:pt idx="360">
                  <c:v>11.5</c:v>
                </c:pt>
                <c:pt idx="361">
                  <c:v>11</c:v>
                </c:pt>
                <c:pt idx="362">
                  <c:v>11</c:v>
                </c:pt>
                <c:pt idx="363">
                  <c:v>11</c:v>
                </c:pt>
                <c:pt idx="364">
                  <c:v>11</c:v>
                </c:pt>
                <c:pt idx="365">
                  <c:v>11</c:v>
                </c:pt>
                <c:pt idx="366">
                  <c:v>11</c:v>
                </c:pt>
                <c:pt idx="367">
                  <c:v>11</c:v>
                </c:pt>
                <c:pt idx="368">
                  <c:v>11</c:v>
                </c:pt>
                <c:pt idx="369">
                  <c:v>11</c:v>
                </c:pt>
                <c:pt idx="370">
                  <c:v>11</c:v>
                </c:pt>
                <c:pt idx="371">
                  <c:v>11</c:v>
                </c:pt>
                <c:pt idx="372">
                  <c:v>12</c:v>
                </c:pt>
                <c:pt idx="373">
                  <c:v>12</c:v>
                </c:pt>
                <c:pt idx="374">
                  <c:v>12</c:v>
                </c:pt>
                <c:pt idx="375">
                  <c:v>12</c:v>
                </c:pt>
                <c:pt idx="376">
                  <c:v>12</c:v>
                </c:pt>
                <c:pt idx="377">
                  <c:v>12</c:v>
                </c:pt>
                <c:pt idx="378">
                  <c:v>12</c:v>
                </c:pt>
                <c:pt idx="379">
                  <c:v>12</c:v>
                </c:pt>
                <c:pt idx="380">
                  <c:v>12</c:v>
                </c:pt>
                <c:pt idx="381">
                  <c:v>12</c:v>
                </c:pt>
                <c:pt idx="382">
                  <c:v>12</c:v>
                </c:pt>
                <c:pt idx="383">
                  <c:v>12</c:v>
                </c:pt>
                <c:pt idx="384">
                  <c:v>12.5</c:v>
                </c:pt>
                <c:pt idx="385">
                  <c:v>12.5</c:v>
                </c:pt>
                <c:pt idx="386">
                  <c:v>12</c:v>
                </c:pt>
                <c:pt idx="387">
                  <c:v>12.5</c:v>
                </c:pt>
                <c:pt idx="388">
                  <c:v>12.5</c:v>
                </c:pt>
                <c:pt idx="389">
                  <c:v>12</c:v>
                </c:pt>
                <c:pt idx="390">
                  <c:v>12</c:v>
                </c:pt>
                <c:pt idx="391">
                  <c:v>12</c:v>
                </c:pt>
                <c:pt idx="392">
                  <c:v>12</c:v>
                </c:pt>
                <c:pt idx="393">
                  <c:v>12</c:v>
                </c:pt>
                <c:pt idx="394">
                  <c:v>12</c:v>
                </c:pt>
                <c:pt idx="395">
                  <c:v>12</c:v>
                </c:pt>
                <c:pt idx="396">
                  <c:v>12</c:v>
                </c:pt>
                <c:pt idx="397">
                  <c:v>12</c:v>
                </c:pt>
                <c:pt idx="398">
                  <c:v>12</c:v>
                </c:pt>
                <c:pt idx="399">
                  <c:v>13</c:v>
                </c:pt>
                <c:pt idx="400">
                  <c:v>13</c:v>
                </c:pt>
                <c:pt idx="401">
                  <c:v>13</c:v>
                </c:pt>
                <c:pt idx="402">
                  <c:v>13</c:v>
                </c:pt>
                <c:pt idx="403">
                  <c:v>13</c:v>
                </c:pt>
                <c:pt idx="404">
                  <c:v>13</c:v>
                </c:pt>
                <c:pt idx="405">
                  <c:v>13</c:v>
                </c:pt>
                <c:pt idx="406">
                  <c:v>13</c:v>
                </c:pt>
                <c:pt idx="407">
                  <c:v>13</c:v>
                </c:pt>
                <c:pt idx="408">
                  <c:v>13.5</c:v>
                </c:pt>
                <c:pt idx="409">
                  <c:v>13.5</c:v>
                </c:pt>
                <c:pt idx="410">
                  <c:v>13.5</c:v>
                </c:pt>
                <c:pt idx="411">
                  <c:v>13</c:v>
                </c:pt>
                <c:pt idx="412">
                  <c:v>13</c:v>
                </c:pt>
                <c:pt idx="413">
                  <c:v>13</c:v>
                </c:pt>
                <c:pt idx="414">
                  <c:v>13</c:v>
                </c:pt>
                <c:pt idx="415">
                  <c:v>13</c:v>
                </c:pt>
                <c:pt idx="416">
                  <c:v>13</c:v>
                </c:pt>
                <c:pt idx="417">
                  <c:v>13</c:v>
                </c:pt>
                <c:pt idx="418">
                  <c:v>13</c:v>
                </c:pt>
                <c:pt idx="419">
                  <c:v>13</c:v>
                </c:pt>
                <c:pt idx="420">
                  <c:v>13</c:v>
                </c:pt>
                <c:pt idx="421">
                  <c:v>13</c:v>
                </c:pt>
                <c:pt idx="422">
                  <c:v>13</c:v>
                </c:pt>
                <c:pt idx="423">
                  <c:v>13</c:v>
                </c:pt>
                <c:pt idx="424">
                  <c:v>13</c:v>
                </c:pt>
                <c:pt idx="425">
                  <c:v>13</c:v>
                </c:pt>
                <c:pt idx="426">
                  <c:v>14</c:v>
                </c:pt>
                <c:pt idx="427">
                  <c:v>14</c:v>
                </c:pt>
                <c:pt idx="428">
                  <c:v>14</c:v>
                </c:pt>
                <c:pt idx="429">
                  <c:v>14</c:v>
                </c:pt>
                <c:pt idx="430">
                  <c:v>14</c:v>
                </c:pt>
                <c:pt idx="431">
                  <c:v>14</c:v>
                </c:pt>
                <c:pt idx="432">
                  <c:v>14</c:v>
                </c:pt>
                <c:pt idx="433">
                  <c:v>14</c:v>
                </c:pt>
                <c:pt idx="434">
                  <c:v>14</c:v>
                </c:pt>
                <c:pt idx="435">
                  <c:v>14</c:v>
                </c:pt>
                <c:pt idx="436">
                  <c:v>14</c:v>
                </c:pt>
                <c:pt idx="437">
                  <c:v>14</c:v>
                </c:pt>
                <c:pt idx="438">
                  <c:v>14</c:v>
                </c:pt>
                <c:pt idx="439">
                  <c:v>14</c:v>
                </c:pt>
                <c:pt idx="440">
                  <c:v>14</c:v>
                </c:pt>
                <c:pt idx="441">
                  <c:v>14</c:v>
                </c:pt>
                <c:pt idx="442">
                  <c:v>14.5</c:v>
                </c:pt>
                <c:pt idx="443">
                  <c:v>14.5</c:v>
                </c:pt>
                <c:pt idx="444">
                  <c:v>14</c:v>
                </c:pt>
                <c:pt idx="445">
                  <c:v>14.5</c:v>
                </c:pt>
                <c:pt idx="446">
                  <c:v>14</c:v>
                </c:pt>
                <c:pt idx="447">
                  <c:v>14.5</c:v>
                </c:pt>
                <c:pt idx="448">
                  <c:v>14</c:v>
                </c:pt>
                <c:pt idx="449">
                  <c:v>14</c:v>
                </c:pt>
                <c:pt idx="450">
                  <c:v>14</c:v>
                </c:pt>
                <c:pt idx="451">
                  <c:v>14</c:v>
                </c:pt>
                <c:pt idx="452">
                  <c:v>14</c:v>
                </c:pt>
                <c:pt idx="453">
                  <c:v>14</c:v>
                </c:pt>
                <c:pt idx="454">
                  <c:v>14</c:v>
                </c:pt>
                <c:pt idx="455">
                  <c:v>14</c:v>
                </c:pt>
                <c:pt idx="456">
                  <c:v>14</c:v>
                </c:pt>
                <c:pt idx="457">
                  <c:v>14</c:v>
                </c:pt>
                <c:pt idx="458">
                  <c:v>14</c:v>
                </c:pt>
                <c:pt idx="459">
                  <c:v>14</c:v>
                </c:pt>
                <c:pt idx="460">
                  <c:v>14</c:v>
                </c:pt>
                <c:pt idx="461">
                  <c:v>14</c:v>
                </c:pt>
                <c:pt idx="462">
                  <c:v>14</c:v>
                </c:pt>
                <c:pt idx="463">
                  <c:v>14</c:v>
                </c:pt>
                <c:pt idx="464">
                  <c:v>14</c:v>
                </c:pt>
                <c:pt idx="465">
                  <c:v>14</c:v>
                </c:pt>
                <c:pt idx="466">
                  <c:v>15</c:v>
                </c:pt>
                <c:pt idx="467">
                  <c:v>15</c:v>
                </c:pt>
                <c:pt idx="468">
                  <c:v>15</c:v>
                </c:pt>
                <c:pt idx="469">
                  <c:v>15</c:v>
                </c:pt>
                <c:pt idx="470">
                  <c:v>15</c:v>
                </c:pt>
                <c:pt idx="471">
                  <c:v>15</c:v>
                </c:pt>
                <c:pt idx="472">
                  <c:v>15</c:v>
                </c:pt>
                <c:pt idx="473">
                  <c:v>15</c:v>
                </c:pt>
                <c:pt idx="474">
                  <c:v>15</c:v>
                </c:pt>
                <c:pt idx="475">
                  <c:v>15</c:v>
                </c:pt>
                <c:pt idx="476">
                  <c:v>15</c:v>
                </c:pt>
                <c:pt idx="477">
                  <c:v>15</c:v>
                </c:pt>
                <c:pt idx="478">
                  <c:v>15</c:v>
                </c:pt>
                <c:pt idx="479">
                  <c:v>15</c:v>
                </c:pt>
                <c:pt idx="480">
                  <c:v>15</c:v>
                </c:pt>
                <c:pt idx="481">
                  <c:v>15.5</c:v>
                </c:pt>
                <c:pt idx="482">
                  <c:v>15.5</c:v>
                </c:pt>
                <c:pt idx="483">
                  <c:v>15</c:v>
                </c:pt>
                <c:pt idx="484">
                  <c:v>15</c:v>
                </c:pt>
                <c:pt idx="485">
                  <c:v>15.5</c:v>
                </c:pt>
                <c:pt idx="486">
                  <c:v>15</c:v>
                </c:pt>
                <c:pt idx="487">
                  <c:v>15.5</c:v>
                </c:pt>
                <c:pt idx="488">
                  <c:v>15.5</c:v>
                </c:pt>
                <c:pt idx="489">
                  <c:v>15.5</c:v>
                </c:pt>
                <c:pt idx="490">
                  <c:v>15.5</c:v>
                </c:pt>
                <c:pt idx="491">
                  <c:v>15.5</c:v>
                </c:pt>
                <c:pt idx="492">
                  <c:v>15</c:v>
                </c:pt>
                <c:pt idx="493">
                  <c:v>15</c:v>
                </c:pt>
                <c:pt idx="494">
                  <c:v>15</c:v>
                </c:pt>
                <c:pt idx="495">
                  <c:v>15</c:v>
                </c:pt>
                <c:pt idx="496">
                  <c:v>15</c:v>
                </c:pt>
                <c:pt idx="497">
                  <c:v>15</c:v>
                </c:pt>
                <c:pt idx="498">
                  <c:v>15</c:v>
                </c:pt>
                <c:pt idx="499">
                  <c:v>15</c:v>
                </c:pt>
                <c:pt idx="500">
                  <c:v>15</c:v>
                </c:pt>
                <c:pt idx="501">
                  <c:v>15</c:v>
                </c:pt>
                <c:pt idx="502">
                  <c:v>15</c:v>
                </c:pt>
                <c:pt idx="503">
                  <c:v>15</c:v>
                </c:pt>
                <c:pt idx="504">
                  <c:v>15</c:v>
                </c:pt>
                <c:pt idx="505">
                  <c:v>15</c:v>
                </c:pt>
                <c:pt idx="506">
                  <c:v>15</c:v>
                </c:pt>
                <c:pt idx="507">
                  <c:v>16</c:v>
                </c:pt>
                <c:pt idx="508">
                  <c:v>15</c:v>
                </c:pt>
                <c:pt idx="509">
                  <c:v>16</c:v>
                </c:pt>
                <c:pt idx="510">
                  <c:v>16</c:v>
                </c:pt>
                <c:pt idx="511">
                  <c:v>15</c:v>
                </c:pt>
                <c:pt idx="512">
                  <c:v>15</c:v>
                </c:pt>
                <c:pt idx="513">
                  <c:v>16</c:v>
                </c:pt>
                <c:pt idx="514">
                  <c:v>15</c:v>
                </c:pt>
                <c:pt idx="515">
                  <c:v>16</c:v>
                </c:pt>
                <c:pt idx="516">
                  <c:v>16</c:v>
                </c:pt>
                <c:pt idx="517">
                  <c:v>16</c:v>
                </c:pt>
                <c:pt idx="518">
                  <c:v>16</c:v>
                </c:pt>
                <c:pt idx="519">
                  <c:v>16</c:v>
                </c:pt>
                <c:pt idx="520">
                  <c:v>16</c:v>
                </c:pt>
                <c:pt idx="521">
                  <c:v>16</c:v>
                </c:pt>
                <c:pt idx="522">
                  <c:v>16</c:v>
                </c:pt>
                <c:pt idx="523">
                  <c:v>16</c:v>
                </c:pt>
                <c:pt idx="524">
                  <c:v>16</c:v>
                </c:pt>
                <c:pt idx="525">
                  <c:v>16</c:v>
                </c:pt>
                <c:pt idx="526">
                  <c:v>16</c:v>
                </c:pt>
                <c:pt idx="527">
                  <c:v>16</c:v>
                </c:pt>
                <c:pt idx="528">
                  <c:v>16</c:v>
                </c:pt>
                <c:pt idx="529">
                  <c:v>16</c:v>
                </c:pt>
                <c:pt idx="530">
                  <c:v>16</c:v>
                </c:pt>
                <c:pt idx="531">
                  <c:v>16</c:v>
                </c:pt>
                <c:pt idx="532">
                  <c:v>16</c:v>
                </c:pt>
                <c:pt idx="533">
                  <c:v>16</c:v>
                </c:pt>
                <c:pt idx="534">
                  <c:v>16</c:v>
                </c:pt>
                <c:pt idx="535">
                  <c:v>16</c:v>
                </c:pt>
                <c:pt idx="536">
                  <c:v>16</c:v>
                </c:pt>
                <c:pt idx="537">
                  <c:v>16</c:v>
                </c:pt>
                <c:pt idx="538">
                  <c:v>16</c:v>
                </c:pt>
                <c:pt idx="539">
                  <c:v>16</c:v>
                </c:pt>
                <c:pt idx="540">
                  <c:v>16</c:v>
                </c:pt>
                <c:pt idx="541">
                  <c:v>16</c:v>
                </c:pt>
                <c:pt idx="542">
                  <c:v>16.5</c:v>
                </c:pt>
                <c:pt idx="543">
                  <c:v>16</c:v>
                </c:pt>
                <c:pt idx="544">
                  <c:v>16</c:v>
                </c:pt>
                <c:pt idx="545">
                  <c:v>16.5</c:v>
                </c:pt>
                <c:pt idx="546">
                  <c:v>16</c:v>
                </c:pt>
                <c:pt idx="547">
                  <c:v>16</c:v>
                </c:pt>
                <c:pt idx="548">
                  <c:v>16.5</c:v>
                </c:pt>
                <c:pt idx="549">
                  <c:v>16.5</c:v>
                </c:pt>
                <c:pt idx="550">
                  <c:v>16.5</c:v>
                </c:pt>
                <c:pt idx="551">
                  <c:v>16</c:v>
                </c:pt>
                <c:pt idx="552">
                  <c:v>16.5</c:v>
                </c:pt>
                <c:pt idx="553">
                  <c:v>16.5</c:v>
                </c:pt>
                <c:pt idx="554">
                  <c:v>16</c:v>
                </c:pt>
                <c:pt idx="555">
                  <c:v>16.5</c:v>
                </c:pt>
                <c:pt idx="556">
                  <c:v>16.5</c:v>
                </c:pt>
                <c:pt idx="557">
                  <c:v>16</c:v>
                </c:pt>
                <c:pt idx="558">
                  <c:v>16</c:v>
                </c:pt>
                <c:pt idx="559">
                  <c:v>16.5</c:v>
                </c:pt>
                <c:pt idx="560">
                  <c:v>16.5</c:v>
                </c:pt>
                <c:pt idx="561">
                  <c:v>16</c:v>
                </c:pt>
                <c:pt idx="562">
                  <c:v>16</c:v>
                </c:pt>
                <c:pt idx="563">
                  <c:v>16</c:v>
                </c:pt>
                <c:pt idx="564">
                  <c:v>16</c:v>
                </c:pt>
                <c:pt idx="565">
                  <c:v>16</c:v>
                </c:pt>
                <c:pt idx="566">
                  <c:v>16</c:v>
                </c:pt>
                <c:pt idx="567">
                  <c:v>16</c:v>
                </c:pt>
                <c:pt idx="568">
                  <c:v>16</c:v>
                </c:pt>
                <c:pt idx="569">
                  <c:v>16</c:v>
                </c:pt>
                <c:pt idx="570">
                  <c:v>16</c:v>
                </c:pt>
                <c:pt idx="571">
                  <c:v>16</c:v>
                </c:pt>
                <c:pt idx="572">
                  <c:v>16</c:v>
                </c:pt>
                <c:pt idx="573">
                  <c:v>16</c:v>
                </c:pt>
                <c:pt idx="574">
                  <c:v>16</c:v>
                </c:pt>
                <c:pt idx="575">
                  <c:v>16</c:v>
                </c:pt>
                <c:pt idx="576">
                  <c:v>16</c:v>
                </c:pt>
                <c:pt idx="577">
                  <c:v>16</c:v>
                </c:pt>
                <c:pt idx="578">
                  <c:v>16</c:v>
                </c:pt>
                <c:pt idx="579">
                  <c:v>16</c:v>
                </c:pt>
                <c:pt idx="580">
                  <c:v>16</c:v>
                </c:pt>
                <c:pt idx="581">
                  <c:v>16</c:v>
                </c:pt>
                <c:pt idx="582">
                  <c:v>16</c:v>
                </c:pt>
                <c:pt idx="583">
                  <c:v>16</c:v>
                </c:pt>
                <c:pt idx="584">
                  <c:v>16</c:v>
                </c:pt>
                <c:pt idx="585">
                  <c:v>16</c:v>
                </c:pt>
                <c:pt idx="586">
                  <c:v>17</c:v>
                </c:pt>
                <c:pt idx="587">
                  <c:v>16</c:v>
                </c:pt>
                <c:pt idx="588">
                  <c:v>16</c:v>
                </c:pt>
                <c:pt idx="589">
                  <c:v>16</c:v>
                </c:pt>
                <c:pt idx="590">
                  <c:v>16</c:v>
                </c:pt>
                <c:pt idx="591">
                  <c:v>16</c:v>
                </c:pt>
                <c:pt idx="592">
                  <c:v>17</c:v>
                </c:pt>
                <c:pt idx="593">
                  <c:v>16</c:v>
                </c:pt>
                <c:pt idx="594">
                  <c:v>16</c:v>
                </c:pt>
                <c:pt idx="595">
                  <c:v>16</c:v>
                </c:pt>
                <c:pt idx="596">
                  <c:v>16</c:v>
                </c:pt>
                <c:pt idx="597">
                  <c:v>17</c:v>
                </c:pt>
                <c:pt idx="598">
                  <c:v>17</c:v>
                </c:pt>
                <c:pt idx="599">
                  <c:v>16</c:v>
                </c:pt>
                <c:pt idx="600">
                  <c:v>16</c:v>
                </c:pt>
                <c:pt idx="601">
                  <c:v>16</c:v>
                </c:pt>
                <c:pt idx="602">
                  <c:v>16</c:v>
                </c:pt>
                <c:pt idx="603">
                  <c:v>16</c:v>
                </c:pt>
                <c:pt idx="604">
                  <c:v>16</c:v>
                </c:pt>
                <c:pt idx="605">
                  <c:v>16</c:v>
                </c:pt>
                <c:pt idx="606">
                  <c:v>16</c:v>
                </c:pt>
                <c:pt idx="607">
                  <c:v>16</c:v>
                </c:pt>
                <c:pt idx="608">
                  <c:v>16</c:v>
                </c:pt>
                <c:pt idx="609">
                  <c:v>16</c:v>
                </c:pt>
                <c:pt idx="610">
                  <c:v>16</c:v>
                </c:pt>
                <c:pt idx="611">
                  <c:v>16</c:v>
                </c:pt>
                <c:pt idx="612">
                  <c:v>17</c:v>
                </c:pt>
                <c:pt idx="613">
                  <c:v>16</c:v>
                </c:pt>
                <c:pt idx="614">
                  <c:v>16</c:v>
                </c:pt>
                <c:pt idx="615">
                  <c:v>17</c:v>
                </c:pt>
                <c:pt idx="616">
                  <c:v>16</c:v>
                </c:pt>
                <c:pt idx="617">
                  <c:v>17</c:v>
                </c:pt>
                <c:pt idx="618">
                  <c:v>17</c:v>
                </c:pt>
                <c:pt idx="619">
                  <c:v>17</c:v>
                </c:pt>
                <c:pt idx="620">
                  <c:v>17</c:v>
                </c:pt>
                <c:pt idx="621">
                  <c:v>17</c:v>
                </c:pt>
                <c:pt idx="622">
                  <c:v>17</c:v>
                </c:pt>
                <c:pt idx="623">
                  <c:v>17</c:v>
                </c:pt>
                <c:pt idx="624">
                  <c:v>17</c:v>
                </c:pt>
                <c:pt idx="625">
                  <c:v>17</c:v>
                </c:pt>
                <c:pt idx="626">
                  <c:v>17</c:v>
                </c:pt>
                <c:pt idx="627">
                  <c:v>17</c:v>
                </c:pt>
                <c:pt idx="628">
                  <c:v>17</c:v>
                </c:pt>
                <c:pt idx="629">
                  <c:v>17</c:v>
                </c:pt>
                <c:pt idx="630">
                  <c:v>17</c:v>
                </c:pt>
                <c:pt idx="631">
                  <c:v>17</c:v>
                </c:pt>
                <c:pt idx="632">
                  <c:v>17</c:v>
                </c:pt>
                <c:pt idx="633">
                  <c:v>17</c:v>
                </c:pt>
                <c:pt idx="634">
                  <c:v>17</c:v>
                </c:pt>
                <c:pt idx="635">
                  <c:v>17</c:v>
                </c:pt>
                <c:pt idx="636">
                  <c:v>17.5</c:v>
                </c:pt>
                <c:pt idx="637">
                  <c:v>17.5</c:v>
                </c:pt>
                <c:pt idx="638">
                  <c:v>17</c:v>
                </c:pt>
                <c:pt idx="639">
                  <c:v>17</c:v>
                </c:pt>
                <c:pt idx="640">
                  <c:v>17</c:v>
                </c:pt>
                <c:pt idx="641">
                  <c:v>17</c:v>
                </c:pt>
                <c:pt idx="642">
                  <c:v>17.5</c:v>
                </c:pt>
                <c:pt idx="643">
                  <c:v>17.5</c:v>
                </c:pt>
                <c:pt idx="644">
                  <c:v>17</c:v>
                </c:pt>
                <c:pt idx="645">
                  <c:v>17.5</c:v>
                </c:pt>
                <c:pt idx="646">
                  <c:v>17</c:v>
                </c:pt>
                <c:pt idx="647">
                  <c:v>17.5</c:v>
                </c:pt>
                <c:pt idx="648">
                  <c:v>17</c:v>
                </c:pt>
                <c:pt idx="649">
                  <c:v>17.5</c:v>
                </c:pt>
                <c:pt idx="650">
                  <c:v>17</c:v>
                </c:pt>
                <c:pt idx="651">
                  <c:v>17.5</c:v>
                </c:pt>
                <c:pt idx="652">
                  <c:v>17</c:v>
                </c:pt>
                <c:pt idx="653">
                  <c:v>17</c:v>
                </c:pt>
                <c:pt idx="654">
                  <c:v>17.5</c:v>
                </c:pt>
                <c:pt idx="655">
                  <c:v>17.5</c:v>
                </c:pt>
                <c:pt idx="656">
                  <c:v>17.5</c:v>
                </c:pt>
                <c:pt idx="657">
                  <c:v>17.5</c:v>
                </c:pt>
                <c:pt idx="658">
                  <c:v>17.5</c:v>
                </c:pt>
                <c:pt idx="659">
                  <c:v>17.5</c:v>
                </c:pt>
                <c:pt idx="660">
                  <c:v>17</c:v>
                </c:pt>
                <c:pt idx="661">
                  <c:v>17.5</c:v>
                </c:pt>
                <c:pt idx="662">
                  <c:v>17.5</c:v>
                </c:pt>
                <c:pt idx="663">
                  <c:v>17</c:v>
                </c:pt>
                <c:pt idx="664">
                  <c:v>17</c:v>
                </c:pt>
                <c:pt idx="665">
                  <c:v>17.5</c:v>
                </c:pt>
                <c:pt idx="666">
                  <c:v>17</c:v>
                </c:pt>
                <c:pt idx="667">
                  <c:v>17</c:v>
                </c:pt>
                <c:pt idx="668">
                  <c:v>17</c:v>
                </c:pt>
                <c:pt idx="669">
                  <c:v>17</c:v>
                </c:pt>
                <c:pt idx="670">
                  <c:v>17.5</c:v>
                </c:pt>
                <c:pt idx="671">
                  <c:v>17</c:v>
                </c:pt>
                <c:pt idx="672">
                  <c:v>17</c:v>
                </c:pt>
                <c:pt idx="673">
                  <c:v>17.5</c:v>
                </c:pt>
                <c:pt idx="674">
                  <c:v>17</c:v>
                </c:pt>
                <c:pt idx="675">
                  <c:v>17</c:v>
                </c:pt>
                <c:pt idx="676">
                  <c:v>17</c:v>
                </c:pt>
                <c:pt idx="677">
                  <c:v>17</c:v>
                </c:pt>
                <c:pt idx="678">
                  <c:v>17</c:v>
                </c:pt>
                <c:pt idx="679">
                  <c:v>17</c:v>
                </c:pt>
                <c:pt idx="680">
                  <c:v>17</c:v>
                </c:pt>
                <c:pt idx="681">
                  <c:v>17</c:v>
                </c:pt>
                <c:pt idx="682">
                  <c:v>17</c:v>
                </c:pt>
                <c:pt idx="683">
                  <c:v>17</c:v>
                </c:pt>
                <c:pt idx="684">
                  <c:v>17</c:v>
                </c:pt>
                <c:pt idx="685">
                  <c:v>17</c:v>
                </c:pt>
                <c:pt idx="686">
                  <c:v>17</c:v>
                </c:pt>
                <c:pt idx="687">
                  <c:v>17</c:v>
                </c:pt>
                <c:pt idx="688">
                  <c:v>17</c:v>
                </c:pt>
                <c:pt idx="689">
                  <c:v>17</c:v>
                </c:pt>
                <c:pt idx="690">
                  <c:v>17</c:v>
                </c:pt>
                <c:pt idx="691">
                  <c:v>17</c:v>
                </c:pt>
                <c:pt idx="692">
                  <c:v>17</c:v>
                </c:pt>
                <c:pt idx="693">
                  <c:v>18</c:v>
                </c:pt>
                <c:pt idx="694">
                  <c:v>17</c:v>
                </c:pt>
                <c:pt idx="695">
                  <c:v>18</c:v>
                </c:pt>
                <c:pt idx="696">
                  <c:v>17</c:v>
                </c:pt>
                <c:pt idx="697">
                  <c:v>17</c:v>
                </c:pt>
                <c:pt idx="698">
                  <c:v>17</c:v>
                </c:pt>
                <c:pt idx="699">
                  <c:v>17</c:v>
                </c:pt>
                <c:pt idx="700">
                  <c:v>17</c:v>
                </c:pt>
                <c:pt idx="701">
                  <c:v>17</c:v>
                </c:pt>
                <c:pt idx="702">
                  <c:v>17</c:v>
                </c:pt>
                <c:pt idx="703">
                  <c:v>17</c:v>
                </c:pt>
                <c:pt idx="704">
                  <c:v>17</c:v>
                </c:pt>
                <c:pt idx="705">
                  <c:v>18</c:v>
                </c:pt>
                <c:pt idx="706">
                  <c:v>17</c:v>
                </c:pt>
                <c:pt idx="707">
                  <c:v>18</c:v>
                </c:pt>
                <c:pt idx="708">
                  <c:v>18</c:v>
                </c:pt>
                <c:pt idx="709">
                  <c:v>17</c:v>
                </c:pt>
                <c:pt idx="710">
                  <c:v>18</c:v>
                </c:pt>
                <c:pt idx="711">
                  <c:v>18</c:v>
                </c:pt>
                <c:pt idx="712">
                  <c:v>17</c:v>
                </c:pt>
                <c:pt idx="713">
                  <c:v>17</c:v>
                </c:pt>
                <c:pt idx="714">
                  <c:v>18</c:v>
                </c:pt>
                <c:pt idx="715">
                  <c:v>18</c:v>
                </c:pt>
                <c:pt idx="716">
                  <c:v>17</c:v>
                </c:pt>
                <c:pt idx="717">
                  <c:v>17</c:v>
                </c:pt>
                <c:pt idx="718">
                  <c:v>17</c:v>
                </c:pt>
                <c:pt idx="719">
                  <c:v>17</c:v>
                </c:pt>
                <c:pt idx="720">
                  <c:v>17</c:v>
                </c:pt>
                <c:pt idx="721">
                  <c:v>18</c:v>
                </c:pt>
                <c:pt idx="722">
                  <c:v>17</c:v>
                </c:pt>
                <c:pt idx="723">
                  <c:v>17</c:v>
                </c:pt>
                <c:pt idx="724">
                  <c:v>17</c:v>
                </c:pt>
                <c:pt idx="725">
                  <c:v>17</c:v>
                </c:pt>
                <c:pt idx="726">
                  <c:v>18</c:v>
                </c:pt>
                <c:pt idx="727">
                  <c:v>18</c:v>
                </c:pt>
                <c:pt idx="728">
                  <c:v>18</c:v>
                </c:pt>
                <c:pt idx="729">
                  <c:v>18</c:v>
                </c:pt>
                <c:pt idx="730">
                  <c:v>17</c:v>
                </c:pt>
                <c:pt idx="731">
                  <c:v>17</c:v>
                </c:pt>
                <c:pt idx="732">
                  <c:v>18</c:v>
                </c:pt>
                <c:pt idx="733">
                  <c:v>18</c:v>
                </c:pt>
                <c:pt idx="734">
                  <c:v>18</c:v>
                </c:pt>
                <c:pt idx="735">
                  <c:v>18</c:v>
                </c:pt>
                <c:pt idx="736">
                  <c:v>18</c:v>
                </c:pt>
                <c:pt idx="737">
                  <c:v>17</c:v>
                </c:pt>
                <c:pt idx="738">
                  <c:v>18</c:v>
                </c:pt>
                <c:pt idx="739">
                  <c:v>18</c:v>
                </c:pt>
                <c:pt idx="740">
                  <c:v>17</c:v>
                </c:pt>
                <c:pt idx="741">
                  <c:v>18</c:v>
                </c:pt>
                <c:pt idx="742">
                  <c:v>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8C-40F1-BDAB-C1A5C1C35C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7713391"/>
        <c:axId val="1597712143"/>
      </c:scatterChart>
      <c:valAx>
        <c:axId val="1597713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Tid i sekunder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597712143"/>
        <c:crosses val="autoZero"/>
        <c:crossBetween val="midCat"/>
      </c:valAx>
      <c:valAx>
        <c:axId val="1597712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Temperaturændring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5977133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</a:t>
            </a:r>
            <a:r>
              <a:rPr lang="en-US" baseline="0"/>
              <a:t> 3 - Negative grader målt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TempSensNeg!$B$1</c:f>
              <c:strCache>
                <c:ptCount val="1"/>
                <c:pt idx="0">
                  <c:v>Temperatur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TempSensNeg!$A$2:$A$128</c:f>
              <c:numCache>
                <c:formatCode>General</c:formatCode>
                <c:ptCount val="127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51</c:v>
                </c:pt>
                <c:pt idx="18">
                  <c:v>54</c:v>
                </c:pt>
                <c:pt idx="19">
                  <c:v>57</c:v>
                </c:pt>
                <c:pt idx="20">
                  <c:v>60</c:v>
                </c:pt>
                <c:pt idx="21">
                  <c:v>63</c:v>
                </c:pt>
                <c:pt idx="22">
                  <c:v>66</c:v>
                </c:pt>
                <c:pt idx="23">
                  <c:v>69</c:v>
                </c:pt>
                <c:pt idx="24">
                  <c:v>72</c:v>
                </c:pt>
                <c:pt idx="25">
                  <c:v>75</c:v>
                </c:pt>
                <c:pt idx="26">
                  <c:v>78</c:v>
                </c:pt>
                <c:pt idx="27">
                  <c:v>81</c:v>
                </c:pt>
                <c:pt idx="28">
                  <c:v>84</c:v>
                </c:pt>
                <c:pt idx="29">
                  <c:v>87</c:v>
                </c:pt>
                <c:pt idx="30">
                  <c:v>90</c:v>
                </c:pt>
                <c:pt idx="31">
                  <c:v>93</c:v>
                </c:pt>
                <c:pt idx="32">
                  <c:v>96</c:v>
                </c:pt>
                <c:pt idx="33">
                  <c:v>99</c:v>
                </c:pt>
                <c:pt idx="34">
                  <c:v>102</c:v>
                </c:pt>
                <c:pt idx="35">
                  <c:v>105</c:v>
                </c:pt>
                <c:pt idx="36">
                  <c:v>108</c:v>
                </c:pt>
                <c:pt idx="37">
                  <c:v>111</c:v>
                </c:pt>
                <c:pt idx="38">
                  <c:v>114</c:v>
                </c:pt>
                <c:pt idx="39">
                  <c:v>117</c:v>
                </c:pt>
                <c:pt idx="40">
                  <c:v>120</c:v>
                </c:pt>
                <c:pt idx="41">
                  <c:v>123</c:v>
                </c:pt>
                <c:pt idx="42">
                  <c:v>126</c:v>
                </c:pt>
                <c:pt idx="43">
                  <c:v>129</c:v>
                </c:pt>
                <c:pt idx="44">
                  <c:v>132</c:v>
                </c:pt>
                <c:pt idx="45">
                  <c:v>135</c:v>
                </c:pt>
                <c:pt idx="46">
                  <c:v>138</c:v>
                </c:pt>
                <c:pt idx="47">
                  <c:v>141</c:v>
                </c:pt>
                <c:pt idx="48">
                  <c:v>144</c:v>
                </c:pt>
                <c:pt idx="49">
                  <c:v>147</c:v>
                </c:pt>
                <c:pt idx="50">
                  <c:v>150</c:v>
                </c:pt>
                <c:pt idx="51">
                  <c:v>153</c:v>
                </c:pt>
                <c:pt idx="52">
                  <c:v>156</c:v>
                </c:pt>
                <c:pt idx="53">
                  <c:v>159</c:v>
                </c:pt>
                <c:pt idx="54">
                  <c:v>162</c:v>
                </c:pt>
                <c:pt idx="55">
                  <c:v>165</c:v>
                </c:pt>
                <c:pt idx="56">
                  <c:v>168</c:v>
                </c:pt>
                <c:pt idx="57">
                  <c:v>171</c:v>
                </c:pt>
                <c:pt idx="58">
                  <c:v>174</c:v>
                </c:pt>
                <c:pt idx="59">
                  <c:v>177</c:v>
                </c:pt>
                <c:pt idx="60">
                  <c:v>180</c:v>
                </c:pt>
                <c:pt idx="61">
                  <c:v>183</c:v>
                </c:pt>
                <c:pt idx="62">
                  <c:v>186</c:v>
                </c:pt>
                <c:pt idx="63">
                  <c:v>189</c:v>
                </c:pt>
                <c:pt idx="64">
                  <c:v>192</c:v>
                </c:pt>
                <c:pt idx="65">
                  <c:v>195</c:v>
                </c:pt>
                <c:pt idx="66">
                  <c:v>198</c:v>
                </c:pt>
                <c:pt idx="67">
                  <c:v>201</c:v>
                </c:pt>
                <c:pt idx="68">
                  <c:v>204</c:v>
                </c:pt>
                <c:pt idx="69">
                  <c:v>207</c:v>
                </c:pt>
                <c:pt idx="70">
                  <c:v>210</c:v>
                </c:pt>
                <c:pt idx="71">
                  <c:v>213</c:v>
                </c:pt>
                <c:pt idx="72">
                  <c:v>216</c:v>
                </c:pt>
                <c:pt idx="73">
                  <c:v>219</c:v>
                </c:pt>
                <c:pt idx="74">
                  <c:v>222</c:v>
                </c:pt>
                <c:pt idx="75">
                  <c:v>225</c:v>
                </c:pt>
                <c:pt idx="76">
                  <c:v>228</c:v>
                </c:pt>
                <c:pt idx="77">
                  <c:v>231</c:v>
                </c:pt>
                <c:pt idx="78">
                  <c:v>234</c:v>
                </c:pt>
                <c:pt idx="79">
                  <c:v>237</c:v>
                </c:pt>
                <c:pt idx="80">
                  <c:v>240</c:v>
                </c:pt>
                <c:pt idx="81">
                  <c:v>243</c:v>
                </c:pt>
                <c:pt idx="82">
                  <c:v>246</c:v>
                </c:pt>
                <c:pt idx="83">
                  <c:v>249</c:v>
                </c:pt>
                <c:pt idx="84">
                  <c:v>252</c:v>
                </c:pt>
                <c:pt idx="85">
                  <c:v>255</c:v>
                </c:pt>
                <c:pt idx="86">
                  <c:v>258</c:v>
                </c:pt>
                <c:pt idx="87">
                  <c:v>261</c:v>
                </c:pt>
                <c:pt idx="88">
                  <c:v>264</c:v>
                </c:pt>
                <c:pt idx="89">
                  <c:v>267</c:v>
                </c:pt>
                <c:pt idx="90">
                  <c:v>270</c:v>
                </c:pt>
                <c:pt idx="91">
                  <c:v>273</c:v>
                </c:pt>
                <c:pt idx="92">
                  <c:v>276</c:v>
                </c:pt>
                <c:pt idx="93">
                  <c:v>279</c:v>
                </c:pt>
                <c:pt idx="94">
                  <c:v>282</c:v>
                </c:pt>
                <c:pt idx="95">
                  <c:v>285</c:v>
                </c:pt>
                <c:pt idx="96">
                  <c:v>288</c:v>
                </c:pt>
                <c:pt idx="97">
                  <c:v>291</c:v>
                </c:pt>
                <c:pt idx="98">
                  <c:v>294</c:v>
                </c:pt>
                <c:pt idx="99">
                  <c:v>297</c:v>
                </c:pt>
                <c:pt idx="100">
                  <c:v>300</c:v>
                </c:pt>
                <c:pt idx="101">
                  <c:v>303</c:v>
                </c:pt>
                <c:pt idx="102">
                  <c:v>306</c:v>
                </c:pt>
                <c:pt idx="103">
                  <c:v>309</c:v>
                </c:pt>
                <c:pt idx="104">
                  <c:v>312</c:v>
                </c:pt>
                <c:pt idx="105">
                  <c:v>315</c:v>
                </c:pt>
                <c:pt idx="106">
                  <c:v>318</c:v>
                </c:pt>
                <c:pt idx="107">
                  <c:v>321</c:v>
                </c:pt>
                <c:pt idx="108">
                  <c:v>324</c:v>
                </c:pt>
                <c:pt idx="109">
                  <c:v>327</c:v>
                </c:pt>
                <c:pt idx="110">
                  <c:v>330</c:v>
                </c:pt>
                <c:pt idx="111">
                  <c:v>333</c:v>
                </c:pt>
                <c:pt idx="112">
                  <c:v>336</c:v>
                </c:pt>
                <c:pt idx="113">
                  <c:v>339</c:v>
                </c:pt>
                <c:pt idx="114">
                  <c:v>342</c:v>
                </c:pt>
                <c:pt idx="115">
                  <c:v>345</c:v>
                </c:pt>
                <c:pt idx="116">
                  <c:v>348</c:v>
                </c:pt>
                <c:pt idx="117">
                  <c:v>351</c:v>
                </c:pt>
                <c:pt idx="118">
                  <c:v>354</c:v>
                </c:pt>
                <c:pt idx="119">
                  <c:v>357</c:v>
                </c:pt>
                <c:pt idx="120">
                  <c:v>360</c:v>
                </c:pt>
                <c:pt idx="121">
                  <c:v>363</c:v>
                </c:pt>
                <c:pt idx="122">
                  <c:v>366</c:v>
                </c:pt>
                <c:pt idx="123">
                  <c:v>369</c:v>
                </c:pt>
                <c:pt idx="124">
                  <c:v>372</c:v>
                </c:pt>
                <c:pt idx="125">
                  <c:v>375</c:v>
                </c:pt>
                <c:pt idx="126">
                  <c:v>378</c:v>
                </c:pt>
              </c:numCache>
            </c:numRef>
          </c:xVal>
          <c:yVal>
            <c:numRef>
              <c:f>TempSensNeg!$B$2:$B$128</c:f>
              <c:numCache>
                <c:formatCode>0.00</c:formatCode>
                <c:ptCount val="127"/>
                <c:pt idx="0">
                  <c:v>27</c:v>
                </c:pt>
                <c:pt idx="1">
                  <c:v>27</c:v>
                </c:pt>
                <c:pt idx="2">
                  <c:v>27</c:v>
                </c:pt>
                <c:pt idx="3">
                  <c:v>27</c:v>
                </c:pt>
                <c:pt idx="4">
                  <c:v>27.5</c:v>
                </c:pt>
                <c:pt idx="5">
                  <c:v>26</c:v>
                </c:pt>
                <c:pt idx="6">
                  <c:v>25</c:v>
                </c:pt>
                <c:pt idx="7">
                  <c:v>24</c:v>
                </c:pt>
                <c:pt idx="8">
                  <c:v>23</c:v>
                </c:pt>
                <c:pt idx="9">
                  <c:v>23</c:v>
                </c:pt>
                <c:pt idx="10">
                  <c:v>22.5</c:v>
                </c:pt>
                <c:pt idx="11">
                  <c:v>21</c:v>
                </c:pt>
                <c:pt idx="12">
                  <c:v>20</c:v>
                </c:pt>
                <c:pt idx="13">
                  <c:v>19</c:v>
                </c:pt>
                <c:pt idx="14">
                  <c:v>19</c:v>
                </c:pt>
                <c:pt idx="15">
                  <c:v>18</c:v>
                </c:pt>
                <c:pt idx="16">
                  <c:v>17</c:v>
                </c:pt>
                <c:pt idx="17">
                  <c:v>16</c:v>
                </c:pt>
                <c:pt idx="18">
                  <c:v>16</c:v>
                </c:pt>
                <c:pt idx="19">
                  <c:v>15</c:v>
                </c:pt>
                <c:pt idx="20">
                  <c:v>14</c:v>
                </c:pt>
                <c:pt idx="21">
                  <c:v>13</c:v>
                </c:pt>
                <c:pt idx="22">
                  <c:v>13.5</c:v>
                </c:pt>
                <c:pt idx="23">
                  <c:v>12</c:v>
                </c:pt>
                <c:pt idx="24">
                  <c:v>11</c:v>
                </c:pt>
                <c:pt idx="25">
                  <c:v>11</c:v>
                </c:pt>
                <c:pt idx="26">
                  <c:v>10</c:v>
                </c:pt>
                <c:pt idx="27">
                  <c:v>9</c:v>
                </c:pt>
                <c:pt idx="28">
                  <c:v>9.5</c:v>
                </c:pt>
                <c:pt idx="29">
                  <c:v>8</c:v>
                </c:pt>
                <c:pt idx="30">
                  <c:v>7</c:v>
                </c:pt>
                <c:pt idx="31">
                  <c:v>7</c:v>
                </c:pt>
                <c:pt idx="32">
                  <c:v>6</c:v>
                </c:pt>
                <c:pt idx="33">
                  <c:v>6.5</c:v>
                </c:pt>
                <c:pt idx="34">
                  <c:v>5</c:v>
                </c:pt>
                <c:pt idx="35">
                  <c:v>5</c:v>
                </c:pt>
                <c:pt idx="36">
                  <c:v>4</c:v>
                </c:pt>
                <c:pt idx="37">
                  <c:v>3</c:v>
                </c:pt>
                <c:pt idx="38">
                  <c:v>3</c:v>
                </c:pt>
                <c:pt idx="39">
                  <c:v>3.5</c:v>
                </c:pt>
                <c:pt idx="40">
                  <c:v>2</c:v>
                </c:pt>
                <c:pt idx="41">
                  <c:v>2.5</c:v>
                </c:pt>
                <c:pt idx="42">
                  <c:v>1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0.5</c:v>
                </c:pt>
                <c:pt idx="47">
                  <c:v>0</c:v>
                </c:pt>
                <c:pt idx="48">
                  <c:v>0</c:v>
                </c:pt>
                <c:pt idx="49">
                  <c:v>-1</c:v>
                </c:pt>
                <c:pt idx="50">
                  <c:v>-1</c:v>
                </c:pt>
                <c:pt idx="51">
                  <c:v>-1</c:v>
                </c:pt>
                <c:pt idx="52">
                  <c:v>-2</c:v>
                </c:pt>
                <c:pt idx="53">
                  <c:v>-2</c:v>
                </c:pt>
                <c:pt idx="54">
                  <c:v>-2</c:v>
                </c:pt>
                <c:pt idx="55">
                  <c:v>-3</c:v>
                </c:pt>
                <c:pt idx="56">
                  <c:v>-3</c:v>
                </c:pt>
                <c:pt idx="57">
                  <c:v>-3</c:v>
                </c:pt>
                <c:pt idx="58">
                  <c:v>-3.5</c:v>
                </c:pt>
                <c:pt idx="59">
                  <c:v>-4</c:v>
                </c:pt>
                <c:pt idx="60">
                  <c:v>-4</c:v>
                </c:pt>
                <c:pt idx="61">
                  <c:v>-3.5</c:v>
                </c:pt>
                <c:pt idx="62">
                  <c:v>-5</c:v>
                </c:pt>
                <c:pt idx="63">
                  <c:v>-5</c:v>
                </c:pt>
                <c:pt idx="64">
                  <c:v>-5</c:v>
                </c:pt>
                <c:pt idx="65">
                  <c:v>-6</c:v>
                </c:pt>
                <c:pt idx="66">
                  <c:v>-6</c:v>
                </c:pt>
                <c:pt idx="67">
                  <c:v>-6</c:v>
                </c:pt>
                <c:pt idx="68">
                  <c:v>-6</c:v>
                </c:pt>
                <c:pt idx="69">
                  <c:v>-6.5</c:v>
                </c:pt>
                <c:pt idx="70">
                  <c:v>-7</c:v>
                </c:pt>
                <c:pt idx="71">
                  <c:v>-7</c:v>
                </c:pt>
                <c:pt idx="72">
                  <c:v>-7</c:v>
                </c:pt>
                <c:pt idx="73">
                  <c:v>-7</c:v>
                </c:pt>
                <c:pt idx="74">
                  <c:v>-7</c:v>
                </c:pt>
                <c:pt idx="75">
                  <c:v>-7.5</c:v>
                </c:pt>
                <c:pt idx="76">
                  <c:v>-8</c:v>
                </c:pt>
                <c:pt idx="77">
                  <c:v>-8</c:v>
                </c:pt>
                <c:pt idx="78">
                  <c:v>-8</c:v>
                </c:pt>
                <c:pt idx="79">
                  <c:v>-8</c:v>
                </c:pt>
                <c:pt idx="80">
                  <c:v>-8.5</c:v>
                </c:pt>
                <c:pt idx="81">
                  <c:v>-8.5</c:v>
                </c:pt>
                <c:pt idx="82">
                  <c:v>-9</c:v>
                </c:pt>
                <c:pt idx="83">
                  <c:v>-9</c:v>
                </c:pt>
                <c:pt idx="84">
                  <c:v>-9</c:v>
                </c:pt>
                <c:pt idx="85">
                  <c:v>-9</c:v>
                </c:pt>
                <c:pt idx="86">
                  <c:v>-10</c:v>
                </c:pt>
                <c:pt idx="87">
                  <c:v>-9.5</c:v>
                </c:pt>
                <c:pt idx="88">
                  <c:v>-10</c:v>
                </c:pt>
                <c:pt idx="89">
                  <c:v>-10</c:v>
                </c:pt>
                <c:pt idx="90">
                  <c:v>-10</c:v>
                </c:pt>
                <c:pt idx="91">
                  <c:v>-10</c:v>
                </c:pt>
                <c:pt idx="92">
                  <c:v>-10</c:v>
                </c:pt>
                <c:pt idx="93">
                  <c:v>-11</c:v>
                </c:pt>
                <c:pt idx="94">
                  <c:v>-11</c:v>
                </c:pt>
                <c:pt idx="95">
                  <c:v>-10.5</c:v>
                </c:pt>
                <c:pt idx="96">
                  <c:v>-10.5</c:v>
                </c:pt>
                <c:pt idx="97">
                  <c:v>-11</c:v>
                </c:pt>
                <c:pt idx="98">
                  <c:v>-11</c:v>
                </c:pt>
                <c:pt idx="99">
                  <c:v>-11</c:v>
                </c:pt>
                <c:pt idx="100">
                  <c:v>-11</c:v>
                </c:pt>
                <c:pt idx="101">
                  <c:v>-12</c:v>
                </c:pt>
                <c:pt idx="102">
                  <c:v>-12</c:v>
                </c:pt>
                <c:pt idx="103">
                  <c:v>-12</c:v>
                </c:pt>
                <c:pt idx="104">
                  <c:v>-12</c:v>
                </c:pt>
                <c:pt idx="105">
                  <c:v>-11.5</c:v>
                </c:pt>
                <c:pt idx="106">
                  <c:v>-12</c:v>
                </c:pt>
                <c:pt idx="107">
                  <c:v>-12</c:v>
                </c:pt>
                <c:pt idx="108">
                  <c:v>-12</c:v>
                </c:pt>
                <c:pt idx="109">
                  <c:v>-12</c:v>
                </c:pt>
                <c:pt idx="110">
                  <c:v>-12</c:v>
                </c:pt>
                <c:pt idx="111">
                  <c:v>-13</c:v>
                </c:pt>
                <c:pt idx="112">
                  <c:v>-13</c:v>
                </c:pt>
                <c:pt idx="113">
                  <c:v>-12</c:v>
                </c:pt>
                <c:pt idx="114">
                  <c:v>-13</c:v>
                </c:pt>
                <c:pt idx="115">
                  <c:v>-13</c:v>
                </c:pt>
                <c:pt idx="116">
                  <c:v>-12.5</c:v>
                </c:pt>
                <c:pt idx="117">
                  <c:v>-12.5</c:v>
                </c:pt>
                <c:pt idx="118">
                  <c:v>-13</c:v>
                </c:pt>
                <c:pt idx="119">
                  <c:v>-13</c:v>
                </c:pt>
                <c:pt idx="120">
                  <c:v>-13</c:v>
                </c:pt>
                <c:pt idx="121">
                  <c:v>-13</c:v>
                </c:pt>
                <c:pt idx="122">
                  <c:v>-13</c:v>
                </c:pt>
                <c:pt idx="123">
                  <c:v>-13</c:v>
                </c:pt>
                <c:pt idx="124">
                  <c:v>-13</c:v>
                </c:pt>
                <c:pt idx="125">
                  <c:v>-13</c:v>
                </c:pt>
                <c:pt idx="126">
                  <c:v>-13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F40-4A65-BE51-4F16AE3923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6647968"/>
        <c:axId val="916649632"/>
      </c:scatterChart>
      <c:valAx>
        <c:axId val="916647968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916649632"/>
        <c:crosses val="autoZero"/>
        <c:crossBetween val="midCat"/>
      </c:valAx>
      <c:valAx>
        <c:axId val="91664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Temperatur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916647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Test 2 - Grader over 50 målt</a:t>
            </a:r>
            <a:endParaRPr lang="da-DK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TempSensPos!$B$1</c:f>
              <c:strCache>
                <c:ptCount val="1"/>
                <c:pt idx="0">
                  <c:v>Temperatur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TempSensPos!$B$2:$B$131</c:f>
              <c:numCache>
                <c:formatCode>General</c:formatCode>
                <c:ptCount val="130"/>
                <c:pt idx="0">
                  <c:v>25.5</c:v>
                </c:pt>
                <c:pt idx="1">
                  <c:v>26</c:v>
                </c:pt>
                <c:pt idx="2">
                  <c:v>27</c:v>
                </c:pt>
                <c:pt idx="3">
                  <c:v>27</c:v>
                </c:pt>
                <c:pt idx="4">
                  <c:v>27</c:v>
                </c:pt>
                <c:pt idx="5">
                  <c:v>28.5</c:v>
                </c:pt>
                <c:pt idx="6">
                  <c:v>28</c:v>
                </c:pt>
                <c:pt idx="7">
                  <c:v>28.5</c:v>
                </c:pt>
                <c:pt idx="8">
                  <c:v>29</c:v>
                </c:pt>
                <c:pt idx="9">
                  <c:v>29</c:v>
                </c:pt>
                <c:pt idx="10">
                  <c:v>30</c:v>
                </c:pt>
                <c:pt idx="11">
                  <c:v>30</c:v>
                </c:pt>
                <c:pt idx="12">
                  <c:v>31.5</c:v>
                </c:pt>
                <c:pt idx="13">
                  <c:v>31</c:v>
                </c:pt>
                <c:pt idx="14">
                  <c:v>32.5</c:v>
                </c:pt>
                <c:pt idx="15">
                  <c:v>32</c:v>
                </c:pt>
                <c:pt idx="16">
                  <c:v>33</c:v>
                </c:pt>
                <c:pt idx="17">
                  <c:v>33</c:v>
                </c:pt>
                <c:pt idx="18">
                  <c:v>33</c:v>
                </c:pt>
                <c:pt idx="19">
                  <c:v>34</c:v>
                </c:pt>
                <c:pt idx="20">
                  <c:v>34</c:v>
                </c:pt>
                <c:pt idx="21">
                  <c:v>35</c:v>
                </c:pt>
                <c:pt idx="22">
                  <c:v>35</c:v>
                </c:pt>
                <c:pt idx="23">
                  <c:v>36</c:v>
                </c:pt>
                <c:pt idx="24">
                  <c:v>36</c:v>
                </c:pt>
                <c:pt idx="25">
                  <c:v>36</c:v>
                </c:pt>
                <c:pt idx="26">
                  <c:v>37.5</c:v>
                </c:pt>
                <c:pt idx="27">
                  <c:v>37</c:v>
                </c:pt>
                <c:pt idx="28">
                  <c:v>37</c:v>
                </c:pt>
                <c:pt idx="29">
                  <c:v>38.5</c:v>
                </c:pt>
                <c:pt idx="30">
                  <c:v>38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40</c:v>
                </c:pt>
                <c:pt idx="35">
                  <c:v>40</c:v>
                </c:pt>
                <c:pt idx="36">
                  <c:v>41.5</c:v>
                </c:pt>
                <c:pt idx="37">
                  <c:v>41</c:v>
                </c:pt>
                <c:pt idx="38">
                  <c:v>42</c:v>
                </c:pt>
                <c:pt idx="39">
                  <c:v>42</c:v>
                </c:pt>
                <c:pt idx="40">
                  <c:v>42</c:v>
                </c:pt>
                <c:pt idx="41">
                  <c:v>42</c:v>
                </c:pt>
                <c:pt idx="42">
                  <c:v>42</c:v>
                </c:pt>
                <c:pt idx="43">
                  <c:v>43</c:v>
                </c:pt>
                <c:pt idx="44">
                  <c:v>43</c:v>
                </c:pt>
                <c:pt idx="45">
                  <c:v>43</c:v>
                </c:pt>
                <c:pt idx="46">
                  <c:v>43</c:v>
                </c:pt>
                <c:pt idx="47">
                  <c:v>43</c:v>
                </c:pt>
                <c:pt idx="48">
                  <c:v>44</c:v>
                </c:pt>
                <c:pt idx="49">
                  <c:v>44</c:v>
                </c:pt>
                <c:pt idx="50">
                  <c:v>42</c:v>
                </c:pt>
                <c:pt idx="51">
                  <c:v>41</c:v>
                </c:pt>
                <c:pt idx="52">
                  <c:v>40</c:v>
                </c:pt>
                <c:pt idx="53">
                  <c:v>40</c:v>
                </c:pt>
                <c:pt idx="54">
                  <c:v>40</c:v>
                </c:pt>
                <c:pt idx="55">
                  <c:v>41</c:v>
                </c:pt>
                <c:pt idx="56">
                  <c:v>41</c:v>
                </c:pt>
                <c:pt idx="57">
                  <c:v>42</c:v>
                </c:pt>
                <c:pt idx="58">
                  <c:v>42</c:v>
                </c:pt>
                <c:pt idx="59">
                  <c:v>43</c:v>
                </c:pt>
                <c:pt idx="60">
                  <c:v>43</c:v>
                </c:pt>
                <c:pt idx="61">
                  <c:v>43</c:v>
                </c:pt>
                <c:pt idx="62">
                  <c:v>44</c:v>
                </c:pt>
                <c:pt idx="63">
                  <c:v>44</c:v>
                </c:pt>
                <c:pt idx="64">
                  <c:v>44</c:v>
                </c:pt>
                <c:pt idx="65">
                  <c:v>44</c:v>
                </c:pt>
                <c:pt idx="66">
                  <c:v>45.5</c:v>
                </c:pt>
                <c:pt idx="67">
                  <c:v>45</c:v>
                </c:pt>
                <c:pt idx="68">
                  <c:v>45</c:v>
                </c:pt>
                <c:pt idx="69">
                  <c:v>46</c:v>
                </c:pt>
                <c:pt idx="70">
                  <c:v>46.5</c:v>
                </c:pt>
                <c:pt idx="71">
                  <c:v>46</c:v>
                </c:pt>
                <c:pt idx="72">
                  <c:v>46</c:v>
                </c:pt>
                <c:pt idx="73">
                  <c:v>47</c:v>
                </c:pt>
                <c:pt idx="74">
                  <c:v>47</c:v>
                </c:pt>
                <c:pt idx="75">
                  <c:v>47</c:v>
                </c:pt>
                <c:pt idx="76">
                  <c:v>47</c:v>
                </c:pt>
                <c:pt idx="77">
                  <c:v>47</c:v>
                </c:pt>
                <c:pt idx="78">
                  <c:v>47</c:v>
                </c:pt>
                <c:pt idx="79">
                  <c:v>47</c:v>
                </c:pt>
                <c:pt idx="80">
                  <c:v>48</c:v>
                </c:pt>
                <c:pt idx="81">
                  <c:v>48</c:v>
                </c:pt>
                <c:pt idx="82">
                  <c:v>48</c:v>
                </c:pt>
                <c:pt idx="83">
                  <c:v>48</c:v>
                </c:pt>
                <c:pt idx="84">
                  <c:v>48</c:v>
                </c:pt>
                <c:pt idx="85">
                  <c:v>49</c:v>
                </c:pt>
                <c:pt idx="86">
                  <c:v>49.5</c:v>
                </c:pt>
                <c:pt idx="87">
                  <c:v>49</c:v>
                </c:pt>
                <c:pt idx="88">
                  <c:v>49</c:v>
                </c:pt>
                <c:pt idx="89">
                  <c:v>49</c:v>
                </c:pt>
                <c:pt idx="90">
                  <c:v>49</c:v>
                </c:pt>
                <c:pt idx="91">
                  <c:v>50</c:v>
                </c:pt>
                <c:pt idx="92">
                  <c:v>50</c:v>
                </c:pt>
                <c:pt idx="93">
                  <c:v>50</c:v>
                </c:pt>
                <c:pt idx="94">
                  <c:v>50.5</c:v>
                </c:pt>
                <c:pt idx="95">
                  <c:v>50</c:v>
                </c:pt>
                <c:pt idx="96">
                  <c:v>50</c:v>
                </c:pt>
                <c:pt idx="97">
                  <c:v>50</c:v>
                </c:pt>
                <c:pt idx="98">
                  <c:v>51</c:v>
                </c:pt>
                <c:pt idx="99">
                  <c:v>51</c:v>
                </c:pt>
                <c:pt idx="100">
                  <c:v>51</c:v>
                </c:pt>
                <c:pt idx="101">
                  <c:v>51.5</c:v>
                </c:pt>
                <c:pt idx="102">
                  <c:v>51</c:v>
                </c:pt>
                <c:pt idx="103">
                  <c:v>51</c:v>
                </c:pt>
                <c:pt idx="104">
                  <c:v>51</c:v>
                </c:pt>
                <c:pt idx="105">
                  <c:v>51</c:v>
                </c:pt>
                <c:pt idx="106">
                  <c:v>51</c:v>
                </c:pt>
                <c:pt idx="107">
                  <c:v>52</c:v>
                </c:pt>
                <c:pt idx="108">
                  <c:v>52</c:v>
                </c:pt>
                <c:pt idx="109">
                  <c:v>52</c:v>
                </c:pt>
                <c:pt idx="110">
                  <c:v>52</c:v>
                </c:pt>
                <c:pt idx="111">
                  <c:v>52</c:v>
                </c:pt>
                <c:pt idx="112">
                  <c:v>52</c:v>
                </c:pt>
                <c:pt idx="113">
                  <c:v>52</c:v>
                </c:pt>
                <c:pt idx="114">
                  <c:v>52.5</c:v>
                </c:pt>
                <c:pt idx="115">
                  <c:v>52</c:v>
                </c:pt>
                <c:pt idx="116">
                  <c:v>52</c:v>
                </c:pt>
                <c:pt idx="117">
                  <c:v>52</c:v>
                </c:pt>
                <c:pt idx="118">
                  <c:v>52</c:v>
                </c:pt>
                <c:pt idx="119">
                  <c:v>52</c:v>
                </c:pt>
                <c:pt idx="120">
                  <c:v>52</c:v>
                </c:pt>
                <c:pt idx="121">
                  <c:v>52</c:v>
                </c:pt>
                <c:pt idx="122">
                  <c:v>52</c:v>
                </c:pt>
                <c:pt idx="123">
                  <c:v>52</c:v>
                </c:pt>
                <c:pt idx="124">
                  <c:v>52</c:v>
                </c:pt>
                <c:pt idx="125">
                  <c:v>52</c:v>
                </c:pt>
                <c:pt idx="126">
                  <c:v>52</c:v>
                </c:pt>
                <c:pt idx="127">
                  <c:v>52</c:v>
                </c:pt>
                <c:pt idx="128">
                  <c:v>52</c:v>
                </c:pt>
                <c:pt idx="129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6C-4BAE-82AB-E1CCC5A99E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3877808"/>
        <c:axId val="80387656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TempSensPos!$A$1</c15:sqref>
                        </c15:formulaRef>
                      </c:ext>
                    </c:extLst>
                    <c:strCache>
                      <c:ptCount val="1"/>
                      <c:pt idx="0">
                        <c:v>Tid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TempSensPos!$A$2:$A$131</c15:sqref>
                        </c15:formulaRef>
                      </c:ext>
                    </c:extLst>
                    <c:numCache>
                      <c:formatCode>General</c:formatCode>
                      <c:ptCount val="130"/>
                      <c:pt idx="0">
                        <c:v>0</c:v>
                      </c:pt>
                      <c:pt idx="1">
                        <c:v>3</c:v>
                      </c:pt>
                      <c:pt idx="2">
                        <c:v>6</c:v>
                      </c:pt>
                      <c:pt idx="3">
                        <c:v>9</c:v>
                      </c:pt>
                      <c:pt idx="4">
                        <c:v>12</c:v>
                      </c:pt>
                      <c:pt idx="5">
                        <c:v>15</c:v>
                      </c:pt>
                      <c:pt idx="6">
                        <c:v>18</c:v>
                      </c:pt>
                      <c:pt idx="7">
                        <c:v>21</c:v>
                      </c:pt>
                      <c:pt idx="8">
                        <c:v>24</c:v>
                      </c:pt>
                      <c:pt idx="9">
                        <c:v>27</c:v>
                      </c:pt>
                      <c:pt idx="10">
                        <c:v>30</c:v>
                      </c:pt>
                      <c:pt idx="11">
                        <c:v>33</c:v>
                      </c:pt>
                      <c:pt idx="12">
                        <c:v>36</c:v>
                      </c:pt>
                      <c:pt idx="13">
                        <c:v>39</c:v>
                      </c:pt>
                      <c:pt idx="14">
                        <c:v>42</c:v>
                      </c:pt>
                      <c:pt idx="15">
                        <c:v>45</c:v>
                      </c:pt>
                      <c:pt idx="16">
                        <c:v>48</c:v>
                      </c:pt>
                      <c:pt idx="17">
                        <c:v>51</c:v>
                      </c:pt>
                      <c:pt idx="18">
                        <c:v>54</c:v>
                      </c:pt>
                      <c:pt idx="19">
                        <c:v>57</c:v>
                      </c:pt>
                      <c:pt idx="20">
                        <c:v>60</c:v>
                      </c:pt>
                      <c:pt idx="21">
                        <c:v>63</c:v>
                      </c:pt>
                      <c:pt idx="22">
                        <c:v>66</c:v>
                      </c:pt>
                      <c:pt idx="23">
                        <c:v>69</c:v>
                      </c:pt>
                      <c:pt idx="24">
                        <c:v>72</c:v>
                      </c:pt>
                      <c:pt idx="25">
                        <c:v>75</c:v>
                      </c:pt>
                      <c:pt idx="26">
                        <c:v>78</c:v>
                      </c:pt>
                      <c:pt idx="27">
                        <c:v>81</c:v>
                      </c:pt>
                      <c:pt idx="28">
                        <c:v>84</c:v>
                      </c:pt>
                      <c:pt idx="29">
                        <c:v>87</c:v>
                      </c:pt>
                      <c:pt idx="30">
                        <c:v>90</c:v>
                      </c:pt>
                      <c:pt idx="31">
                        <c:v>93</c:v>
                      </c:pt>
                      <c:pt idx="32">
                        <c:v>96</c:v>
                      </c:pt>
                      <c:pt idx="33">
                        <c:v>99</c:v>
                      </c:pt>
                      <c:pt idx="34">
                        <c:v>102</c:v>
                      </c:pt>
                      <c:pt idx="35">
                        <c:v>105</c:v>
                      </c:pt>
                      <c:pt idx="36">
                        <c:v>108</c:v>
                      </c:pt>
                      <c:pt idx="37">
                        <c:v>111</c:v>
                      </c:pt>
                      <c:pt idx="38">
                        <c:v>114</c:v>
                      </c:pt>
                      <c:pt idx="39">
                        <c:v>117</c:v>
                      </c:pt>
                      <c:pt idx="40">
                        <c:v>120</c:v>
                      </c:pt>
                      <c:pt idx="41">
                        <c:v>123</c:v>
                      </c:pt>
                      <c:pt idx="42">
                        <c:v>126</c:v>
                      </c:pt>
                      <c:pt idx="43">
                        <c:v>129</c:v>
                      </c:pt>
                      <c:pt idx="44">
                        <c:v>132</c:v>
                      </c:pt>
                      <c:pt idx="45">
                        <c:v>135</c:v>
                      </c:pt>
                      <c:pt idx="46">
                        <c:v>138</c:v>
                      </c:pt>
                      <c:pt idx="47">
                        <c:v>141</c:v>
                      </c:pt>
                      <c:pt idx="48">
                        <c:v>144</c:v>
                      </c:pt>
                      <c:pt idx="49">
                        <c:v>147</c:v>
                      </c:pt>
                      <c:pt idx="50">
                        <c:v>150</c:v>
                      </c:pt>
                      <c:pt idx="51">
                        <c:v>153</c:v>
                      </c:pt>
                      <c:pt idx="52">
                        <c:v>156</c:v>
                      </c:pt>
                      <c:pt idx="53">
                        <c:v>159</c:v>
                      </c:pt>
                      <c:pt idx="54">
                        <c:v>162</c:v>
                      </c:pt>
                      <c:pt idx="55">
                        <c:v>165</c:v>
                      </c:pt>
                      <c:pt idx="56">
                        <c:v>168</c:v>
                      </c:pt>
                      <c:pt idx="57">
                        <c:v>171</c:v>
                      </c:pt>
                      <c:pt idx="58">
                        <c:v>174</c:v>
                      </c:pt>
                      <c:pt idx="59">
                        <c:v>177</c:v>
                      </c:pt>
                      <c:pt idx="60">
                        <c:v>180</c:v>
                      </c:pt>
                      <c:pt idx="61">
                        <c:v>183</c:v>
                      </c:pt>
                      <c:pt idx="62">
                        <c:v>186</c:v>
                      </c:pt>
                      <c:pt idx="63">
                        <c:v>189</c:v>
                      </c:pt>
                      <c:pt idx="64">
                        <c:v>192</c:v>
                      </c:pt>
                      <c:pt idx="65">
                        <c:v>195</c:v>
                      </c:pt>
                      <c:pt idx="66">
                        <c:v>198</c:v>
                      </c:pt>
                      <c:pt idx="67">
                        <c:v>201</c:v>
                      </c:pt>
                      <c:pt idx="68">
                        <c:v>204</c:v>
                      </c:pt>
                      <c:pt idx="69">
                        <c:v>207</c:v>
                      </c:pt>
                      <c:pt idx="70">
                        <c:v>210</c:v>
                      </c:pt>
                      <c:pt idx="71">
                        <c:v>213</c:v>
                      </c:pt>
                      <c:pt idx="72">
                        <c:v>216</c:v>
                      </c:pt>
                      <c:pt idx="73">
                        <c:v>219</c:v>
                      </c:pt>
                      <c:pt idx="74">
                        <c:v>222</c:v>
                      </c:pt>
                      <c:pt idx="75">
                        <c:v>225</c:v>
                      </c:pt>
                      <c:pt idx="76">
                        <c:v>228</c:v>
                      </c:pt>
                      <c:pt idx="77">
                        <c:v>231</c:v>
                      </c:pt>
                      <c:pt idx="78">
                        <c:v>234</c:v>
                      </c:pt>
                      <c:pt idx="79">
                        <c:v>237</c:v>
                      </c:pt>
                      <c:pt idx="80">
                        <c:v>240</c:v>
                      </c:pt>
                      <c:pt idx="81">
                        <c:v>243</c:v>
                      </c:pt>
                      <c:pt idx="82">
                        <c:v>246</c:v>
                      </c:pt>
                      <c:pt idx="83">
                        <c:v>249</c:v>
                      </c:pt>
                      <c:pt idx="84">
                        <c:v>252</c:v>
                      </c:pt>
                      <c:pt idx="85">
                        <c:v>255</c:v>
                      </c:pt>
                      <c:pt idx="86">
                        <c:v>258</c:v>
                      </c:pt>
                      <c:pt idx="87">
                        <c:v>261</c:v>
                      </c:pt>
                      <c:pt idx="88">
                        <c:v>264</c:v>
                      </c:pt>
                      <c:pt idx="89">
                        <c:v>267</c:v>
                      </c:pt>
                      <c:pt idx="90">
                        <c:v>270</c:v>
                      </c:pt>
                      <c:pt idx="91">
                        <c:v>273</c:v>
                      </c:pt>
                      <c:pt idx="92">
                        <c:v>276</c:v>
                      </c:pt>
                      <c:pt idx="93">
                        <c:v>279</c:v>
                      </c:pt>
                      <c:pt idx="94">
                        <c:v>282</c:v>
                      </c:pt>
                      <c:pt idx="95">
                        <c:v>285</c:v>
                      </c:pt>
                      <c:pt idx="96">
                        <c:v>288</c:v>
                      </c:pt>
                      <c:pt idx="97">
                        <c:v>291</c:v>
                      </c:pt>
                      <c:pt idx="98">
                        <c:v>294</c:v>
                      </c:pt>
                      <c:pt idx="99">
                        <c:v>297</c:v>
                      </c:pt>
                      <c:pt idx="100">
                        <c:v>300</c:v>
                      </c:pt>
                      <c:pt idx="101">
                        <c:v>303</c:v>
                      </c:pt>
                      <c:pt idx="102">
                        <c:v>306</c:v>
                      </c:pt>
                      <c:pt idx="103">
                        <c:v>309</c:v>
                      </c:pt>
                      <c:pt idx="104">
                        <c:v>312</c:v>
                      </c:pt>
                      <c:pt idx="105">
                        <c:v>315</c:v>
                      </c:pt>
                      <c:pt idx="106">
                        <c:v>318</c:v>
                      </c:pt>
                      <c:pt idx="107">
                        <c:v>321</c:v>
                      </c:pt>
                      <c:pt idx="108">
                        <c:v>324</c:v>
                      </c:pt>
                      <c:pt idx="109">
                        <c:v>327</c:v>
                      </c:pt>
                      <c:pt idx="110">
                        <c:v>330</c:v>
                      </c:pt>
                      <c:pt idx="111">
                        <c:v>333</c:v>
                      </c:pt>
                      <c:pt idx="112">
                        <c:v>336</c:v>
                      </c:pt>
                      <c:pt idx="113">
                        <c:v>339</c:v>
                      </c:pt>
                      <c:pt idx="114">
                        <c:v>342</c:v>
                      </c:pt>
                      <c:pt idx="115">
                        <c:v>345</c:v>
                      </c:pt>
                      <c:pt idx="116">
                        <c:v>348</c:v>
                      </c:pt>
                      <c:pt idx="117">
                        <c:v>351</c:v>
                      </c:pt>
                      <c:pt idx="118">
                        <c:v>354</c:v>
                      </c:pt>
                      <c:pt idx="119">
                        <c:v>357</c:v>
                      </c:pt>
                      <c:pt idx="120">
                        <c:v>360</c:v>
                      </c:pt>
                      <c:pt idx="121">
                        <c:v>363</c:v>
                      </c:pt>
                      <c:pt idx="122">
                        <c:v>366</c:v>
                      </c:pt>
                      <c:pt idx="123">
                        <c:v>369</c:v>
                      </c:pt>
                      <c:pt idx="124">
                        <c:v>372</c:v>
                      </c:pt>
                      <c:pt idx="125">
                        <c:v>375</c:v>
                      </c:pt>
                      <c:pt idx="126">
                        <c:v>378</c:v>
                      </c:pt>
                      <c:pt idx="127">
                        <c:v>381</c:v>
                      </c:pt>
                      <c:pt idx="128">
                        <c:v>384</c:v>
                      </c:pt>
                      <c:pt idx="129">
                        <c:v>387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C6C-4BAE-82AB-E1CCC5A99EE7}"/>
                  </c:ext>
                </c:extLst>
              </c15:ser>
            </c15:filteredLineSeries>
          </c:ext>
        </c:extLst>
      </c:lineChart>
      <c:catAx>
        <c:axId val="803877808"/>
        <c:scaling>
          <c:orientation val="minMax"/>
        </c:scaling>
        <c:delete val="1"/>
        <c:axPos val="b"/>
        <c:majorTickMark val="none"/>
        <c:minorTickMark val="none"/>
        <c:tickLblPos val="nextTo"/>
        <c:crossAx val="803876560"/>
        <c:crosses val="autoZero"/>
        <c:auto val="1"/>
        <c:lblAlgn val="ctr"/>
        <c:lblOffset val="100"/>
        <c:noMultiLvlLbl val="0"/>
      </c:catAx>
      <c:valAx>
        <c:axId val="803876560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Temperatur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03877808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604370</xdr:colOff>
      <xdr:row>4</xdr:row>
      <xdr:rowOff>161787</xdr:rowOff>
    </xdr:from>
    <xdr:to>
      <xdr:col>17</xdr:col>
      <xdr:colOff>127541</xdr:colOff>
      <xdr:row>29</xdr:row>
      <xdr:rowOff>141135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E4E1091A-5F0C-4691-A848-5E9828DEE8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4482</xdr:colOff>
      <xdr:row>16</xdr:row>
      <xdr:rowOff>147918</xdr:rowOff>
    </xdr:from>
    <xdr:to>
      <xdr:col>26</xdr:col>
      <xdr:colOff>30987</xdr:colOff>
      <xdr:row>36</xdr:row>
      <xdr:rowOff>177734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700677A-AE02-4AE2-882F-3D245C4437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0.10187</cdr:x>
      <cdr:y>0.66171</cdr:y>
    </cdr:from>
    <cdr:to>
      <cdr:x>0.96677</cdr:x>
      <cdr:y>0.66292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1075855F-39A0-42F7-AB51-F1C5CBAA78C8}"/>
            </a:ext>
          </a:extLst>
        </cdr:cNvPr>
        <cdr:cNvCxnSpPr/>
      </cdr:nvCxnSpPr>
      <cdr:spPr>
        <a:xfrm xmlns:a="http://schemas.openxmlformats.org/drawingml/2006/main" flipV="1">
          <a:off x="685801" y="2451846"/>
          <a:ext cx="5822576" cy="4483"/>
        </a:xfrm>
        <a:prstGeom xmlns:a="http://schemas.openxmlformats.org/drawingml/2006/main" prst="line">
          <a:avLst/>
        </a:prstGeom>
        <a:ln xmlns:a="http://schemas.openxmlformats.org/drawingml/2006/main" w="9525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409398</xdr:colOff>
      <xdr:row>1</xdr:row>
      <xdr:rowOff>9314</xdr:rowOff>
    </xdr:from>
    <xdr:to>
      <xdr:col>26</xdr:col>
      <xdr:colOff>168944</xdr:colOff>
      <xdr:row>16</xdr:row>
      <xdr:rowOff>9314</xdr:rowOff>
    </xdr:to>
    <xdr:graphicFrame macro="">
      <xdr:nvGraphicFramePr>
        <xdr:cNvPr id="10" name="Chart 1">
          <a:extLst>
            <a:ext uri="{FF2B5EF4-FFF2-40B4-BE49-F238E27FC236}">
              <a16:creationId xmlns:a16="http://schemas.microsoft.com/office/drawing/2014/main" id="{4E1A68CD-08DD-4CB3-8847-67E6E8A0A8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420716</xdr:colOff>
      <xdr:row>16</xdr:row>
      <xdr:rowOff>122111</xdr:rowOff>
    </xdr:from>
    <xdr:to>
      <xdr:col>26</xdr:col>
      <xdr:colOff>180262</xdr:colOff>
      <xdr:row>31</xdr:row>
      <xdr:rowOff>122111</xdr:rowOff>
    </xdr:to>
    <xdr:graphicFrame macro="">
      <xdr:nvGraphicFramePr>
        <xdr:cNvPr id="9" name="Chart 2">
          <a:extLst>
            <a:ext uri="{FF2B5EF4-FFF2-40B4-BE49-F238E27FC236}">
              <a16:creationId xmlns:a16="http://schemas.microsoft.com/office/drawing/2014/main" id="{E8F701B4-732D-4565-8CA5-79137BF6BE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516104</xdr:colOff>
      <xdr:row>3</xdr:row>
      <xdr:rowOff>97505</xdr:rowOff>
    </xdr:from>
    <xdr:to>
      <xdr:col>10</xdr:col>
      <xdr:colOff>547186</xdr:colOff>
      <xdr:row>17</xdr:row>
      <xdr:rowOff>173705</xdr:rowOff>
    </xdr:to>
    <xdr:graphicFrame macro="">
      <xdr:nvGraphicFramePr>
        <xdr:cNvPr id="46" name="Chart 4">
          <a:extLst>
            <a:ext uri="{FF2B5EF4-FFF2-40B4-BE49-F238E27FC236}">
              <a16:creationId xmlns:a16="http://schemas.microsoft.com/office/drawing/2014/main" id="{1B24BCFA-E143-4C7D-A2A0-1EA0C1D7F7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601980</xdr:colOff>
      <xdr:row>4</xdr:row>
      <xdr:rowOff>11429</xdr:rowOff>
    </xdr:from>
    <xdr:to>
      <xdr:col>15</xdr:col>
      <xdr:colOff>294788</xdr:colOff>
      <xdr:row>17</xdr:row>
      <xdr:rowOff>83430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D16271-8A7A-4CF2-A043-02EC64B1D8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266699</xdr:colOff>
      <xdr:row>4</xdr:row>
      <xdr:rowOff>95250</xdr:rowOff>
    </xdr:from>
    <xdr:to>
      <xdr:col>11</xdr:col>
      <xdr:colOff>294288</xdr:colOff>
      <xdr:row>16</xdr:row>
      <xdr:rowOff>99848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5941A6-5CB5-4C36-B4CF-E7DED757E4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DB338-C081-4941-A2DC-3A34EF073A54}">
  <dimension ref="A1:D48"/>
  <sheetViews>
    <sheetView zoomScale="105" workbookViewId="0">
      <selection activeCell="F33" sqref="F33"/>
    </sheetView>
  </sheetViews>
  <sheetFormatPr defaultRowHeight="14.4" x14ac:dyDescent="0.3"/>
  <sheetData>
    <row r="1" spans="1:4" x14ac:dyDescent="0.3">
      <c r="A1" s="1" t="s">
        <v>1</v>
      </c>
      <c r="B1" s="1" t="s">
        <v>0</v>
      </c>
      <c r="C1" s="1" t="s">
        <v>2</v>
      </c>
      <c r="D1" s="1" t="s">
        <v>7</v>
      </c>
    </row>
    <row r="2" spans="1:4" x14ac:dyDescent="0.3">
      <c r="A2">
        <v>20.5</v>
      </c>
      <c r="B2">
        <v>21.4</v>
      </c>
      <c r="C2">
        <f t="shared" ref="C2:C43" si="0">ABS(A2-B2)</f>
        <v>0.89999999999999858</v>
      </c>
      <c r="D2">
        <v>1.5</v>
      </c>
    </row>
    <row r="3" spans="1:4" x14ac:dyDescent="0.3">
      <c r="A3">
        <v>20</v>
      </c>
      <c r="B3">
        <v>21.1</v>
      </c>
      <c r="C3">
        <f t="shared" si="0"/>
        <v>1.1000000000000014</v>
      </c>
      <c r="D3">
        <v>1.5</v>
      </c>
    </row>
    <row r="4" spans="1:4" x14ac:dyDescent="0.3">
      <c r="A4">
        <v>21</v>
      </c>
      <c r="B4">
        <v>21.6</v>
      </c>
      <c r="C4">
        <f t="shared" si="0"/>
        <v>0.60000000000000142</v>
      </c>
      <c r="D4">
        <v>1.5</v>
      </c>
    </row>
    <row r="5" spans="1:4" x14ac:dyDescent="0.3">
      <c r="A5">
        <v>21</v>
      </c>
      <c r="B5">
        <v>21.5</v>
      </c>
      <c r="C5">
        <f t="shared" si="0"/>
        <v>0.5</v>
      </c>
      <c r="D5">
        <v>1.5</v>
      </c>
    </row>
    <row r="6" spans="1:4" x14ac:dyDescent="0.3">
      <c r="A6">
        <v>22</v>
      </c>
      <c r="B6">
        <v>21.4</v>
      </c>
      <c r="C6">
        <f t="shared" si="0"/>
        <v>0.60000000000000142</v>
      </c>
      <c r="D6">
        <v>1.5</v>
      </c>
    </row>
    <row r="7" spans="1:4" x14ac:dyDescent="0.3">
      <c r="A7">
        <v>22</v>
      </c>
      <c r="B7">
        <v>21.3</v>
      </c>
      <c r="C7">
        <f t="shared" si="0"/>
        <v>0.69999999999999929</v>
      </c>
      <c r="D7">
        <v>1.5</v>
      </c>
    </row>
    <row r="8" spans="1:4" x14ac:dyDescent="0.3">
      <c r="A8">
        <v>22</v>
      </c>
      <c r="B8">
        <v>20.8</v>
      </c>
      <c r="C8">
        <f t="shared" si="0"/>
        <v>1.1999999999999993</v>
      </c>
      <c r="D8">
        <v>1.5</v>
      </c>
    </row>
    <row r="9" spans="1:4" x14ac:dyDescent="0.3">
      <c r="A9">
        <v>22</v>
      </c>
      <c r="B9">
        <v>20.8</v>
      </c>
      <c r="C9">
        <f t="shared" si="0"/>
        <v>1.1999999999999993</v>
      </c>
      <c r="D9">
        <v>1.5</v>
      </c>
    </row>
    <row r="10" spans="1:4" x14ac:dyDescent="0.3">
      <c r="A10">
        <v>22</v>
      </c>
      <c r="B10">
        <v>20.5</v>
      </c>
      <c r="C10">
        <f t="shared" si="0"/>
        <v>1.5</v>
      </c>
      <c r="D10">
        <v>1.5</v>
      </c>
    </row>
    <row r="11" spans="1:4" x14ac:dyDescent="0.3">
      <c r="A11">
        <v>23</v>
      </c>
      <c r="B11">
        <v>20.399999999999999</v>
      </c>
      <c r="C11">
        <f t="shared" si="0"/>
        <v>2.6000000000000014</v>
      </c>
      <c r="D11">
        <v>1.5</v>
      </c>
    </row>
    <row r="12" spans="1:4" x14ac:dyDescent="0.3">
      <c r="A12">
        <v>22</v>
      </c>
      <c r="B12">
        <v>20.2</v>
      </c>
      <c r="C12">
        <f t="shared" si="0"/>
        <v>1.8000000000000007</v>
      </c>
      <c r="D12">
        <v>1.5</v>
      </c>
    </row>
    <row r="13" spans="1:4" x14ac:dyDescent="0.3">
      <c r="A13">
        <v>22</v>
      </c>
      <c r="B13">
        <v>19.8</v>
      </c>
      <c r="C13">
        <f t="shared" si="0"/>
        <v>2.1999999999999993</v>
      </c>
      <c r="D13">
        <v>1.5</v>
      </c>
    </row>
    <row r="14" spans="1:4" x14ac:dyDescent="0.3">
      <c r="A14">
        <v>23</v>
      </c>
      <c r="B14">
        <v>20.399999999999999</v>
      </c>
      <c r="C14">
        <f t="shared" si="0"/>
        <v>2.6000000000000014</v>
      </c>
      <c r="D14">
        <v>1.5</v>
      </c>
    </row>
    <row r="15" spans="1:4" x14ac:dyDescent="0.3">
      <c r="A15">
        <v>23</v>
      </c>
      <c r="B15">
        <v>20.7</v>
      </c>
      <c r="C15">
        <f t="shared" si="0"/>
        <v>2.3000000000000007</v>
      </c>
      <c r="D15">
        <v>1.5</v>
      </c>
    </row>
    <row r="16" spans="1:4" x14ac:dyDescent="0.3">
      <c r="A16">
        <v>23</v>
      </c>
      <c r="B16">
        <v>20.7</v>
      </c>
      <c r="C16">
        <f t="shared" si="0"/>
        <v>2.3000000000000007</v>
      </c>
      <c r="D16">
        <v>1.5</v>
      </c>
    </row>
    <row r="17" spans="1:4" x14ac:dyDescent="0.3">
      <c r="A17">
        <v>23</v>
      </c>
      <c r="B17">
        <v>21</v>
      </c>
      <c r="C17">
        <f t="shared" si="0"/>
        <v>2</v>
      </c>
      <c r="D17">
        <v>1.5</v>
      </c>
    </row>
    <row r="18" spans="1:4" x14ac:dyDescent="0.3">
      <c r="A18">
        <v>23</v>
      </c>
      <c r="B18">
        <v>20.5</v>
      </c>
      <c r="C18">
        <f t="shared" si="0"/>
        <v>2.5</v>
      </c>
      <c r="D18">
        <v>1.5</v>
      </c>
    </row>
    <row r="19" spans="1:4" x14ac:dyDescent="0.3">
      <c r="A19">
        <v>23</v>
      </c>
      <c r="B19">
        <v>19.7</v>
      </c>
      <c r="C19">
        <f t="shared" si="0"/>
        <v>3.3000000000000007</v>
      </c>
      <c r="D19">
        <v>1.5</v>
      </c>
    </row>
    <row r="20" spans="1:4" x14ac:dyDescent="0.3">
      <c r="A20">
        <v>22</v>
      </c>
      <c r="B20">
        <v>20.399999999999999</v>
      </c>
      <c r="C20">
        <f t="shared" si="0"/>
        <v>1.6000000000000014</v>
      </c>
      <c r="D20">
        <v>1.5</v>
      </c>
    </row>
    <row r="21" spans="1:4" x14ac:dyDescent="0.3">
      <c r="A21">
        <v>22</v>
      </c>
      <c r="B21">
        <v>20.7</v>
      </c>
      <c r="C21">
        <f t="shared" si="0"/>
        <v>1.3000000000000007</v>
      </c>
      <c r="D21">
        <v>1.5</v>
      </c>
    </row>
    <row r="22" spans="1:4" x14ac:dyDescent="0.3">
      <c r="A22">
        <v>22</v>
      </c>
      <c r="B22">
        <v>20.2</v>
      </c>
      <c r="C22">
        <f t="shared" si="0"/>
        <v>1.8000000000000007</v>
      </c>
      <c r="D22">
        <v>1.5</v>
      </c>
    </row>
    <row r="23" spans="1:4" x14ac:dyDescent="0.3">
      <c r="A23">
        <v>20.5</v>
      </c>
      <c r="B23">
        <v>20.8</v>
      </c>
      <c r="C23">
        <f t="shared" si="0"/>
        <v>0.30000000000000071</v>
      </c>
      <c r="D23">
        <v>1.5</v>
      </c>
    </row>
    <row r="24" spans="1:4" x14ac:dyDescent="0.3">
      <c r="A24">
        <v>20.5</v>
      </c>
      <c r="B24">
        <v>20.399999999999999</v>
      </c>
      <c r="C24">
        <f t="shared" si="0"/>
        <v>0.10000000000000142</v>
      </c>
      <c r="D24">
        <v>1.5</v>
      </c>
    </row>
    <row r="25" spans="1:4" x14ac:dyDescent="0.3">
      <c r="A25">
        <v>20.5</v>
      </c>
      <c r="B25">
        <v>19.899999999999999</v>
      </c>
      <c r="C25">
        <f t="shared" si="0"/>
        <v>0.60000000000000142</v>
      </c>
      <c r="D25">
        <v>1.5</v>
      </c>
    </row>
    <row r="26" spans="1:4" x14ac:dyDescent="0.3">
      <c r="A26">
        <v>22</v>
      </c>
      <c r="B26">
        <v>19.5</v>
      </c>
      <c r="C26">
        <f t="shared" si="0"/>
        <v>2.5</v>
      </c>
      <c r="D26">
        <v>1.5</v>
      </c>
    </row>
    <row r="27" spans="1:4" x14ac:dyDescent="0.3">
      <c r="A27">
        <v>22</v>
      </c>
      <c r="B27">
        <v>19.8</v>
      </c>
      <c r="C27">
        <f t="shared" si="0"/>
        <v>2.1999999999999993</v>
      </c>
      <c r="D27">
        <v>1.5</v>
      </c>
    </row>
    <row r="28" spans="1:4" x14ac:dyDescent="0.3">
      <c r="A28">
        <v>22</v>
      </c>
      <c r="B28">
        <v>20.3</v>
      </c>
      <c r="C28">
        <f t="shared" si="0"/>
        <v>1.6999999999999993</v>
      </c>
      <c r="D28">
        <v>1.5</v>
      </c>
    </row>
    <row r="29" spans="1:4" x14ac:dyDescent="0.3">
      <c r="A29">
        <v>22</v>
      </c>
      <c r="B29">
        <v>20.399999999999999</v>
      </c>
      <c r="C29">
        <f t="shared" si="0"/>
        <v>1.6000000000000014</v>
      </c>
      <c r="D29">
        <v>1.5</v>
      </c>
    </row>
    <row r="30" spans="1:4" x14ac:dyDescent="0.3">
      <c r="A30">
        <v>22</v>
      </c>
      <c r="B30">
        <v>20.5</v>
      </c>
      <c r="C30">
        <f t="shared" si="0"/>
        <v>1.5</v>
      </c>
      <c r="D30">
        <v>1.5</v>
      </c>
    </row>
    <row r="31" spans="1:4" x14ac:dyDescent="0.3">
      <c r="A31">
        <v>22</v>
      </c>
      <c r="B31">
        <v>20.6</v>
      </c>
      <c r="C31">
        <f t="shared" si="0"/>
        <v>1.3999999999999986</v>
      </c>
      <c r="D31">
        <v>1.5</v>
      </c>
    </row>
    <row r="32" spans="1:4" x14ac:dyDescent="0.3">
      <c r="A32">
        <v>22</v>
      </c>
      <c r="B32">
        <v>20.8</v>
      </c>
      <c r="C32">
        <f t="shared" si="0"/>
        <v>1.1999999999999993</v>
      </c>
      <c r="D32">
        <v>1.5</v>
      </c>
    </row>
    <row r="33" spans="1:4" x14ac:dyDescent="0.3">
      <c r="A33">
        <v>22</v>
      </c>
      <c r="B33">
        <v>20.100000000000001</v>
      </c>
      <c r="C33">
        <f t="shared" si="0"/>
        <v>1.8999999999999986</v>
      </c>
      <c r="D33">
        <v>1.5</v>
      </c>
    </row>
    <row r="34" spans="1:4" x14ac:dyDescent="0.3">
      <c r="A34">
        <v>22</v>
      </c>
      <c r="B34">
        <v>19.7</v>
      </c>
      <c r="C34">
        <f t="shared" si="0"/>
        <v>2.3000000000000007</v>
      </c>
      <c r="D34">
        <v>1.5</v>
      </c>
    </row>
    <row r="35" spans="1:4" x14ac:dyDescent="0.3">
      <c r="A35">
        <v>22</v>
      </c>
      <c r="B35">
        <v>19.2</v>
      </c>
      <c r="C35">
        <f t="shared" si="0"/>
        <v>2.8000000000000007</v>
      </c>
      <c r="D35">
        <v>1.5</v>
      </c>
    </row>
    <row r="36" spans="1:4" x14ac:dyDescent="0.3">
      <c r="A36">
        <v>22</v>
      </c>
      <c r="B36">
        <v>19</v>
      </c>
      <c r="C36">
        <f t="shared" si="0"/>
        <v>3</v>
      </c>
      <c r="D36">
        <v>1.5</v>
      </c>
    </row>
    <row r="37" spans="1:4" x14ac:dyDescent="0.3">
      <c r="A37">
        <v>22</v>
      </c>
      <c r="B37">
        <v>18.8</v>
      </c>
      <c r="C37">
        <f t="shared" si="0"/>
        <v>3.1999999999999993</v>
      </c>
      <c r="D37">
        <v>1.5</v>
      </c>
    </row>
    <row r="38" spans="1:4" x14ac:dyDescent="0.3">
      <c r="A38">
        <v>22</v>
      </c>
      <c r="B38">
        <v>19</v>
      </c>
      <c r="C38">
        <f t="shared" si="0"/>
        <v>3</v>
      </c>
      <c r="D38">
        <v>1.5</v>
      </c>
    </row>
    <row r="39" spans="1:4" x14ac:dyDescent="0.3">
      <c r="A39">
        <v>21</v>
      </c>
      <c r="B39">
        <v>18.100000000000001</v>
      </c>
      <c r="C39">
        <f t="shared" si="0"/>
        <v>2.8999999999999986</v>
      </c>
      <c r="D39">
        <v>1.5</v>
      </c>
    </row>
    <row r="40" spans="1:4" x14ac:dyDescent="0.3">
      <c r="A40">
        <v>21.5</v>
      </c>
      <c r="B40">
        <v>18.399999999999999</v>
      </c>
      <c r="C40">
        <f t="shared" si="0"/>
        <v>3.1000000000000014</v>
      </c>
      <c r="D40">
        <v>1.5</v>
      </c>
    </row>
    <row r="41" spans="1:4" x14ac:dyDescent="0.3">
      <c r="A41">
        <v>21.5</v>
      </c>
      <c r="B41">
        <v>18.399999999999999</v>
      </c>
      <c r="C41">
        <f t="shared" si="0"/>
        <v>3.1000000000000014</v>
      </c>
      <c r="D41">
        <v>1.5</v>
      </c>
    </row>
    <row r="42" spans="1:4" x14ac:dyDescent="0.3">
      <c r="A42">
        <v>21.5</v>
      </c>
      <c r="B42">
        <v>18.5</v>
      </c>
      <c r="C42">
        <f t="shared" si="0"/>
        <v>3</v>
      </c>
      <c r="D42">
        <v>1.5</v>
      </c>
    </row>
    <row r="43" spans="1:4" x14ac:dyDescent="0.3">
      <c r="A43">
        <v>21.5</v>
      </c>
      <c r="B43">
        <v>18.8</v>
      </c>
      <c r="C43">
        <f t="shared" si="0"/>
        <v>2.6999999999999993</v>
      </c>
      <c r="D43">
        <v>1.5</v>
      </c>
    </row>
    <row r="45" spans="1:4" x14ac:dyDescent="0.3">
      <c r="C45">
        <f>SUM(C2:C43)/41</f>
        <v>1.9195121951219514</v>
      </c>
    </row>
    <row r="48" spans="1:4" x14ac:dyDescent="0.3">
      <c r="A48" t="s">
        <v>3</v>
      </c>
    </row>
  </sheetData>
  <phoneticPr fontId="2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6094D-A63A-4B9B-AC16-D85BFA1E6D2D}">
  <dimension ref="A1:S251"/>
  <sheetViews>
    <sheetView tabSelected="1" topLeftCell="M13" zoomScale="170" workbookViewId="0">
      <selection activeCell="Y22" sqref="Y22"/>
    </sheetView>
  </sheetViews>
  <sheetFormatPr defaultRowHeight="14.4" x14ac:dyDescent="0.3"/>
  <cols>
    <col min="3" max="3" width="7.5546875" hidden="1" customWidth="1"/>
    <col min="4" max="4" width="9.77734375" hidden="1" customWidth="1"/>
    <col min="12" max="12" width="13.109375" bestFit="1" customWidth="1"/>
    <col min="13" max="13" width="14.88671875" bestFit="1" customWidth="1"/>
    <col min="14" max="14" width="9.77734375" bestFit="1" customWidth="1"/>
  </cols>
  <sheetData>
    <row r="1" spans="1:14" x14ac:dyDescent="0.3">
      <c r="A1" s="1" t="s">
        <v>10</v>
      </c>
      <c r="B1" s="1" t="s">
        <v>19</v>
      </c>
      <c r="C1" s="1" t="s">
        <v>17</v>
      </c>
      <c r="D1" s="1" t="s">
        <v>18</v>
      </c>
      <c r="E1" s="1" t="s">
        <v>11</v>
      </c>
      <c r="F1" s="1" t="s">
        <v>15</v>
      </c>
      <c r="G1" s="1" t="s">
        <v>12</v>
      </c>
      <c r="H1" s="1" t="s">
        <v>14</v>
      </c>
      <c r="I1" s="1" t="s">
        <v>16</v>
      </c>
      <c r="J1" s="1" t="s">
        <v>13</v>
      </c>
      <c r="K1" s="1" t="s">
        <v>26</v>
      </c>
      <c r="L1" s="1" t="s">
        <v>38</v>
      </c>
      <c r="M1" s="1" t="s">
        <v>39</v>
      </c>
      <c r="N1" s="7" t="s">
        <v>42</v>
      </c>
    </row>
    <row r="2" spans="1:14" x14ac:dyDescent="0.3">
      <c r="A2" s="5">
        <v>5</v>
      </c>
      <c r="B2" s="6">
        <v>44592</v>
      </c>
      <c r="C2" t="s">
        <v>36</v>
      </c>
      <c r="E2">
        <v>0</v>
      </c>
      <c r="F2">
        <f>G2</f>
        <v>0</v>
      </c>
      <c r="G2">
        <v>0</v>
      </c>
      <c r="H2">
        <v>0</v>
      </c>
      <c r="I2">
        <v>0</v>
      </c>
      <c r="J2">
        <v>0</v>
      </c>
      <c r="K2" s="5">
        <f>SUM(E2:J2)</f>
        <v>0</v>
      </c>
      <c r="L2" s="1">
        <f>K2+0</f>
        <v>0</v>
      </c>
      <c r="M2">
        <f>$P$63-L2</f>
        <v>822</v>
      </c>
      <c r="N2" s="8">
        <f>M2/123</f>
        <v>6.6829268292682924</v>
      </c>
    </row>
    <row r="3" spans="1:14" x14ac:dyDescent="0.3">
      <c r="A3" s="5">
        <v>5</v>
      </c>
      <c r="B3" s="6">
        <v>44593</v>
      </c>
      <c r="C3" t="s">
        <v>37</v>
      </c>
      <c r="E3">
        <v>0</v>
      </c>
      <c r="F3">
        <f t="shared" ref="F3:F59" si="0">G3</f>
        <v>0</v>
      </c>
      <c r="G3">
        <v>0</v>
      </c>
      <c r="H3">
        <v>0</v>
      </c>
      <c r="I3">
        <v>0</v>
      </c>
      <c r="J3">
        <v>0</v>
      </c>
      <c r="K3" s="5">
        <f t="shared" ref="K3" si="1">SUM(E3:J3)</f>
        <v>0</v>
      </c>
      <c r="L3" s="1">
        <f t="shared" ref="L3:L68" si="2">K3+L2</f>
        <v>0</v>
      </c>
      <c r="M3">
        <f>$P$63-L3</f>
        <v>822</v>
      </c>
      <c r="N3" s="8">
        <f>N2+N$2</f>
        <v>13.365853658536585</v>
      </c>
    </row>
    <row r="4" spans="1:14" x14ac:dyDescent="0.3">
      <c r="A4" s="5">
        <v>5</v>
      </c>
      <c r="B4" s="6">
        <v>44594</v>
      </c>
      <c r="C4" s="4" t="s">
        <v>31</v>
      </c>
      <c r="D4" s="4" t="s">
        <v>40</v>
      </c>
      <c r="E4">
        <v>0</v>
      </c>
      <c r="F4">
        <f t="shared" si="0"/>
        <v>0</v>
      </c>
      <c r="G4">
        <v>0</v>
      </c>
      <c r="H4">
        <v>0</v>
      </c>
      <c r="I4">
        <v>0</v>
      </c>
      <c r="J4">
        <v>0</v>
      </c>
      <c r="K4" s="5">
        <f>SUM(E4:J4)</f>
        <v>0</v>
      </c>
      <c r="L4" s="1">
        <f t="shared" si="2"/>
        <v>0</v>
      </c>
      <c r="M4">
        <f>$P$63-L4</f>
        <v>822</v>
      </c>
      <c r="N4" s="8">
        <f t="shared" ref="N4:N67" si="3">N3+N$2</f>
        <v>20.048780487804876</v>
      </c>
    </row>
    <row r="5" spans="1:14" x14ac:dyDescent="0.3">
      <c r="A5" s="5">
        <f>A4</f>
        <v>5</v>
      </c>
      <c r="B5" s="6">
        <v>44595</v>
      </c>
      <c r="C5" s="4" t="s">
        <v>32</v>
      </c>
      <c r="D5" s="4"/>
      <c r="E5">
        <v>0</v>
      </c>
      <c r="F5">
        <f t="shared" si="0"/>
        <v>0</v>
      </c>
      <c r="G5">
        <v>0</v>
      </c>
      <c r="H5">
        <v>0</v>
      </c>
      <c r="I5">
        <v>0</v>
      </c>
      <c r="J5">
        <v>0</v>
      </c>
      <c r="K5" s="5">
        <f t="shared" ref="K5:K68" si="4">SUM(E5:J5)</f>
        <v>0</v>
      </c>
      <c r="L5" s="1">
        <f t="shared" si="2"/>
        <v>0</v>
      </c>
      <c r="M5">
        <f>$P$63-L5</f>
        <v>822</v>
      </c>
      <c r="N5" s="8">
        <f t="shared" si="3"/>
        <v>26.73170731707317</v>
      </c>
    </row>
    <row r="6" spans="1:14" x14ac:dyDescent="0.3">
      <c r="A6" s="5">
        <f>A5</f>
        <v>5</v>
      </c>
      <c r="B6" s="6">
        <v>44596</v>
      </c>
      <c r="C6" s="4" t="s">
        <v>33</v>
      </c>
      <c r="D6" s="4"/>
      <c r="E6">
        <v>0</v>
      </c>
      <c r="F6">
        <f t="shared" si="0"/>
        <v>0</v>
      </c>
      <c r="G6">
        <v>0</v>
      </c>
      <c r="H6">
        <v>0</v>
      </c>
      <c r="I6">
        <v>0</v>
      </c>
      <c r="J6">
        <v>0</v>
      </c>
      <c r="K6" s="5">
        <f t="shared" si="4"/>
        <v>0</v>
      </c>
      <c r="L6" s="1">
        <f t="shared" si="2"/>
        <v>0</v>
      </c>
      <c r="M6">
        <f>$P$63-L6</f>
        <v>822</v>
      </c>
      <c r="N6" s="8">
        <f t="shared" si="3"/>
        <v>33.414634146341463</v>
      </c>
    </row>
    <row r="7" spans="1:14" x14ac:dyDescent="0.3">
      <c r="A7" s="5">
        <f>A6</f>
        <v>5</v>
      </c>
      <c r="B7" s="6">
        <v>44597</v>
      </c>
      <c r="C7" s="4" t="s">
        <v>34</v>
      </c>
      <c r="D7" s="4"/>
      <c r="E7">
        <v>0</v>
      </c>
      <c r="F7">
        <f t="shared" si="0"/>
        <v>0</v>
      </c>
      <c r="G7">
        <v>0</v>
      </c>
      <c r="H7">
        <v>0</v>
      </c>
      <c r="I7">
        <v>0</v>
      </c>
      <c r="J7">
        <v>0</v>
      </c>
      <c r="K7" s="5">
        <f t="shared" si="4"/>
        <v>0</v>
      </c>
      <c r="L7" s="1">
        <f t="shared" si="2"/>
        <v>0</v>
      </c>
      <c r="M7">
        <f>$P$63-L7</f>
        <v>822</v>
      </c>
      <c r="N7" s="8">
        <f t="shared" si="3"/>
        <v>40.097560975609753</v>
      </c>
    </row>
    <row r="8" spans="1:14" x14ac:dyDescent="0.3">
      <c r="A8" s="5">
        <f>A7</f>
        <v>5</v>
      </c>
      <c r="B8" s="6">
        <v>44598</v>
      </c>
      <c r="C8" s="4" t="s">
        <v>35</v>
      </c>
      <c r="D8" s="4"/>
      <c r="E8">
        <v>0</v>
      </c>
      <c r="F8">
        <f t="shared" si="0"/>
        <v>0</v>
      </c>
      <c r="G8">
        <v>0</v>
      </c>
      <c r="H8">
        <v>0</v>
      </c>
      <c r="I8">
        <v>0</v>
      </c>
      <c r="J8">
        <v>0</v>
      </c>
      <c r="K8" s="5">
        <f t="shared" si="4"/>
        <v>0</v>
      </c>
      <c r="L8" s="1">
        <f t="shared" si="2"/>
        <v>0</v>
      </c>
      <c r="M8">
        <f>$P$63-L8</f>
        <v>822</v>
      </c>
      <c r="N8" s="8">
        <f t="shared" si="3"/>
        <v>46.780487804878042</v>
      </c>
    </row>
    <row r="9" spans="1:14" x14ac:dyDescent="0.3">
      <c r="A9" s="5">
        <f>A8+1</f>
        <v>6</v>
      </c>
      <c r="B9" s="6">
        <v>44599</v>
      </c>
      <c r="C9" s="4" t="s">
        <v>36</v>
      </c>
      <c r="D9" s="4"/>
      <c r="E9">
        <v>0</v>
      </c>
      <c r="F9">
        <f t="shared" si="0"/>
        <v>0</v>
      </c>
      <c r="G9">
        <v>0</v>
      </c>
      <c r="H9">
        <v>0</v>
      </c>
      <c r="I9">
        <v>0</v>
      </c>
      <c r="J9">
        <v>0</v>
      </c>
      <c r="K9" s="5">
        <f t="shared" si="4"/>
        <v>0</v>
      </c>
      <c r="L9" s="1">
        <f t="shared" si="2"/>
        <v>0</v>
      </c>
      <c r="M9">
        <f>$P$63-L9</f>
        <v>822</v>
      </c>
      <c r="N9" s="8">
        <f t="shared" si="3"/>
        <v>53.463414634146332</v>
      </c>
    </row>
    <row r="10" spans="1:14" x14ac:dyDescent="0.3">
      <c r="A10" s="5">
        <f>A9</f>
        <v>6</v>
      </c>
      <c r="B10" s="6">
        <v>44600</v>
      </c>
      <c r="C10" s="4" t="s">
        <v>37</v>
      </c>
      <c r="D10" s="4"/>
      <c r="E10">
        <v>0</v>
      </c>
      <c r="F10">
        <f t="shared" si="0"/>
        <v>0</v>
      </c>
      <c r="G10">
        <v>0</v>
      </c>
      <c r="H10">
        <v>0</v>
      </c>
      <c r="I10">
        <v>0</v>
      </c>
      <c r="J10">
        <v>0</v>
      </c>
      <c r="K10" s="5">
        <f t="shared" si="4"/>
        <v>0</v>
      </c>
      <c r="L10" s="1">
        <f t="shared" si="2"/>
        <v>0</v>
      </c>
      <c r="M10">
        <f>$P$63-L10</f>
        <v>822</v>
      </c>
      <c r="N10" s="8">
        <f t="shared" si="3"/>
        <v>60.146341463414622</v>
      </c>
    </row>
    <row r="11" spans="1:14" x14ac:dyDescent="0.3">
      <c r="A11" s="5">
        <f>A10</f>
        <v>6</v>
      </c>
      <c r="B11" s="6">
        <v>44601</v>
      </c>
      <c r="C11" s="4" t="s">
        <v>31</v>
      </c>
      <c r="D11" s="4" t="s">
        <v>41</v>
      </c>
      <c r="E11">
        <v>4</v>
      </c>
      <c r="F11">
        <f t="shared" si="0"/>
        <v>4</v>
      </c>
      <c r="G11">
        <v>4</v>
      </c>
      <c r="H11">
        <v>4</v>
      </c>
      <c r="I11">
        <v>4</v>
      </c>
      <c r="J11">
        <v>4</v>
      </c>
      <c r="K11" s="5">
        <f t="shared" ref="K11:K74" si="5">SUM(E11:J11)</f>
        <v>24</v>
      </c>
      <c r="L11" s="1">
        <f t="shared" ref="L11:L74" si="6">K11+L10</f>
        <v>24</v>
      </c>
      <c r="M11">
        <f>$P$63-L11</f>
        <v>798</v>
      </c>
      <c r="N11" s="8">
        <f t="shared" si="3"/>
        <v>66.829268292682912</v>
      </c>
    </row>
    <row r="12" spans="1:14" x14ac:dyDescent="0.3">
      <c r="A12" s="5">
        <f>A11</f>
        <v>6</v>
      </c>
      <c r="B12" s="6">
        <v>44602</v>
      </c>
      <c r="C12" s="4" t="s">
        <v>32</v>
      </c>
      <c r="D12" s="4"/>
      <c r="E12">
        <v>0.5</v>
      </c>
      <c r="F12">
        <f t="shared" si="0"/>
        <v>0.5</v>
      </c>
      <c r="G12">
        <v>0.5</v>
      </c>
      <c r="H12">
        <v>0.5</v>
      </c>
      <c r="I12">
        <v>0.5</v>
      </c>
      <c r="J12">
        <v>0.5</v>
      </c>
      <c r="K12" s="5">
        <f t="shared" si="5"/>
        <v>3</v>
      </c>
      <c r="L12" s="1">
        <f t="shared" si="6"/>
        <v>27</v>
      </c>
      <c r="M12">
        <f>$P$63-L12</f>
        <v>795</v>
      </c>
      <c r="N12" s="8">
        <f t="shared" si="3"/>
        <v>73.512195121951208</v>
      </c>
    </row>
    <row r="13" spans="1:14" x14ac:dyDescent="0.3">
      <c r="A13" s="5">
        <f>A12</f>
        <v>6</v>
      </c>
      <c r="B13" s="6">
        <v>44603</v>
      </c>
      <c r="C13" s="4" t="s">
        <v>33</v>
      </c>
      <c r="D13" s="4"/>
      <c r="E13">
        <v>0</v>
      </c>
      <c r="F13">
        <f t="shared" si="0"/>
        <v>0</v>
      </c>
      <c r="G13">
        <v>0</v>
      </c>
      <c r="H13">
        <v>0</v>
      </c>
      <c r="I13">
        <v>0</v>
      </c>
      <c r="J13">
        <v>0</v>
      </c>
      <c r="K13" s="5">
        <f t="shared" si="5"/>
        <v>0</v>
      </c>
      <c r="L13" s="1">
        <f t="shared" si="6"/>
        <v>27</v>
      </c>
      <c r="M13">
        <f>$P$63-L13</f>
        <v>795</v>
      </c>
      <c r="N13" s="8">
        <f t="shared" si="3"/>
        <v>80.195121951219505</v>
      </c>
    </row>
    <row r="14" spans="1:14" x14ac:dyDescent="0.3">
      <c r="A14" s="5">
        <f>A13</f>
        <v>6</v>
      </c>
      <c r="B14" s="6">
        <v>44604</v>
      </c>
      <c r="C14" s="4" t="s">
        <v>34</v>
      </c>
      <c r="D14" s="4"/>
      <c r="E14">
        <v>0</v>
      </c>
      <c r="F14">
        <f t="shared" si="0"/>
        <v>0</v>
      </c>
      <c r="G14">
        <v>0</v>
      </c>
      <c r="H14">
        <v>0</v>
      </c>
      <c r="I14">
        <v>0</v>
      </c>
      <c r="J14">
        <v>0</v>
      </c>
      <c r="K14" s="5">
        <f t="shared" si="5"/>
        <v>0</v>
      </c>
      <c r="L14" s="1">
        <f t="shared" si="6"/>
        <v>27</v>
      </c>
      <c r="M14">
        <f>$P$63-L14</f>
        <v>795</v>
      </c>
      <c r="N14" s="8">
        <f t="shared" si="3"/>
        <v>86.878048780487802</v>
      </c>
    </row>
    <row r="15" spans="1:14" x14ac:dyDescent="0.3">
      <c r="A15" s="5">
        <f>A14</f>
        <v>6</v>
      </c>
      <c r="B15" s="6">
        <v>44605</v>
      </c>
      <c r="C15" s="4" t="s">
        <v>35</v>
      </c>
      <c r="D15" s="4"/>
      <c r="E15">
        <v>0</v>
      </c>
      <c r="F15">
        <v>1</v>
      </c>
      <c r="G15">
        <v>0</v>
      </c>
      <c r="H15">
        <v>0</v>
      </c>
      <c r="I15">
        <v>0</v>
      </c>
      <c r="J15">
        <v>1</v>
      </c>
      <c r="K15" s="5">
        <f t="shared" si="5"/>
        <v>2</v>
      </c>
      <c r="L15" s="1">
        <f t="shared" si="6"/>
        <v>29</v>
      </c>
      <c r="M15">
        <f>$P$63-L15</f>
        <v>793</v>
      </c>
      <c r="N15" s="8">
        <f t="shared" si="3"/>
        <v>93.560975609756099</v>
      </c>
    </row>
    <row r="16" spans="1:14" x14ac:dyDescent="0.3">
      <c r="A16" s="5">
        <f>A15+1</f>
        <v>7</v>
      </c>
      <c r="B16" s="6">
        <v>44606</v>
      </c>
      <c r="C16" s="4" t="s">
        <v>36</v>
      </c>
      <c r="D16" s="4"/>
      <c r="E16">
        <v>1</v>
      </c>
      <c r="F16">
        <f t="shared" si="0"/>
        <v>0</v>
      </c>
      <c r="G16">
        <v>0</v>
      </c>
      <c r="H16">
        <v>0</v>
      </c>
      <c r="I16">
        <v>1</v>
      </c>
      <c r="J16">
        <v>0</v>
      </c>
      <c r="K16" s="5">
        <f t="shared" si="5"/>
        <v>2</v>
      </c>
      <c r="L16" s="1">
        <f t="shared" si="6"/>
        <v>31</v>
      </c>
      <c r="M16">
        <f>$P$63-L16</f>
        <v>791</v>
      </c>
      <c r="N16" s="8">
        <f t="shared" si="3"/>
        <v>100.2439024390244</v>
      </c>
    </row>
    <row r="17" spans="1:14" x14ac:dyDescent="0.3">
      <c r="A17" s="5">
        <f>A16</f>
        <v>7</v>
      </c>
      <c r="B17" s="6">
        <v>44607</v>
      </c>
      <c r="C17" s="4" t="s">
        <v>37</v>
      </c>
      <c r="D17" s="4"/>
      <c r="E17">
        <v>0</v>
      </c>
      <c r="F17">
        <f t="shared" si="0"/>
        <v>1</v>
      </c>
      <c r="G17">
        <v>1</v>
      </c>
      <c r="H17">
        <v>0</v>
      </c>
      <c r="I17">
        <v>0</v>
      </c>
      <c r="J17">
        <v>0</v>
      </c>
      <c r="K17" s="5">
        <f t="shared" si="5"/>
        <v>2</v>
      </c>
      <c r="L17" s="1">
        <f t="shared" si="6"/>
        <v>33</v>
      </c>
      <c r="M17">
        <f>$P$63-L17</f>
        <v>789</v>
      </c>
      <c r="N17" s="8">
        <f t="shared" si="3"/>
        <v>106.92682926829269</v>
      </c>
    </row>
    <row r="18" spans="1:14" x14ac:dyDescent="0.3">
      <c r="A18" s="5">
        <f>A17</f>
        <v>7</v>
      </c>
      <c r="B18" s="6">
        <v>44608</v>
      </c>
      <c r="C18" s="4" t="s">
        <v>31</v>
      </c>
      <c r="D18" s="4"/>
      <c r="E18">
        <f t="shared" ref="E18:E25" si="7">8+2</f>
        <v>10</v>
      </c>
      <c r="F18">
        <f t="shared" si="0"/>
        <v>4</v>
      </c>
      <c r="G18">
        <v>4</v>
      </c>
      <c r="H18">
        <v>8</v>
      </c>
      <c r="I18">
        <v>6</v>
      </c>
      <c r="J18">
        <v>6</v>
      </c>
      <c r="K18" s="5">
        <f t="shared" si="5"/>
        <v>38</v>
      </c>
      <c r="L18" s="1">
        <f t="shared" si="6"/>
        <v>71</v>
      </c>
      <c r="M18">
        <f>$P$63-L18</f>
        <v>751</v>
      </c>
      <c r="N18" s="8">
        <f t="shared" si="3"/>
        <v>113.60975609756099</v>
      </c>
    </row>
    <row r="19" spans="1:14" x14ac:dyDescent="0.3">
      <c r="A19" s="5">
        <f>A18</f>
        <v>7</v>
      </c>
      <c r="B19" s="6">
        <v>44609</v>
      </c>
      <c r="C19" s="4" t="s">
        <v>32</v>
      </c>
      <c r="D19" s="4"/>
      <c r="E19">
        <v>0.5</v>
      </c>
      <c r="F19">
        <f t="shared" si="0"/>
        <v>0.5</v>
      </c>
      <c r="G19">
        <v>0.5</v>
      </c>
      <c r="H19">
        <v>0.5</v>
      </c>
      <c r="I19">
        <v>0.5</v>
      </c>
      <c r="J19">
        <v>0.5</v>
      </c>
      <c r="K19" s="5">
        <f t="shared" si="5"/>
        <v>3</v>
      </c>
      <c r="L19" s="1">
        <f t="shared" si="6"/>
        <v>74</v>
      </c>
      <c r="M19">
        <f>$P$63-L19</f>
        <v>748</v>
      </c>
      <c r="N19" s="8">
        <f t="shared" si="3"/>
        <v>120.29268292682929</v>
      </c>
    </row>
    <row r="20" spans="1:14" x14ac:dyDescent="0.3">
      <c r="A20" s="5">
        <f>A19</f>
        <v>7</v>
      </c>
      <c r="B20" s="6">
        <v>44610</v>
      </c>
      <c r="C20" s="4" t="s">
        <v>33</v>
      </c>
      <c r="D20" s="4"/>
      <c r="E20">
        <v>0</v>
      </c>
      <c r="F20">
        <f t="shared" si="0"/>
        <v>0</v>
      </c>
      <c r="G20">
        <v>0</v>
      </c>
      <c r="H20">
        <v>0</v>
      </c>
      <c r="I20">
        <v>0</v>
      </c>
      <c r="J20">
        <v>1</v>
      </c>
      <c r="K20" s="5">
        <f t="shared" si="5"/>
        <v>1</v>
      </c>
      <c r="L20" s="1">
        <f t="shared" si="6"/>
        <v>75</v>
      </c>
      <c r="M20">
        <f>$P$63-L20</f>
        <v>747</v>
      </c>
      <c r="N20" s="8">
        <f t="shared" si="3"/>
        <v>126.97560975609758</v>
      </c>
    </row>
    <row r="21" spans="1:14" x14ac:dyDescent="0.3">
      <c r="A21" s="5">
        <f>A20</f>
        <v>7</v>
      </c>
      <c r="B21" s="6">
        <v>44611</v>
      </c>
      <c r="C21" s="4" t="s">
        <v>34</v>
      </c>
      <c r="D21" s="4"/>
      <c r="E21">
        <v>1</v>
      </c>
      <c r="F21">
        <f t="shared" si="0"/>
        <v>0</v>
      </c>
      <c r="G21">
        <v>0</v>
      </c>
      <c r="H21">
        <v>0</v>
      </c>
      <c r="I21">
        <v>0</v>
      </c>
      <c r="J21">
        <v>0</v>
      </c>
      <c r="K21" s="5">
        <f t="shared" si="5"/>
        <v>1</v>
      </c>
      <c r="L21" s="1">
        <f t="shared" si="6"/>
        <v>76</v>
      </c>
      <c r="M21">
        <f>$P$63-L21</f>
        <v>746</v>
      </c>
      <c r="N21" s="8">
        <f t="shared" si="3"/>
        <v>133.65853658536588</v>
      </c>
    </row>
    <row r="22" spans="1:14" x14ac:dyDescent="0.3">
      <c r="A22" s="5">
        <f>A21</f>
        <v>7</v>
      </c>
      <c r="B22" s="6">
        <v>44612</v>
      </c>
      <c r="C22" s="4" t="s">
        <v>35</v>
      </c>
      <c r="D22" s="4"/>
      <c r="E22">
        <v>0</v>
      </c>
      <c r="F22">
        <f t="shared" si="0"/>
        <v>0</v>
      </c>
      <c r="G22">
        <v>0</v>
      </c>
      <c r="H22">
        <v>0</v>
      </c>
      <c r="I22">
        <v>1</v>
      </c>
      <c r="J22">
        <v>0</v>
      </c>
      <c r="K22" s="5">
        <f t="shared" si="5"/>
        <v>1</v>
      </c>
      <c r="L22" s="1">
        <f t="shared" si="6"/>
        <v>77</v>
      </c>
      <c r="M22">
        <f>$P$63-L22</f>
        <v>745</v>
      </c>
      <c r="N22" s="8">
        <f t="shared" si="3"/>
        <v>140.34146341463418</v>
      </c>
    </row>
    <row r="23" spans="1:14" x14ac:dyDescent="0.3">
      <c r="A23" s="5">
        <f>A22+1</f>
        <v>8</v>
      </c>
      <c r="B23" s="6">
        <v>44613</v>
      </c>
      <c r="C23" s="4" t="s">
        <v>36</v>
      </c>
      <c r="D23" s="4"/>
      <c r="E23">
        <v>0</v>
      </c>
      <c r="F23">
        <f t="shared" si="0"/>
        <v>0</v>
      </c>
      <c r="G23">
        <v>0</v>
      </c>
      <c r="H23">
        <v>1</v>
      </c>
      <c r="I23">
        <v>0</v>
      </c>
      <c r="J23">
        <v>0</v>
      </c>
      <c r="K23" s="5">
        <f t="shared" si="5"/>
        <v>1</v>
      </c>
      <c r="L23" s="1">
        <f t="shared" si="6"/>
        <v>78</v>
      </c>
      <c r="M23">
        <f>$P$63-L23</f>
        <v>744</v>
      </c>
      <c r="N23" s="8">
        <f t="shared" si="3"/>
        <v>147.02439024390247</v>
      </c>
    </row>
    <row r="24" spans="1:14" x14ac:dyDescent="0.3">
      <c r="A24" s="5">
        <f>A23</f>
        <v>8</v>
      </c>
      <c r="B24" s="6">
        <v>44614</v>
      </c>
      <c r="C24" s="4" t="s">
        <v>37</v>
      </c>
      <c r="D24" s="4"/>
      <c r="E24">
        <v>0</v>
      </c>
      <c r="F24">
        <v>1</v>
      </c>
      <c r="G24">
        <v>0</v>
      </c>
      <c r="H24">
        <v>0</v>
      </c>
      <c r="I24">
        <v>0</v>
      </c>
      <c r="J24">
        <v>0</v>
      </c>
      <c r="K24" s="5">
        <f t="shared" si="5"/>
        <v>1</v>
      </c>
      <c r="L24" s="1">
        <f t="shared" si="6"/>
        <v>79</v>
      </c>
      <c r="M24">
        <f>$P$63-L24</f>
        <v>743</v>
      </c>
      <c r="N24" s="8">
        <f t="shared" si="3"/>
        <v>153.70731707317077</v>
      </c>
    </row>
    <row r="25" spans="1:14" x14ac:dyDescent="0.3">
      <c r="A25" s="5">
        <f>A24</f>
        <v>8</v>
      </c>
      <c r="B25" s="6">
        <v>44615</v>
      </c>
      <c r="C25" s="4" t="s">
        <v>31</v>
      </c>
      <c r="D25" s="4"/>
      <c r="E25">
        <f t="shared" si="7"/>
        <v>10</v>
      </c>
      <c r="F25">
        <f t="shared" si="0"/>
        <v>8</v>
      </c>
      <c r="G25">
        <v>8</v>
      </c>
      <c r="H25">
        <v>8</v>
      </c>
      <c r="I25">
        <v>8</v>
      </c>
      <c r="J25">
        <v>8</v>
      </c>
      <c r="K25" s="5">
        <f t="shared" si="5"/>
        <v>50</v>
      </c>
      <c r="L25" s="1">
        <f t="shared" si="6"/>
        <v>129</v>
      </c>
      <c r="M25">
        <f>$P$63-L25</f>
        <v>693</v>
      </c>
      <c r="N25" s="8">
        <f t="shared" si="3"/>
        <v>160.39024390243907</v>
      </c>
    </row>
    <row r="26" spans="1:14" x14ac:dyDescent="0.3">
      <c r="A26" s="5">
        <f>A25</f>
        <v>8</v>
      </c>
      <c r="B26" s="6">
        <v>44616</v>
      </c>
      <c r="C26" s="4" t="s">
        <v>32</v>
      </c>
      <c r="D26" s="4"/>
      <c r="E26">
        <v>0.5</v>
      </c>
      <c r="F26">
        <f t="shared" si="0"/>
        <v>0.5</v>
      </c>
      <c r="G26">
        <v>0.5</v>
      </c>
      <c r="H26">
        <v>0.5</v>
      </c>
      <c r="I26">
        <v>0.5</v>
      </c>
      <c r="J26">
        <v>0.5</v>
      </c>
      <c r="K26" s="5">
        <f t="shared" si="5"/>
        <v>3</v>
      </c>
      <c r="L26" s="1">
        <f t="shared" si="6"/>
        <v>132</v>
      </c>
      <c r="M26">
        <f>$P$63-L26</f>
        <v>690</v>
      </c>
      <c r="N26" s="8">
        <f t="shared" si="3"/>
        <v>167.07317073170736</v>
      </c>
    </row>
    <row r="27" spans="1:14" x14ac:dyDescent="0.3">
      <c r="A27" s="5">
        <f>A26</f>
        <v>8</v>
      </c>
      <c r="B27" s="6">
        <v>44617</v>
      </c>
      <c r="C27" s="4" t="s">
        <v>33</v>
      </c>
      <c r="D27" s="4"/>
      <c r="E27">
        <v>0</v>
      </c>
      <c r="F27">
        <f t="shared" si="0"/>
        <v>0</v>
      </c>
      <c r="G27">
        <v>0</v>
      </c>
      <c r="H27">
        <v>0</v>
      </c>
      <c r="I27">
        <v>0</v>
      </c>
      <c r="J27">
        <v>0</v>
      </c>
      <c r="K27" s="5">
        <f t="shared" si="5"/>
        <v>0</v>
      </c>
      <c r="L27" s="1">
        <f t="shared" si="6"/>
        <v>132</v>
      </c>
      <c r="M27">
        <f>$P$63-L27</f>
        <v>690</v>
      </c>
      <c r="N27" s="8">
        <f t="shared" si="3"/>
        <v>173.75609756097566</v>
      </c>
    </row>
    <row r="28" spans="1:14" x14ac:dyDescent="0.3">
      <c r="A28" s="5">
        <f>A27</f>
        <v>8</v>
      </c>
      <c r="B28" s="6">
        <v>44618</v>
      </c>
      <c r="C28" s="4" t="s">
        <v>34</v>
      </c>
      <c r="D28" s="4"/>
      <c r="E28">
        <v>1</v>
      </c>
      <c r="F28">
        <f t="shared" si="0"/>
        <v>0</v>
      </c>
      <c r="G28">
        <v>0</v>
      </c>
      <c r="H28">
        <v>0</v>
      </c>
      <c r="I28">
        <v>0</v>
      </c>
      <c r="J28">
        <v>0</v>
      </c>
      <c r="K28" s="5">
        <f t="shared" si="5"/>
        <v>1</v>
      </c>
      <c r="L28" s="1">
        <f t="shared" si="6"/>
        <v>133</v>
      </c>
      <c r="M28">
        <f>$P$63-L28</f>
        <v>689</v>
      </c>
      <c r="N28" s="8">
        <f t="shared" si="3"/>
        <v>180.43902439024396</v>
      </c>
    </row>
    <row r="29" spans="1:14" x14ac:dyDescent="0.3">
      <c r="A29" s="5">
        <f>A28</f>
        <v>8</v>
      </c>
      <c r="B29" s="6">
        <v>44619</v>
      </c>
      <c r="C29" s="4" t="s">
        <v>35</v>
      </c>
      <c r="D29" s="4"/>
      <c r="E29">
        <v>0</v>
      </c>
      <c r="F29">
        <v>1</v>
      </c>
      <c r="G29">
        <v>0</v>
      </c>
      <c r="H29">
        <v>0</v>
      </c>
      <c r="I29">
        <v>1</v>
      </c>
      <c r="J29">
        <v>0</v>
      </c>
      <c r="K29" s="5">
        <f t="shared" si="5"/>
        <v>2</v>
      </c>
      <c r="L29" s="1">
        <f t="shared" si="6"/>
        <v>135</v>
      </c>
      <c r="M29">
        <f>$P$63-L29</f>
        <v>687</v>
      </c>
      <c r="N29" s="8">
        <f t="shared" si="3"/>
        <v>187.12195121951225</v>
      </c>
    </row>
    <row r="30" spans="1:14" x14ac:dyDescent="0.3">
      <c r="A30" s="5">
        <f>A29+1</f>
        <v>9</v>
      </c>
      <c r="B30" s="6">
        <v>44620</v>
      </c>
      <c r="C30" s="4" t="s">
        <v>36</v>
      </c>
      <c r="D30" s="4"/>
      <c r="E30">
        <v>0</v>
      </c>
      <c r="F30">
        <f t="shared" si="0"/>
        <v>0</v>
      </c>
      <c r="G30">
        <v>0</v>
      </c>
      <c r="H30">
        <v>1</v>
      </c>
      <c r="I30">
        <v>0</v>
      </c>
      <c r="J30">
        <v>0</v>
      </c>
      <c r="K30" s="5">
        <f t="shared" si="5"/>
        <v>1</v>
      </c>
      <c r="L30" s="1">
        <f t="shared" si="6"/>
        <v>136</v>
      </c>
      <c r="M30">
        <f>$P$63-L30</f>
        <v>686</v>
      </c>
      <c r="N30" s="8">
        <f t="shared" si="3"/>
        <v>193.80487804878055</v>
      </c>
    </row>
    <row r="31" spans="1:14" x14ac:dyDescent="0.3">
      <c r="A31" s="5">
        <f>A30</f>
        <v>9</v>
      </c>
      <c r="B31" s="6">
        <v>44621</v>
      </c>
      <c r="C31" s="4" t="s">
        <v>37</v>
      </c>
      <c r="D31" s="4"/>
      <c r="E31">
        <v>0</v>
      </c>
      <c r="F31">
        <f t="shared" si="0"/>
        <v>0</v>
      </c>
      <c r="G31">
        <v>0</v>
      </c>
      <c r="H31">
        <v>0</v>
      </c>
      <c r="I31">
        <v>0</v>
      </c>
      <c r="J31">
        <v>0</v>
      </c>
      <c r="K31" s="5">
        <f t="shared" si="5"/>
        <v>0</v>
      </c>
      <c r="L31" s="1">
        <f t="shared" si="6"/>
        <v>136</v>
      </c>
      <c r="M31">
        <f>$P$63-L31</f>
        <v>686</v>
      </c>
      <c r="N31" s="8">
        <f t="shared" si="3"/>
        <v>200.48780487804885</v>
      </c>
    </row>
    <row r="32" spans="1:14" x14ac:dyDescent="0.3">
      <c r="A32" s="5">
        <f>A31</f>
        <v>9</v>
      </c>
      <c r="B32" s="6">
        <v>44622</v>
      </c>
      <c r="C32" s="4" t="s">
        <v>31</v>
      </c>
      <c r="D32" s="4"/>
      <c r="E32">
        <v>8</v>
      </c>
      <c r="F32">
        <v>5</v>
      </c>
      <c r="G32">
        <v>5</v>
      </c>
      <c r="H32">
        <v>4</v>
      </c>
      <c r="I32">
        <v>4</v>
      </c>
      <c r="J32">
        <v>5</v>
      </c>
      <c r="K32" s="5">
        <f t="shared" si="5"/>
        <v>31</v>
      </c>
      <c r="L32" s="1">
        <f t="shared" si="6"/>
        <v>167</v>
      </c>
      <c r="M32">
        <f>$P$63-L32</f>
        <v>655</v>
      </c>
      <c r="N32" s="8">
        <f t="shared" si="3"/>
        <v>207.17073170731715</v>
      </c>
    </row>
    <row r="33" spans="1:16" x14ac:dyDescent="0.3">
      <c r="A33" s="5">
        <f>A32</f>
        <v>9</v>
      </c>
      <c r="B33" s="6">
        <v>44623</v>
      </c>
      <c r="C33" s="4" t="s">
        <v>32</v>
      </c>
      <c r="D33" s="4"/>
      <c r="E33">
        <v>0.5</v>
      </c>
      <c r="F33">
        <f t="shared" si="0"/>
        <v>0.5</v>
      </c>
      <c r="G33">
        <v>0.5</v>
      </c>
      <c r="H33">
        <v>0.5</v>
      </c>
      <c r="I33">
        <v>0.5</v>
      </c>
      <c r="J33">
        <v>0.5</v>
      </c>
      <c r="K33" s="5">
        <f t="shared" si="5"/>
        <v>3</v>
      </c>
      <c r="L33" s="1">
        <f t="shared" si="6"/>
        <v>170</v>
      </c>
      <c r="M33">
        <f>$P$63-L33</f>
        <v>652</v>
      </c>
      <c r="N33" s="8">
        <f t="shared" si="3"/>
        <v>213.85365853658544</v>
      </c>
    </row>
    <row r="34" spans="1:16" x14ac:dyDescent="0.3">
      <c r="A34" s="5">
        <f>A33</f>
        <v>9</v>
      </c>
      <c r="B34" s="6">
        <v>44624</v>
      </c>
      <c r="C34" s="4" t="s">
        <v>33</v>
      </c>
      <c r="D34" s="4"/>
      <c r="E34">
        <v>0</v>
      </c>
      <c r="F34">
        <f t="shared" si="0"/>
        <v>0</v>
      </c>
      <c r="G34">
        <v>0</v>
      </c>
      <c r="H34">
        <v>0</v>
      </c>
      <c r="I34">
        <v>0</v>
      </c>
      <c r="J34">
        <v>0</v>
      </c>
      <c r="K34" s="5">
        <f t="shared" si="5"/>
        <v>0</v>
      </c>
      <c r="L34" s="1">
        <f t="shared" si="6"/>
        <v>170</v>
      </c>
      <c r="M34">
        <f>$P$63-L34</f>
        <v>652</v>
      </c>
      <c r="N34" s="8">
        <f t="shared" si="3"/>
        <v>220.53658536585374</v>
      </c>
    </row>
    <row r="35" spans="1:16" x14ac:dyDescent="0.3">
      <c r="A35" s="5">
        <f>A34</f>
        <v>9</v>
      </c>
      <c r="B35" s="6">
        <v>44625</v>
      </c>
      <c r="C35" s="4" t="s">
        <v>34</v>
      </c>
      <c r="D35" s="4"/>
      <c r="E35">
        <v>0</v>
      </c>
      <c r="F35">
        <f t="shared" si="0"/>
        <v>0</v>
      </c>
      <c r="G35">
        <v>0</v>
      </c>
      <c r="H35">
        <v>0</v>
      </c>
      <c r="I35">
        <v>1</v>
      </c>
      <c r="J35">
        <v>0</v>
      </c>
      <c r="K35" s="5">
        <f t="shared" si="5"/>
        <v>1</v>
      </c>
      <c r="L35" s="1">
        <f t="shared" si="6"/>
        <v>171</v>
      </c>
      <c r="M35">
        <f>$P$63-L35</f>
        <v>651</v>
      </c>
      <c r="N35" s="8">
        <f t="shared" si="3"/>
        <v>227.21951219512204</v>
      </c>
    </row>
    <row r="36" spans="1:16" x14ac:dyDescent="0.3">
      <c r="A36" s="5">
        <f>A35</f>
        <v>9</v>
      </c>
      <c r="B36" s="6">
        <v>44626</v>
      </c>
      <c r="C36" s="4" t="s">
        <v>35</v>
      </c>
      <c r="D36" s="4"/>
      <c r="E36">
        <v>0</v>
      </c>
      <c r="F36">
        <f t="shared" si="0"/>
        <v>0</v>
      </c>
      <c r="G36">
        <v>0</v>
      </c>
      <c r="H36">
        <v>1</v>
      </c>
      <c r="I36">
        <v>0</v>
      </c>
      <c r="J36">
        <v>1</v>
      </c>
      <c r="K36" s="5">
        <f t="shared" si="5"/>
        <v>2</v>
      </c>
      <c r="L36" s="1">
        <f t="shared" si="6"/>
        <v>173</v>
      </c>
      <c r="M36">
        <f>$P$63-L36</f>
        <v>649</v>
      </c>
      <c r="N36" s="8">
        <f t="shared" si="3"/>
        <v>233.90243902439033</v>
      </c>
    </row>
    <row r="37" spans="1:16" x14ac:dyDescent="0.3">
      <c r="A37" s="5">
        <f>A36+1</f>
        <v>10</v>
      </c>
      <c r="B37" s="6">
        <v>44627</v>
      </c>
      <c r="C37" s="4" t="s">
        <v>36</v>
      </c>
      <c r="D37" s="4"/>
      <c r="E37">
        <v>0</v>
      </c>
      <c r="F37">
        <v>1</v>
      </c>
      <c r="G37">
        <v>0</v>
      </c>
      <c r="H37">
        <v>0</v>
      </c>
      <c r="I37">
        <v>0</v>
      </c>
      <c r="J37">
        <v>0</v>
      </c>
      <c r="K37" s="5">
        <f t="shared" si="5"/>
        <v>1</v>
      </c>
      <c r="L37" s="1">
        <f t="shared" si="6"/>
        <v>174</v>
      </c>
      <c r="M37">
        <f>$P$63-L37</f>
        <v>648</v>
      </c>
      <c r="N37" s="8">
        <f t="shared" si="3"/>
        <v>240.58536585365863</v>
      </c>
    </row>
    <row r="38" spans="1:16" x14ac:dyDescent="0.3">
      <c r="A38" s="5">
        <f>A37</f>
        <v>10</v>
      </c>
      <c r="B38" s="6">
        <v>44628</v>
      </c>
      <c r="C38" s="4" t="s">
        <v>37</v>
      </c>
      <c r="D38" s="4"/>
      <c r="E38">
        <v>0</v>
      </c>
      <c r="F38">
        <f t="shared" si="0"/>
        <v>0</v>
      </c>
      <c r="G38">
        <v>0</v>
      </c>
      <c r="H38">
        <v>0</v>
      </c>
      <c r="I38">
        <v>0</v>
      </c>
      <c r="J38">
        <v>0</v>
      </c>
      <c r="K38" s="5">
        <f t="shared" si="5"/>
        <v>0</v>
      </c>
      <c r="L38" s="1">
        <f t="shared" si="6"/>
        <v>174</v>
      </c>
      <c r="M38">
        <f>$P$63-L38</f>
        <v>648</v>
      </c>
      <c r="N38" s="8">
        <f t="shared" si="3"/>
        <v>247.26829268292693</v>
      </c>
    </row>
    <row r="39" spans="1:16" x14ac:dyDescent="0.3">
      <c r="A39" s="5">
        <f>A38</f>
        <v>10</v>
      </c>
      <c r="B39" s="6">
        <v>44629</v>
      </c>
      <c r="C39" s="4" t="s">
        <v>31</v>
      </c>
      <c r="D39" s="4"/>
      <c r="E39">
        <v>9</v>
      </c>
      <c r="F39">
        <f t="shared" si="0"/>
        <v>3</v>
      </c>
      <c r="G39">
        <v>3</v>
      </c>
      <c r="H39">
        <v>6</v>
      </c>
      <c r="I39">
        <v>6</v>
      </c>
      <c r="J39">
        <v>7</v>
      </c>
      <c r="K39" s="5">
        <f t="shared" si="5"/>
        <v>34</v>
      </c>
      <c r="L39" s="1">
        <f t="shared" si="6"/>
        <v>208</v>
      </c>
      <c r="M39">
        <f>$P$63-L39</f>
        <v>614</v>
      </c>
      <c r="N39" s="8">
        <f t="shared" si="3"/>
        <v>253.95121951219522</v>
      </c>
    </row>
    <row r="40" spans="1:16" x14ac:dyDescent="0.3">
      <c r="A40" s="5">
        <f>A39</f>
        <v>10</v>
      </c>
      <c r="B40" s="6">
        <v>44630</v>
      </c>
      <c r="C40" s="4" t="s">
        <v>32</v>
      </c>
      <c r="D40" s="4"/>
      <c r="E40">
        <v>0.5</v>
      </c>
      <c r="F40">
        <f t="shared" si="0"/>
        <v>0.5</v>
      </c>
      <c r="G40">
        <v>0.5</v>
      </c>
      <c r="H40">
        <v>0.5</v>
      </c>
      <c r="I40">
        <v>0.5</v>
      </c>
      <c r="J40">
        <v>0.5</v>
      </c>
      <c r="K40" s="5">
        <f t="shared" si="5"/>
        <v>3</v>
      </c>
      <c r="L40" s="1">
        <f t="shared" si="6"/>
        <v>211</v>
      </c>
      <c r="M40">
        <f>$P$63-L40</f>
        <v>611</v>
      </c>
      <c r="N40" s="8">
        <f t="shared" si="3"/>
        <v>260.63414634146352</v>
      </c>
    </row>
    <row r="41" spans="1:16" x14ac:dyDescent="0.3">
      <c r="A41" s="5">
        <f>A40</f>
        <v>10</v>
      </c>
      <c r="B41" s="6">
        <v>44631</v>
      </c>
      <c r="C41" s="4" t="s">
        <v>33</v>
      </c>
      <c r="D41" s="4"/>
      <c r="E41">
        <v>0</v>
      </c>
      <c r="F41">
        <f t="shared" si="0"/>
        <v>0</v>
      </c>
      <c r="G41">
        <v>0</v>
      </c>
      <c r="H41">
        <v>0</v>
      </c>
      <c r="I41">
        <v>0</v>
      </c>
      <c r="J41">
        <v>0</v>
      </c>
      <c r="K41" s="5">
        <f t="shared" si="5"/>
        <v>0</v>
      </c>
      <c r="L41" s="1">
        <f t="shared" si="6"/>
        <v>211</v>
      </c>
      <c r="M41">
        <f>$P$63-L41</f>
        <v>611</v>
      </c>
      <c r="N41" s="8">
        <f t="shared" si="3"/>
        <v>267.31707317073182</v>
      </c>
    </row>
    <row r="42" spans="1:16" x14ac:dyDescent="0.3">
      <c r="A42" s="5">
        <f>A41</f>
        <v>10</v>
      </c>
      <c r="B42" s="6">
        <v>44632</v>
      </c>
      <c r="C42" s="4" t="s">
        <v>34</v>
      </c>
      <c r="D42" s="4"/>
      <c r="E42">
        <v>0</v>
      </c>
      <c r="F42">
        <f t="shared" si="0"/>
        <v>0</v>
      </c>
      <c r="G42">
        <v>0</v>
      </c>
      <c r="H42">
        <v>0</v>
      </c>
      <c r="I42">
        <v>0</v>
      </c>
      <c r="J42">
        <v>0</v>
      </c>
      <c r="K42" s="5">
        <f t="shared" si="5"/>
        <v>0</v>
      </c>
      <c r="L42" s="1">
        <f t="shared" si="6"/>
        <v>211</v>
      </c>
      <c r="M42">
        <f>$P$63-L42</f>
        <v>611</v>
      </c>
      <c r="N42" s="8">
        <f t="shared" si="3"/>
        <v>274.00000000000011</v>
      </c>
    </row>
    <row r="43" spans="1:16" x14ac:dyDescent="0.3">
      <c r="A43" s="5">
        <f>A42</f>
        <v>10</v>
      </c>
      <c r="B43" s="6">
        <v>44633</v>
      </c>
      <c r="C43" s="4" t="s">
        <v>35</v>
      </c>
      <c r="D43" s="4"/>
      <c r="E43">
        <v>1</v>
      </c>
      <c r="F43">
        <f t="shared" si="0"/>
        <v>0</v>
      </c>
      <c r="G43">
        <v>0</v>
      </c>
      <c r="H43">
        <v>0</v>
      </c>
      <c r="I43">
        <v>1</v>
      </c>
      <c r="J43">
        <v>0</v>
      </c>
      <c r="K43" s="5">
        <f t="shared" si="5"/>
        <v>2</v>
      </c>
      <c r="L43" s="1">
        <f t="shared" si="6"/>
        <v>213</v>
      </c>
      <c r="M43">
        <f>$P$63-L43</f>
        <v>609</v>
      </c>
      <c r="N43" s="8">
        <f t="shared" si="3"/>
        <v>280.68292682926841</v>
      </c>
    </row>
    <row r="44" spans="1:16" x14ac:dyDescent="0.3">
      <c r="A44" s="5">
        <f>A43+1</f>
        <v>11</v>
      </c>
      <c r="B44" s="6">
        <v>44634</v>
      </c>
      <c r="C44" s="4" t="s">
        <v>36</v>
      </c>
      <c r="D44" s="4"/>
      <c r="E44">
        <v>0</v>
      </c>
      <c r="F44">
        <f t="shared" si="0"/>
        <v>1</v>
      </c>
      <c r="G44">
        <v>1</v>
      </c>
      <c r="H44">
        <v>0</v>
      </c>
      <c r="I44">
        <v>0</v>
      </c>
      <c r="J44">
        <v>0</v>
      </c>
      <c r="K44" s="5">
        <f t="shared" si="5"/>
        <v>2</v>
      </c>
      <c r="L44" s="1">
        <f t="shared" si="6"/>
        <v>215</v>
      </c>
      <c r="M44">
        <f>$P$63-L44</f>
        <v>607</v>
      </c>
      <c r="N44" s="8">
        <f t="shared" si="3"/>
        <v>287.36585365853671</v>
      </c>
    </row>
    <row r="45" spans="1:16" x14ac:dyDescent="0.3">
      <c r="A45" s="5">
        <f>A44</f>
        <v>11</v>
      </c>
      <c r="B45" s="6">
        <v>44635</v>
      </c>
      <c r="C45" s="4" t="s">
        <v>37</v>
      </c>
      <c r="D45" s="4"/>
      <c r="E45">
        <v>0</v>
      </c>
      <c r="F45">
        <f t="shared" si="0"/>
        <v>0</v>
      </c>
      <c r="G45">
        <v>0</v>
      </c>
      <c r="H45">
        <v>0</v>
      </c>
      <c r="I45">
        <v>0</v>
      </c>
      <c r="J45">
        <v>1</v>
      </c>
      <c r="K45" s="5">
        <f t="shared" si="5"/>
        <v>1</v>
      </c>
      <c r="L45" s="1">
        <f t="shared" si="6"/>
        <v>216</v>
      </c>
      <c r="M45">
        <f>$P$63-L45</f>
        <v>606</v>
      </c>
      <c r="N45" s="8">
        <f t="shared" si="3"/>
        <v>294.048780487805</v>
      </c>
    </row>
    <row r="46" spans="1:16" x14ac:dyDescent="0.3">
      <c r="A46" s="5">
        <f>A45</f>
        <v>11</v>
      </c>
      <c r="B46" s="6">
        <v>44636</v>
      </c>
      <c r="C46" s="4" t="s">
        <v>31</v>
      </c>
      <c r="D46" s="4"/>
      <c r="E46">
        <v>6</v>
      </c>
      <c r="F46">
        <f t="shared" si="0"/>
        <v>3</v>
      </c>
      <c r="G46">
        <v>3</v>
      </c>
      <c r="H46">
        <v>2</v>
      </c>
      <c r="I46">
        <v>2</v>
      </c>
      <c r="J46">
        <v>0</v>
      </c>
      <c r="K46" s="5">
        <f t="shared" si="5"/>
        <v>16</v>
      </c>
      <c r="L46" s="1">
        <f t="shared" si="6"/>
        <v>232</v>
      </c>
      <c r="M46">
        <f>$P$63-L46</f>
        <v>590</v>
      </c>
      <c r="N46" s="8">
        <f t="shared" si="3"/>
        <v>300.7317073170733</v>
      </c>
    </row>
    <row r="47" spans="1:16" x14ac:dyDescent="0.3">
      <c r="A47" s="5">
        <f>A46</f>
        <v>11</v>
      </c>
      <c r="B47" s="6">
        <v>44637</v>
      </c>
      <c r="C47" s="4" t="s">
        <v>32</v>
      </c>
      <c r="D47" s="4"/>
      <c r="E47">
        <v>0.5</v>
      </c>
      <c r="F47">
        <f t="shared" si="0"/>
        <v>0.5</v>
      </c>
      <c r="G47">
        <v>0.5</v>
      </c>
      <c r="H47">
        <v>0.5</v>
      </c>
      <c r="I47">
        <v>0.5</v>
      </c>
      <c r="J47">
        <v>0.5</v>
      </c>
      <c r="K47" s="5">
        <f t="shared" si="5"/>
        <v>3</v>
      </c>
      <c r="L47" s="1">
        <f t="shared" si="6"/>
        <v>235</v>
      </c>
      <c r="M47">
        <f>$P$63-L47</f>
        <v>587</v>
      </c>
      <c r="N47" s="8">
        <f t="shared" si="3"/>
        <v>307.4146341463416</v>
      </c>
      <c r="P47" t="s">
        <v>21</v>
      </c>
    </row>
    <row r="48" spans="1:16" x14ac:dyDescent="0.3">
      <c r="A48" s="5">
        <f>A47</f>
        <v>11</v>
      </c>
      <c r="B48" s="6">
        <v>44638</v>
      </c>
      <c r="C48" s="4" t="s">
        <v>33</v>
      </c>
      <c r="D48" s="4"/>
      <c r="E48">
        <v>0</v>
      </c>
      <c r="F48">
        <f t="shared" si="0"/>
        <v>0</v>
      </c>
      <c r="G48">
        <v>0</v>
      </c>
      <c r="H48">
        <v>0</v>
      </c>
      <c r="I48">
        <v>0</v>
      </c>
      <c r="J48">
        <v>0</v>
      </c>
      <c r="K48" s="5">
        <f t="shared" si="5"/>
        <v>0</v>
      </c>
      <c r="L48" s="1">
        <f t="shared" si="6"/>
        <v>235</v>
      </c>
      <c r="M48">
        <f>$P$63-L48</f>
        <v>587</v>
      </c>
      <c r="N48" s="8">
        <f t="shared" si="3"/>
        <v>314.09756097560989</v>
      </c>
      <c r="P48" t="s">
        <v>22</v>
      </c>
    </row>
    <row r="49" spans="1:19" x14ac:dyDescent="0.3">
      <c r="A49" s="5">
        <f>A48</f>
        <v>11</v>
      </c>
      <c r="B49" s="6">
        <v>44639</v>
      </c>
      <c r="C49" s="4" t="s">
        <v>34</v>
      </c>
      <c r="D49" s="4"/>
      <c r="E49">
        <v>0</v>
      </c>
      <c r="F49">
        <f t="shared" si="0"/>
        <v>0</v>
      </c>
      <c r="G49">
        <v>0</v>
      </c>
      <c r="H49">
        <v>0</v>
      </c>
      <c r="I49">
        <v>0</v>
      </c>
      <c r="J49">
        <v>1</v>
      </c>
      <c r="K49" s="5">
        <f t="shared" si="5"/>
        <v>1</v>
      </c>
      <c r="L49" s="1">
        <f t="shared" si="6"/>
        <v>236</v>
      </c>
      <c r="M49">
        <f>$P$63-L49</f>
        <v>586</v>
      </c>
      <c r="N49" s="8">
        <f t="shared" si="3"/>
        <v>320.78048780487819</v>
      </c>
      <c r="P49" t="s">
        <v>23</v>
      </c>
    </row>
    <row r="50" spans="1:19" x14ac:dyDescent="0.3">
      <c r="A50" s="5">
        <f>A49</f>
        <v>11</v>
      </c>
      <c r="B50" s="6">
        <v>44640</v>
      </c>
      <c r="C50" s="4" t="s">
        <v>35</v>
      </c>
      <c r="D50" s="4"/>
      <c r="E50">
        <v>0</v>
      </c>
      <c r="F50">
        <f t="shared" si="0"/>
        <v>0</v>
      </c>
      <c r="G50">
        <v>0</v>
      </c>
      <c r="H50">
        <v>1</v>
      </c>
      <c r="I50">
        <v>0</v>
      </c>
      <c r="J50">
        <v>0</v>
      </c>
      <c r="K50" s="5">
        <f t="shared" si="5"/>
        <v>1</v>
      </c>
      <c r="L50" s="1">
        <f t="shared" si="6"/>
        <v>237</v>
      </c>
      <c r="M50">
        <f>$P$63-L50</f>
        <v>585</v>
      </c>
      <c r="N50" s="8">
        <f t="shared" si="3"/>
        <v>327.46341463414649</v>
      </c>
      <c r="P50">
        <f>15-9+2</f>
        <v>8</v>
      </c>
    </row>
    <row r="51" spans="1:19" x14ac:dyDescent="0.3">
      <c r="A51" s="5">
        <f>A50+1</f>
        <v>12</v>
      </c>
      <c r="B51" s="6">
        <v>44641</v>
      </c>
      <c r="C51" s="4" t="s">
        <v>36</v>
      </c>
      <c r="D51" s="4"/>
      <c r="E51">
        <v>0</v>
      </c>
      <c r="F51">
        <f>G51</f>
        <v>0</v>
      </c>
      <c r="G51">
        <v>0</v>
      </c>
      <c r="H51">
        <v>0</v>
      </c>
      <c r="I51">
        <v>0</v>
      </c>
      <c r="J51">
        <v>0</v>
      </c>
      <c r="K51" s="5">
        <f t="shared" si="5"/>
        <v>0</v>
      </c>
      <c r="L51" s="1">
        <f t="shared" si="6"/>
        <v>237</v>
      </c>
      <c r="M51">
        <f>$P$63-L51</f>
        <v>585</v>
      </c>
      <c r="N51" s="8">
        <f t="shared" si="3"/>
        <v>334.14634146341479</v>
      </c>
    </row>
    <row r="52" spans="1:19" x14ac:dyDescent="0.3">
      <c r="A52" s="5">
        <f>A51</f>
        <v>12</v>
      </c>
      <c r="B52" s="6">
        <v>44642</v>
      </c>
      <c r="C52" s="4" t="s">
        <v>37</v>
      </c>
      <c r="D52" s="4"/>
      <c r="E52">
        <v>1</v>
      </c>
      <c r="F52">
        <f t="shared" si="0"/>
        <v>0</v>
      </c>
      <c r="G52">
        <v>0</v>
      </c>
      <c r="H52">
        <v>0</v>
      </c>
      <c r="I52">
        <v>0</v>
      </c>
      <c r="J52">
        <v>0</v>
      </c>
      <c r="K52" s="5">
        <f t="shared" si="5"/>
        <v>1</v>
      </c>
      <c r="L52" s="1">
        <f t="shared" si="6"/>
        <v>238</v>
      </c>
      <c r="M52">
        <f>$P$63-L52</f>
        <v>584</v>
      </c>
      <c r="N52" s="8">
        <f t="shared" si="3"/>
        <v>340.82926829268308</v>
      </c>
    </row>
    <row r="53" spans="1:19" x14ac:dyDescent="0.3">
      <c r="A53" s="5">
        <f>A52</f>
        <v>12</v>
      </c>
      <c r="B53" s="6">
        <v>44643</v>
      </c>
      <c r="C53" s="4" t="s">
        <v>31</v>
      </c>
      <c r="D53" s="4"/>
      <c r="E53">
        <v>7</v>
      </c>
      <c r="F53">
        <v>5</v>
      </c>
      <c r="G53">
        <v>6</v>
      </c>
      <c r="H53">
        <v>2</v>
      </c>
      <c r="I53">
        <v>4</v>
      </c>
      <c r="J53">
        <v>4</v>
      </c>
      <c r="K53" s="5">
        <f t="shared" si="5"/>
        <v>28</v>
      </c>
      <c r="L53" s="1">
        <f t="shared" si="6"/>
        <v>266</v>
      </c>
      <c r="M53">
        <f>$P$63-L53</f>
        <v>556</v>
      </c>
      <c r="N53" s="8">
        <f t="shared" si="3"/>
        <v>347.51219512195138</v>
      </c>
    </row>
    <row r="54" spans="1:19" x14ac:dyDescent="0.3">
      <c r="A54" s="5">
        <f>A53</f>
        <v>12</v>
      </c>
      <c r="B54" s="6">
        <v>44644</v>
      </c>
      <c r="C54" s="4" t="s">
        <v>32</v>
      </c>
      <c r="D54" s="4"/>
      <c r="E54">
        <v>0.5</v>
      </c>
      <c r="F54">
        <f t="shared" si="0"/>
        <v>0.5</v>
      </c>
      <c r="G54">
        <v>0.5</v>
      </c>
      <c r="H54">
        <v>0.5</v>
      </c>
      <c r="I54">
        <v>0.5</v>
      </c>
      <c r="J54">
        <v>0.5</v>
      </c>
      <c r="K54" s="5">
        <f t="shared" si="5"/>
        <v>3</v>
      </c>
      <c r="L54" s="1">
        <f t="shared" si="6"/>
        <v>269</v>
      </c>
      <c r="M54">
        <f>$P$63-L54</f>
        <v>553</v>
      </c>
      <c r="N54" s="8">
        <f t="shared" si="3"/>
        <v>354.19512195121968</v>
      </c>
      <c r="P54" t="s">
        <v>20</v>
      </c>
    </row>
    <row r="55" spans="1:19" x14ac:dyDescent="0.3">
      <c r="A55" s="5">
        <f>A54</f>
        <v>12</v>
      </c>
      <c r="B55" s="6">
        <v>44645</v>
      </c>
      <c r="C55" s="4" t="s">
        <v>33</v>
      </c>
      <c r="D55" s="4"/>
      <c r="E55">
        <v>0</v>
      </c>
      <c r="F55">
        <f t="shared" si="0"/>
        <v>0</v>
      </c>
      <c r="G55">
        <v>0</v>
      </c>
      <c r="H55">
        <v>0</v>
      </c>
      <c r="I55">
        <v>0</v>
      </c>
      <c r="J55">
        <v>0</v>
      </c>
      <c r="K55" s="5">
        <f t="shared" si="5"/>
        <v>0</v>
      </c>
      <c r="L55" s="1">
        <f t="shared" si="6"/>
        <v>269</v>
      </c>
      <c r="M55">
        <f>$P$63-L55</f>
        <v>553</v>
      </c>
      <c r="N55" s="8">
        <f t="shared" si="3"/>
        <v>360.87804878048797</v>
      </c>
      <c r="P55" t="s">
        <v>24</v>
      </c>
    </row>
    <row r="56" spans="1:19" x14ac:dyDescent="0.3">
      <c r="A56" s="5">
        <f>A55</f>
        <v>12</v>
      </c>
      <c r="B56" s="6">
        <v>44646</v>
      </c>
      <c r="C56" s="4" t="s">
        <v>34</v>
      </c>
      <c r="D56" s="4"/>
      <c r="E56">
        <v>0</v>
      </c>
      <c r="F56">
        <f t="shared" si="0"/>
        <v>0</v>
      </c>
      <c r="G56">
        <v>0</v>
      </c>
      <c r="H56">
        <v>1</v>
      </c>
      <c r="I56">
        <v>0</v>
      </c>
      <c r="J56">
        <v>0</v>
      </c>
      <c r="K56" s="5">
        <f t="shared" si="5"/>
        <v>1</v>
      </c>
      <c r="L56" s="1">
        <f t="shared" si="6"/>
        <v>270</v>
      </c>
      <c r="M56">
        <f>$P$63-L56</f>
        <v>552</v>
      </c>
      <c r="N56" s="8">
        <f t="shared" si="3"/>
        <v>367.56097560975627</v>
      </c>
      <c r="P56">
        <f>(15-9)*4</f>
        <v>24</v>
      </c>
    </row>
    <row r="57" spans="1:19" x14ac:dyDescent="0.3">
      <c r="A57" s="5">
        <f>A56</f>
        <v>12</v>
      </c>
      <c r="B57" s="6">
        <v>44647</v>
      </c>
      <c r="C57" s="4" t="s">
        <v>35</v>
      </c>
      <c r="D57" s="4"/>
      <c r="E57">
        <v>1</v>
      </c>
      <c r="F57">
        <f t="shared" si="0"/>
        <v>0</v>
      </c>
      <c r="G57">
        <v>0</v>
      </c>
      <c r="H57">
        <v>0</v>
      </c>
      <c r="I57">
        <v>0</v>
      </c>
      <c r="J57">
        <v>0</v>
      </c>
      <c r="K57" s="5">
        <f t="shared" si="5"/>
        <v>1</v>
      </c>
      <c r="L57" s="1">
        <f t="shared" si="6"/>
        <v>271</v>
      </c>
      <c r="M57">
        <f>$P$63-L57</f>
        <v>551</v>
      </c>
      <c r="N57" s="8">
        <f t="shared" si="3"/>
        <v>374.24390243902457</v>
      </c>
    </row>
    <row r="58" spans="1:19" x14ac:dyDescent="0.3">
      <c r="A58" s="5">
        <f>A57+1</f>
        <v>13</v>
      </c>
      <c r="B58" s="6">
        <v>44648</v>
      </c>
      <c r="C58" s="4" t="s">
        <v>36</v>
      </c>
      <c r="D58" s="4"/>
      <c r="E58">
        <v>0</v>
      </c>
      <c r="F58">
        <f t="shared" si="0"/>
        <v>0</v>
      </c>
      <c r="G58">
        <v>0</v>
      </c>
      <c r="H58">
        <v>0</v>
      </c>
      <c r="I58">
        <v>0</v>
      </c>
      <c r="J58">
        <v>0</v>
      </c>
      <c r="K58" s="5">
        <f t="shared" si="5"/>
        <v>0</v>
      </c>
      <c r="L58" s="1">
        <f t="shared" si="6"/>
        <v>271</v>
      </c>
      <c r="M58">
        <f>$P$63-L58</f>
        <v>551</v>
      </c>
      <c r="N58" s="8">
        <f t="shared" si="3"/>
        <v>380.92682926829286</v>
      </c>
    </row>
    <row r="59" spans="1:19" x14ac:dyDescent="0.3">
      <c r="A59" s="5">
        <f>A58</f>
        <v>13</v>
      </c>
      <c r="B59" s="6">
        <v>44649</v>
      </c>
      <c r="C59" s="4" t="s">
        <v>37</v>
      </c>
      <c r="D59" s="4"/>
      <c r="E59">
        <v>0</v>
      </c>
      <c r="F59">
        <f t="shared" si="0"/>
        <v>0</v>
      </c>
      <c r="G59">
        <v>0</v>
      </c>
      <c r="H59">
        <v>0</v>
      </c>
      <c r="I59">
        <v>1</v>
      </c>
      <c r="J59">
        <v>1</v>
      </c>
      <c r="K59" s="5">
        <f t="shared" si="5"/>
        <v>2</v>
      </c>
      <c r="L59" s="1">
        <f t="shared" si="6"/>
        <v>273</v>
      </c>
      <c r="M59">
        <f>$P$63-L59</f>
        <v>549</v>
      </c>
      <c r="N59" s="8">
        <f t="shared" si="3"/>
        <v>387.60975609756116</v>
      </c>
    </row>
    <row r="60" spans="1:19" x14ac:dyDescent="0.3">
      <c r="A60" s="5">
        <f>A59</f>
        <v>13</v>
      </c>
      <c r="B60" s="6">
        <v>44650</v>
      </c>
      <c r="C60" s="4" t="s">
        <v>31</v>
      </c>
      <c r="D60" s="4"/>
      <c r="E60">
        <v>8</v>
      </c>
      <c r="F60">
        <v>5</v>
      </c>
      <c r="G60">
        <v>7</v>
      </c>
      <c r="H60">
        <v>2</v>
      </c>
      <c r="I60">
        <v>5</v>
      </c>
      <c r="J60">
        <v>6</v>
      </c>
      <c r="K60" s="5">
        <f t="shared" si="5"/>
        <v>33</v>
      </c>
      <c r="L60" s="1">
        <f t="shared" si="6"/>
        <v>306</v>
      </c>
      <c r="M60">
        <f>$P$63-L60</f>
        <v>516</v>
      </c>
      <c r="N60" s="8">
        <f t="shared" si="3"/>
        <v>394.29268292682946</v>
      </c>
      <c r="P60" t="s">
        <v>27</v>
      </c>
    </row>
    <row r="61" spans="1:19" x14ac:dyDescent="0.3">
      <c r="A61" s="5">
        <f>A60</f>
        <v>13</v>
      </c>
      <c r="B61" s="6">
        <v>44651</v>
      </c>
      <c r="C61" s="4" t="s">
        <v>32</v>
      </c>
      <c r="D61" s="4"/>
      <c r="E61">
        <v>0.5</v>
      </c>
      <c r="F61">
        <v>0.5</v>
      </c>
      <c r="G61">
        <v>0.5</v>
      </c>
      <c r="H61">
        <v>0.5</v>
      </c>
      <c r="I61">
        <v>0.5</v>
      </c>
      <c r="J61">
        <v>0.5</v>
      </c>
      <c r="K61" s="5">
        <f t="shared" si="5"/>
        <v>3</v>
      </c>
      <c r="L61" s="1">
        <f t="shared" si="6"/>
        <v>309</v>
      </c>
      <c r="M61">
        <f>$P$63-L61</f>
        <v>513</v>
      </c>
      <c r="N61" s="8">
        <f t="shared" si="3"/>
        <v>400.97560975609775</v>
      </c>
      <c r="P61" t="s">
        <v>28</v>
      </c>
    </row>
    <row r="62" spans="1:19" x14ac:dyDescent="0.3">
      <c r="A62" s="5">
        <f>A61</f>
        <v>13</v>
      </c>
      <c r="B62" s="6">
        <v>44652</v>
      </c>
      <c r="C62" s="4" t="s">
        <v>33</v>
      </c>
      <c r="D62" s="4"/>
      <c r="E62">
        <v>0</v>
      </c>
      <c r="F62">
        <f t="shared" ref="F62:F66" si="8">G62</f>
        <v>0</v>
      </c>
      <c r="G62">
        <v>0</v>
      </c>
      <c r="H62">
        <v>0</v>
      </c>
      <c r="I62">
        <v>0</v>
      </c>
      <c r="J62">
        <v>0</v>
      </c>
      <c r="K62" s="5">
        <f t="shared" si="5"/>
        <v>0</v>
      </c>
      <c r="L62" s="1">
        <f t="shared" si="6"/>
        <v>309</v>
      </c>
      <c r="M62">
        <f>$P$63-L62</f>
        <v>513</v>
      </c>
      <c r="N62" s="8">
        <f t="shared" si="3"/>
        <v>407.65853658536605</v>
      </c>
      <c r="P62" t="s">
        <v>29</v>
      </c>
      <c r="S62" t="s">
        <v>30</v>
      </c>
    </row>
    <row r="63" spans="1:19" x14ac:dyDescent="0.3">
      <c r="A63" s="5">
        <f>A62</f>
        <v>13</v>
      </c>
      <c r="B63" s="6">
        <v>44653</v>
      </c>
      <c r="C63" s="4" t="s">
        <v>34</v>
      </c>
      <c r="D63" s="4"/>
      <c r="E63">
        <v>2</v>
      </c>
      <c r="F63">
        <f t="shared" si="8"/>
        <v>0</v>
      </c>
      <c r="G63">
        <v>0</v>
      </c>
      <c r="H63">
        <v>0</v>
      </c>
      <c r="I63">
        <v>0</v>
      </c>
      <c r="J63">
        <v>0</v>
      </c>
      <c r="K63" s="5">
        <f t="shared" si="5"/>
        <v>2</v>
      </c>
      <c r="L63" s="1">
        <f t="shared" si="6"/>
        <v>311</v>
      </c>
      <c r="M63">
        <f>$P$63-L63</f>
        <v>511</v>
      </c>
      <c r="N63" s="8">
        <f t="shared" si="3"/>
        <v>414.34146341463435</v>
      </c>
      <c r="P63">
        <f xml:space="preserve"> 6 * 137</f>
        <v>822</v>
      </c>
    </row>
    <row r="64" spans="1:19" x14ac:dyDescent="0.3">
      <c r="A64" s="5">
        <f>A63</f>
        <v>13</v>
      </c>
      <c r="B64" s="6">
        <v>44654</v>
      </c>
      <c r="C64" s="4" t="s">
        <v>35</v>
      </c>
      <c r="D64" s="4"/>
      <c r="E64">
        <v>0</v>
      </c>
      <c r="F64">
        <f t="shared" si="8"/>
        <v>1</v>
      </c>
      <c r="G64">
        <v>1</v>
      </c>
      <c r="H64">
        <v>0</v>
      </c>
      <c r="I64">
        <v>0</v>
      </c>
      <c r="J64">
        <v>0</v>
      </c>
      <c r="K64" s="5">
        <f t="shared" si="5"/>
        <v>2</v>
      </c>
      <c r="L64" s="1">
        <f t="shared" si="6"/>
        <v>313</v>
      </c>
      <c r="M64">
        <f>$P$63-L64</f>
        <v>509</v>
      </c>
      <c r="N64" s="8">
        <f t="shared" si="3"/>
        <v>421.02439024390264</v>
      </c>
    </row>
    <row r="65" spans="1:14" x14ac:dyDescent="0.3">
      <c r="A65" s="5">
        <f>A64+1</f>
        <v>14</v>
      </c>
      <c r="B65" s="6">
        <v>44655</v>
      </c>
      <c r="C65" s="4" t="s">
        <v>36</v>
      </c>
      <c r="D65" s="4"/>
      <c r="E65">
        <v>0</v>
      </c>
      <c r="F65">
        <f t="shared" si="8"/>
        <v>0</v>
      </c>
      <c r="G65">
        <v>0</v>
      </c>
      <c r="H65">
        <v>0</v>
      </c>
      <c r="I65">
        <v>0</v>
      </c>
      <c r="J65">
        <v>0</v>
      </c>
      <c r="K65" s="5">
        <f t="shared" si="5"/>
        <v>0</v>
      </c>
      <c r="L65" s="1">
        <f t="shared" si="6"/>
        <v>313</v>
      </c>
      <c r="M65">
        <f>$P$63-L65</f>
        <v>509</v>
      </c>
      <c r="N65" s="8">
        <f t="shared" si="3"/>
        <v>427.70731707317094</v>
      </c>
    </row>
    <row r="66" spans="1:14" x14ac:dyDescent="0.3">
      <c r="A66" s="5">
        <f>A65</f>
        <v>14</v>
      </c>
      <c r="B66" s="6">
        <v>44656</v>
      </c>
      <c r="C66" s="4" t="s">
        <v>37</v>
      </c>
      <c r="D66" s="4"/>
      <c r="E66">
        <v>0</v>
      </c>
      <c r="F66">
        <f t="shared" si="8"/>
        <v>0</v>
      </c>
      <c r="G66">
        <v>0</v>
      </c>
      <c r="H66">
        <v>0</v>
      </c>
      <c r="I66">
        <v>0</v>
      </c>
      <c r="J66">
        <v>0</v>
      </c>
      <c r="K66" s="5">
        <f t="shared" si="5"/>
        <v>0</v>
      </c>
      <c r="L66" s="1">
        <f t="shared" si="6"/>
        <v>313</v>
      </c>
      <c r="M66">
        <f>$P$63-L66</f>
        <v>509</v>
      </c>
      <c r="N66" s="8">
        <f t="shared" si="3"/>
        <v>434.39024390243924</v>
      </c>
    </row>
    <row r="67" spans="1:14" x14ac:dyDescent="0.3">
      <c r="A67" s="5">
        <f>A66</f>
        <v>14</v>
      </c>
      <c r="B67" s="6">
        <v>44657</v>
      </c>
      <c r="C67" s="4" t="s">
        <v>31</v>
      </c>
      <c r="D67" s="4"/>
      <c r="E67">
        <v>6</v>
      </c>
      <c r="F67">
        <v>2</v>
      </c>
      <c r="G67">
        <v>2</v>
      </c>
      <c r="H67">
        <v>3</v>
      </c>
      <c r="I67">
        <v>4</v>
      </c>
      <c r="J67">
        <v>4</v>
      </c>
      <c r="K67" s="5">
        <f t="shared" si="5"/>
        <v>21</v>
      </c>
      <c r="L67" s="1">
        <f t="shared" si="6"/>
        <v>334</v>
      </c>
      <c r="M67">
        <f>$P$63-L67</f>
        <v>488</v>
      </c>
      <c r="N67" s="8">
        <f t="shared" si="3"/>
        <v>441.07317073170753</v>
      </c>
    </row>
    <row r="68" spans="1:14" x14ac:dyDescent="0.3">
      <c r="A68" s="5">
        <f>A67</f>
        <v>14</v>
      </c>
      <c r="B68" s="6">
        <v>44658</v>
      </c>
      <c r="C68" s="4" t="s">
        <v>32</v>
      </c>
      <c r="D68" s="4"/>
      <c r="E68">
        <v>0.5</v>
      </c>
      <c r="F68">
        <v>0.5</v>
      </c>
      <c r="G68">
        <v>0.5</v>
      </c>
      <c r="H68">
        <v>0.5</v>
      </c>
      <c r="I68">
        <v>0.5</v>
      </c>
      <c r="J68">
        <v>0.5</v>
      </c>
      <c r="K68" s="5">
        <f t="shared" si="5"/>
        <v>3</v>
      </c>
      <c r="L68" s="1">
        <f t="shared" si="6"/>
        <v>337</v>
      </c>
      <c r="M68">
        <f>$P$63-L68</f>
        <v>485</v>
      </c>
      <c r="N68" s="8">
        <f t="shared" ref="N68:N125" si="9">N67+N$2</f>
        <v>447.75609756097583</v>
      </c>
    </row>
    <row r="69" spans="1:14" x14ac:dyDescent="0.3">
      <c r="A69" s="5">
        <f>A68</f>
        <v>14</v>
      </c>
      <c r="B69" s="6">
        <v>44659</v>
      </c>
      <c r="C69" s="4" t="s">
        <v>33</v>
      </c>
      <c r="D69" s="4"/>
      <c r="E69">
        <v>0</v>
      </c>
      <c r="F69">
        <f t="shared" ref="F69:F70" si="10">G69</f>
        <v>0</v>
      </c>
      <c r="G69">
        <v>0</v>
      </c>
      <c r="H69">
        <v>0</v>
      </c>
      <c r="I69">
        <v>0</v>
      </c>
      <c r="J69">
        <v>0</v>
      </c>
      <c r="K69" s="5">
        <f t="shared" si="5"/>
        <v>0</v>
      </c>
      <c r="L69" s="1">
        <f t="shared" si="6"/>
        <v>337</v>
      </c>
      <c r="M69">
        <f>$P$63-L69</f>
        <v>485</v>
      </c>
      <c r="N69" s="8">
        <f t="shared" si="9"/>
        <v>454.43902439024413</v>
      </c>
    </row>
    <row r="70" spans="1:14" x14ac:dyDescent="0.3">
      <c r="A70" s="5">
        <f>A69</f>
        <v>14</v>
      </c>
      <c r="B70" s="6">
        <v>44660</v>
      </c>
      <c r="C70" s="4" t="s">
        <v>34</v>
      </c>
      <c r="D70" s="4"/>
      <c r="E70">
        <v>0</v>
      </c>
      <c r="F70">
        <f t="shared" si="10"/>
        <v>0</v>
      </c>
      <c r="G70">
        <v>0</v>
      </c>
      <c r="H70">
        <v>0</v>
      </c>
      <c r="I70">
        <v>0</v>
      </c>
      <c r="J70">
        <v>0</v>
      </c>
      <c r="K70" s="5">
        <f t="shared" si="5"/>
        <v>0</v>
      </c>
      <c r="L70" s="1">
        <f t="shared" si="6"/>
        <v>337</v>
      </c>
      <c r="M70">
        <f>$P$63-L70</f>
        <v>485</v>
      </c>
      <c r="N70" s="8">
        <f t="shared" si="9"/>
        <v>461.12195121951243</v>
      </c>
    </row>
    <row r="71" spans="1:14" x14ac:dyDescent="0.3">
      <c r="A71" s="5">
        <f>A70</f>
        <v>14</v>
      </c>
      <c r="B71" s="6">
        <v>44661</v>
      </c>
      <c r="C71" s="4" t="s">
        <v>35</v>
      </c>
      <c r="D71" s="4"/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 s="5">
        <f t="shared" si="5"/>
        <v>0</v>
      </c>
      <c r="L71" s="1">
        <f t="shared" si="6"/>
        <v>337</v>
      </c>
      <c r="M71">
        <f>$P$63-L71</f>
        <v>485</v>
      </c>
      <c r="N71" s="8">
        <f t="shared" si="9"/>
        <v>467.80487804878072</v>
      </c>
    </row>
    <row r="72" spans="1:14" x14ac:dyDescent="0.3">
      <c r="A72" s="5">
        <f>A71+1</f>
        <v>15</v>
      </c>
      <c r="B72" s="6">
        <v>44662</v>
      </c>
      <c r="C72" s="4" t="s">
        <v>36</v>
      </c>
      <c r="D72" s="4" t="s">
        <v>20</v>
      </c>
      <c r="E72">
        <v>6</v>
      </c>
      <c r="F72">
        <v>4</v>
      </c>
      <c r="G72">
        <v>4</v>
      </c>
      <c r="H72">
        <v>3</v>
      </c>
      <c r="I72">
        <v>4</v>
      </c>
      <c r="J72">
        <v>4</v>
      </c>
      <c r="K72" s="5">
        <f t="shared" si="5"/>
        <v>25</v>
      </c>
      <c r="L72" s="1">
        <f t="shared" si="6"/>
        <v>362</v>
      </c>
      <c r="M72">
        <f>$P$63-L72</f>
        <v>460</v>
      </c>
      <c r="N72" s="8">
        <f t="shared" si="9"/>
        <v>474.48780487804902</v>
      </c>
    </row>
    <row r="73" spans="1:14" x14ac:dyDescent="0.3">
      <c r="A73" s="5">
        <f>A72</f>
        <v>15</v>
      </c>
      <c r="B73" s="6">
        <v>44663</v>
      </c>
      <c r="C73" s="4" t="s">
        <v>37</v>
      </c>
      <c r="D73" s="4" t="s">
        <v>20</v>
      </c>
      <c r="E73">
        <v>3</v>
      </c>
      <c r="F73">
        <v>2</v>
      </c>
      <c r="G73">
        <v>2</v>
      </c>
      <c r="H73">
        <v>1</v>
      </c>
      <c r="I73">
        <v>3</v>
      </c>
      <c r="J73">
        <v>2</v>
      </c>
      <c r="K73" s="5">
        <f t="shared" si="5"/>
        <v>13</v>
      </c>
      <c r="L73" s="1">
        <f t="shared" si="6"/>
        <v>375</v>
      </c>
      <c r="M73">
        <f>$P$63-L73</f>
        <v>447</v>
      </c>
      <c r="N73" s="8">
        <f t="shared" si="9"/>
        <v>481.17073170731732</v>
      </c>
    </row>
    <row r="74" spans="1:14" x14ac:dyDescent="0.3">
      <c r="A74" s="5">
        <f>A73</f>
        <v>15</v>
      </c>
      <c r="B74" s="6">
        <v>44664</v>
      </c>
      <c r="C74" s="4" t="s">
        <v>31</v>
      </c>
      <c r="D74" s="4" t="s">
        <v>20</v>
      </c>
      <c r="E74">
        <v>7</v>
      </c>
      <c r="F74">
        <v>4</v>
      </c>
      <c r="G74">
        <f t="shared" ref="G74:J75" si="11">14-9</f>
        <v>5</v>
      </c>
      <c r="H74">
        <v>1</v>
      </c>
      <c r="I74">
        <v>4</v>
      </c>
      <c r="J74">
        <f t="shared" si="11"/>
        <v>5</v>
      </c>
      <c r="K74" s="5">
        <f t="shared" si="5"/>
        <v>26</v>
      </c>
      <c r="L74" s="1">
        <f t="shared" si="6"/>
        <v>401</v>
      </c>
      <c r="M74">
        <f>$P$63-L74</f>
        <v>421</v>
      </c>
      <c r="N74" s="8">
        <f t="shared" si="9"/>
        <v>487.85365853658561</v>
      </c>
    </row>
    <row r="75" spans="1:14" x14ac:dyDescent="0.3">
      <c r="A75" s="5">
        <f>A74</f>
        <v>15</v>
      </c>
      <c r="B75" s="6">
        <v>44665</v>
      </c>
      <c r="C75" s="4" t="s">
        <v>32</v>
      </c>
      <c r="D75" s="4" t="s">
        <v>20</v>
      </c>
      <c r="E75">
        <v>5</v>
      </c>
      <c r="F75">
        <v>2</v>
      </c>
      <c r="G75">
        <v>2</v>
      </c>
      <c r="H75">
        <f t="shared" si="11"/>
        <v>5</v>
      </c>
      <c r="I75">
        <f t="shared" si="11"/>
        <v>5</v>
      </c>
      <c r="J75">
        <v>2</v>
      </c>
      <c r="K75" s="5">
        <f t="shared" ref="K75:K125" si="12">SUM(E75:J75)</f>
        <v>21</v>
      </c>
      <c r="L75" s="1">
        <f t="shared" ref="L75:L125" si="13">K75+L74</f>
        <v>422</v>
      </c>
      <c r="M75">
        <f>$P$63-L75</f>
        <v>400</v>
      </c>
      <c r="N75" s="8">
        <f t="shared" si="9"/>
        <v>494.53658536585391</v>
      </c>
    </row>
    <row r="76" spans="1:14" x14ac:dyDescent="0.3">
      <c r="A76" s="5">
        <f>A75</f>
        <v>15</v>
      </c>
      <c r="B76" s="6">
        <v>44666</v>
      </c>
      <c r="C76" s="4" t="s">
        <v>33</v>
      </c>
      <c r="D76" s="4" t="s">
        <v>20</v>
      </c>
      <c r="E76">
        <v>3</v>
      </c>
      <c r="F76">
        <v>2</v>
      </c>
      <c r="G76">
        <v>2</v>
      </c>
      <c r="H76">
        <v>2</v>
      </c>
      <c r="I76">
        <v>2</v>
      </c>
      <c r="J76">
        <v>3</v>
      </c>
      <c r="K76" s="5">
        <f t="shared" si="12"/>
        <v>14</v>
      </c>
      <c r="L76" s="1">
        <f t="shared" si="13"/>
        <v>436</v>
      </c>
      <c r="M76">
        <f>$P$63-L76</f>
        <v>386</v>
      </c>
      <c r="N76" s="8">
        <f t="shared" si="9"/>
        <v>501.21951219512221</v>
      </c>
    </row>
    <row r="77" spans="1:14" x14ac:dyDescent="0.3">
      <c r="A77" s="5">
        <f>A76</f>
        <v>15</v>
      </c>
      <c r="B77" s="6">
        <v>44667</v>
      </c>
      <c r="C77" s="4" t="s">
        <v>34</v>
      </c>
      <c r="D77" s="4" t="s">
        <v>20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 s="5">
        <f t="shared" si="12"/>
        <v>0</v>
      </c>
      <c r="L77" s="1">
        <f t="shared" si="13"/>
        <v>436</v>
      </c>
      <c r="M77">
        <f>$P$63-L77</f>
        <v>386</v>
      </c>
      <c r="N77" s="8">
        <f t="shared" si="9"/>
        <v>507.9024390243905</v>
      </c>
    </row>
    <row r="78" spans="1:14" x14ac:dyDescent="0.3">
      <c r="A78" s="5">
        <f>A77</f>
        <v>15</v>
      </c>
      <c r="B78" s="6">
        <v>44668</v>
      </c>
      <c r="C78" s="4" t="s">
        <v>35</v>
      </c>
      <c r="D78" s="4" t="s">
        <v>20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 s="5">
        <f t="shared" si="12"/>
        <v>0</v>
      </c>
      <c r="L78" s="1">
        <f t="shared" si="13"/>
        <v>436</v>
      </c>
      <c r="M78">
        <f>$P$63-L78</f>
        <v>386</v>
      </c>
      <c r="N78" s="8">
        <f t="shared" si="9"/>
        <v>514.5853658536588</v>
      </c>
    </row>
    <row r="79" spans="1:14" x14ac:dyDescent="0.3">
      <c r="A79" s="5">
        <f>A78+1</f>
        <v>16</v>
      </c>
      <c r="B79" s="6">
        <v>44669</v>
      </c>
      <c r="C79" s="4" t="s">
        <v>36</v>
      </c>
      <c r="D79" s="4"/>
      <c r="E79">
        <v>1</v>
      </c>
      <c r="F79">
        <v>0</v>
      </c>
      <c r="G79">
        <v>0</v>
      </c>
      <c r="H79">
        <v>0</v>
      </c>
      <c r="I79">
        <v>0</v>
      </c>
      <c r="J79">
        <v>0</v>
      </c>
      <c r="K79" s="5">
        <f t="shared" si="12"/>
        <v>1</v>
      </c>
      <c r="L79" s="1">
        <f t="shared" si="13"/>
        <v>437</v>
      </c>
      <c r="M79">
        <f>$P$63-L79</f>
        <v>385</v>
      </c>
      <c r="N79" s="8">
        <f t="shared" si="9"/>
        <v>521.26829268292704</v>
      </c>
    </row>
    <row r="80" spans="1:14" x14ac:dyDescent="0.3">
      <c r="A80" s="5">
        <f>A79</f>
        <v>16</v>
      </c>
      <c r="B80" s="6">
        <v>44670</v>
      </c>
      <c r="C80" s="4" t="s">
        <v>37</v>
      </c>
      <c r="D80" s="4"/>
      <c r="E80">
        <v>0</v>
      </c>
      <c r="F80">
        <v>1</v>
      </c>
      <c r="G80">
        <v>0</v>
      </c>
      <c r="H80">
        <v>0</v>
      </c>
      <c r="I80">
        <v>1</v>
      </c>
      <c r="J80">
        <v>0</v>
      </c>
      <c r="K80" s="5">
        <f t="shared" si="12"/>
        <v>2</v>
      </c>
      <c r="L80" s="1">
        <f t="shared" si="13"/>
        <v>439</v>
      </c>
      <c r="M80">
        <f>$P$63-L80</f>
        <v>383</v>
      </c>
      <c r="N80" s="8">
        <f t="shared" si="9"/>
        <v>527.95121951219528</v>
      </c>
    </row>
    <row r="81" spans="1:14" x14ac:dyDescent="0.3">
      <c r="A81" s="5">
        <f>A80</f>
        <v>16</v>
      </c>
      <c r="B81" s="6">
        <v>44671</v>
      </c>
      <c r="C81" s="4" t="s">
        <v>31</v>
      </c>
      <c r="D81" s="4"/>
      <c r="E81">
        <v>5</v>
      </c>
      <c r="F81">
        <v>2</v>
      </c>
      <c r="G81">
        <v>2</v>
      </c>
      <c r="H81">
        <v>1</v>
      </c>
      <c r="I81">
        <v>4</v>
      </c>
      <c r="J81">
        <v>4</v>
      </c>
      <c r="K81" s="5">
        <f t="shared" si="12"/>
        <v>18</v>
      </c>
      <c r="L81" s="1">
        <f t="shared" si="13"/>
        <v>457</v>
      </c>
      <c r="M81">
        <f>$P$63-L81</f>
        <v>365</v>
      </c>
      <c r="N81" s="8">
        <f t="shared" si="9"/>
        <v>534.63414634146352</v>
      </c>
    </row>
    <row r="82" spans="1:14" x14ac:dyDescent="0.3">
      <c r="A82" s="5">
        <f>A81</f>
        <v>16</v>
      </c>
      <c r="B82" s="6">
        <v>44672</v>
      </c>
      <c r="C82" s="4" t="s">
        <v>32</v>
      </c>
      <c r="D82" s="4"/>
      <c r="E82">
        <v>0.5</v>
      </c>
      <c r="F82">
        <v>0.5</v>
      </c>
      <c r="G82">
        <v>0.5</v>
      </c>
      <c r="H82">
        <v>0.5</v>
      </c>
      <c r="I82">
        <v>0.5</v>
      </c>
      <c r="J82">
        <v>0.5</v>
      </c>
      <c r="K82" s="5">
        <f t="shared" si="12"/>
        <v>3</v>
      </c>
      <c r="L82" s="1">
        <f t="shared" si="13"/>
        <v>460</v>
      </c>
      <c r="M82">
        <f>$P$63-L82</f>
        <v>362</v>
      </c>
      <c r="N82" s="8">
        <f t="shared" si="9"/>
        <v>541.31707317073176</v>
      </c>
    </row>
    <row r="83" spans="1:14" x14ac:dyDescent="0.3">
      <c r="A83" s="5">
        <f>A82</f>
        <v>16</v>
      </c>
      <c r="B83" s="6">
        <v>44673</v>
      </c>
      <c r="C83" s="4" t="s">
        <v>33</v>
      </c>
      <c r="D83" s="4"/>
      <c r="E83">
        <v>0</v>
      </c>
      <c r="F83">
        <v>0</v>
      </c>
      <c r="G83">
        <v>0</v>
      </c>
      <c r="H83">
        <v>0</v>
      </c>
      <c r="I83">
        <v>0</v>
      </c>
      <c r="J83">
        <v>1</v>
      </c>
      <c r="K83" s="5">
        <f t="shared" si="12"/>
        <v>1</v>
      </c>
      <c r="L83" s="1">
        <f t="shared" si="13"/>
        <v>461</v>
      </c>
      <c r="M83">
        <f>$P$63-L83</f>
        <v>361</v>
      </c>
      <c r="N83" s="8">
        <f t="shared" si="9"/>
        <v>548</v>
      </c>
    </row>
    <row r="84" spans="1:14" x14ac:dyDescent="0.3">
      <c r="A84" s="5">
        <f>A83</f>
        <v>16</v>
      </c>
      <c r="B84" s="6">
        <v>44674</v>
      </c>
      <c r="C84" s="4" t="s">
        <v>34</v>
      </c>
      <c r="D84" s="4"/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 s="5">
        <f t="shared" si="12"/>
        <v>0</v>
      </c>
      <c r="L84" s="1">
        <f t="shared" si="13"/>
        <v>461</v>
      </c>
      <c r="M84">
        <f>$P$63-L84</f>
        <v>361</v>
      </c>
      <c r="N84" s="8">
        <f t="shared" si="9"/>
        <v>554.68292682926824</v>
      </c>
    </row>
    <row r="85" spans="1:14" x14ac:dyDescent="0.3">
      <c r="A85" s="5">
        <f>A84</f>
        <v>16</v>
      </c>
      <c r="B85" s="6">
        <v>44675</v>
      </c>
      <c r="C85" s="4" t="s">
        <v>35</v>
      </c>
      <c r="D85" s="4"/>
      <c r="E85">
        <v>0</v>
      </c>
      <c r="F85">
        <v>0</v>
      </c>
      <c r="G85">
        <v>0</v>
      </c>
      <c r="H85">
        <v>1</v>
      </c>
      <c r="I85">
        <v>0</v>
      </c>
      <c r="J85">
        <v>0</v>
      </c>
      <c r="K85" s="5">
        <f t="shared" si="12"/>
        <v>1</v>
      </c>
      <c r="L85" s="1">
        <f t="shared" si="13"/>
        <v>462</v>
      </c>
      <c r="M85">
        <f>$P$63-L85</f>
        <v>360</v>
      </c>
      <c r="N85" s="8">
        <f t="shared" si="9"/>
        <v>561.36585365853648</v>
      </c>
    </row>
    <row r="86" spans="1:14" x14ac:dyDescent="0.3">
      <c r="A86" s="5">
        <f>A85+1</f>
        <v>17</v>
      </c>
      <c r="B86" s="6">
        <v>44676</v>
      </c>
      <c r="C86" s="4" t="s">
        <v>36</v>
      </c>
      <c r="D86" s="4"/>
      <c r="E86">
        <v>0</v>
      </c>
      <c r="F86">
        <v>1</v>
      </c>
      <c r="G86">
        <v>0</v>
      </c>
      <c r="H86">
        <v>0</v>
      </c>
      <c r="I86">
        <v>0</v>
      </c>
      <c r="J86">
        <v>0</v>
      </c>
      <c r="K86" s="5">
        <f t="shared" si="12"/>
        <v>1</v>
      </c>
      <c r="L86" s="1">
        <f t="shared" si="13"/>
        <v>463</v>
      </c>
      <c r="M86">
        <f>$P$63-L86</f>
        <v>359</v>
      </c>
      <c r="N86" s="8">
        <f t="shared" si="9"/>
        <v>568.04878048780472</v>
      </c>
    </row>
    <row r="87" spans="1:14" x14ac:dyDescent="0.3">
      <c r="A87" s="5">
        <f>A86</f>
        <v>17</v>
      </c>
      <c r="B87" s="6">
        <v>44677</v>
      </c>
      <c r="C87" s="4" t="s">
        <v>37</v>
      </c>
      <c r="D87" s="4"/>
      <c r="E87">
        <v>1</v>
      </c>
      <c r="F87">
        <v>0</v>
      </c>
      <c r="G87">
        <v>0</v>
      </c>
      <c r="H87">
        <v>0</v>
      </c>
      <c r="I87">
        <v>0</v>
      </c>
      <c r="J87">
        <v>0</v>
      </c>
      <c r="K87" s="5">
        <f t="shared" si="12"/>
        <v>1</v>
      </c>
      <c r="L87" s="1">
        <f t="shared" si="13"/>
        <v>464</v>
      </c>
      <c r="M87">
        <f>$P$63-L87</f>
        <v>358</v>
      </c>
      <c r="N87" s="8">
        <f t="shared" si="9"/>
        <v>574.73170731707296</v>
      </c>
    </row>
    <row r="88" spans="1:14" x14ac:dyDescent="0.3">
      <c r="A88" s="5">
        <f>A87</f>
        <v>17</v>
      </c>
      <c r="B88" s="6">
        <v>44678</v>
      </c>
      <c r="C88" s="4" t="s">
        <v>31</v>
      </c>
      <c r="D88" s="4"/>
      <c r="E88">
        <v>3</v>
      </c>
      <c r="F88">
        <v>0</v>
      </c>
      <c r="G88">
        <v>0</v>
      </c>
      <c r="H88">
        <v>0</v>
      </c>
      <c r="I88">
        <v>0</v>
      </c>
      <c r="J88">
        <v>0</v>
      </c>
      <c r="K88" s="5">
        <f t="shared" si="12"/>
        <v>3</v>
      </c>
      <c r="L88" s="1">
        <f t="shared" si="13"/>
        <v>467</v>
      </c>
      <c r="M88">
        <f>$P$63-L88</f>
        <v>355</v>
      </c>
      <c r="N88" s="8">
        <f t="shared" si="9"/>
        <v>581.4146341463412</v>
      </c>
    </row>
    <row r="89" spans="1:14" x14ac:dyDescent="0.3">
      <c r="A89" s="5">
        <f>A88</f>
        <v>17</v>
      </c>
      <c r="B89" s="6">
        <v>44679</v>
      </c>
      <c r="C89" s="4" t="s">
        <v>32</v>
      </c>
      <c r="D89" s="4"/>
      <c r="E89">
        <v>0.5</v>
      </c>
      <c r="F89">
        <v>0.5</v>
      </c>
      <c r="G89">
        <v>0.5</v>
      </c>
      <c r="H89">
        <v>0.5</v>
      </c>
      <c r="I89">
        <v>0.5</v>
      </c>
      <c r="J89">
        <v>0.5</v>
      </c>
      <c r="K89" s="5">
        <f t="shared" si="12"/>
        <v>3</v>
      </c>
      <c r="L89" s="1">
        <f t="shared" si="13"/>
        <v>470</v>
      </c>
      <c r="M89">
        <f>$P$63-L89</f>
        <v>352</v>
      </c>
      <c r="N89" s="8">
        <f t="shared" si="9"/>
        <v>588.09756097560944</v>
      </c>
    </row>
    <row r="90" spans="1:14" x14ac:dyDescent="0.3">
      <c r="A90" s="5">
        <f>A89</f>
        <v>17</v>
      </c>
      <c r="B90" s="6">
        <v>44680</v>
      </c>
      <c r="C90" s="4" t="s">
        <v>33</v>
      </c>
      <c r="D90" s="4"/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 s="5">
        <f t="shared" si="12"/>
        <v>0</v>
      </c>
      <c r="L90" s="1">
        <f t="shared" si="13"/>
        <v>470</v>
      </c>
      <c r="M90">
        <f>$P$63-L90</f>
        <v>352</v>
      </c>
      <c r="N90" s="8">
        <f t="shared" si="9"/>
        <v>594.78048780487768</v>
      </c>
    </row>
    <row r="91" spans="1:14" x14ac:dyDescent="0.3">
      <c r="A91" s="5">
        <f>A90</f>
        <v>17</v>
      </c>
      <c r="B91" s="6">
        <v>44681</v>
      </c>
      <c r="C91" s="4" t="s">
        <v>34</v>
      </c>
      <c r="D91" s="4"/>
      <c r="E91">
        <v>1</v>
      </c>
      <c r="F91">
        <v>0</v>
      </c>
      <c r="G91">
        <v>0</v>
      </c>
      <c r="H91">
        <v>0</v>
      </c>
      <c r="I91">
        <v>0</v>
      </c>
      <c r="J91">
        <v>0</v>
      </c>
      <c r="K91" s="5">
        <f t="shared" si="12"/>
        <v>1</v>
      </c>
      <c r="L91" s="1">
        <f t="shared" si="13"/>
        <v>471</v>
      </c>
      <c r="M91">
        <f>$P$63-L91</f>
        <v>351</v>
      </c>
      <c r="N91" s="8">
        <f t="shared" si="9"/>
        <v>601.46341463414592</v>
      </c>
    </row>
    <row r="92" spans="1:14" x14ac:dyDescent="0.3">
      <c r="A92" s="5">
        <f>A91</f>
        <v>17</v>
      </c>
      <c r="B92" s="6">
        <v>44682</v>
      </c>
      <c r="C92" s="4" t="s">
        <v>35</v>
      </c>
      <c r="D92" s="4"/>
      <c r="E92">
        <v>0</v>
      </c>
      <c r="F92">
        <v>0</v>
      </c>
      <c r="G92">
        <v>1</v>
      </c>
      <c r="H92">
        <v>0</v>
      </c>
      <c r="I92">
        <v>0</v>
      </c>
      <c r="J92">
        <v>0</v>
      </c>
      <c r="K92" s="5">
        <f t="shared" si="12"/>
        <v>1</v>
      </c>
      <c r="L92" s="1">
        <f t="shared" si="13"/>
        <v>472</v>
      </c>
      <c r="M92">
        <f>$P$63-L92</f>
        <v>350</v>
      </c>
      <c r="N92" s="8">
        <f t="shared" si="9"/>
        <v>608.14634146341416</v>
      </c>
    </row>
    <row r="93" spans="1:14" x14ac:dyDescent="0.3">
      <c r="A93" s="5">
        <f>A92+1</f>
        <v>18</v>
      </c>
      <c r="B93" s="6">
        <v>44683</v>
      </c>
      <c r="C93" s="4" t="s">
        <v>36</v>
      </c>
      <c r="D93" s="4"/>
      <c r="E93">
        <v>0</v>
      </c>
      <c r="F93">
        <v>1</v>
      </c>
      <c r="G93">
        <v>0</v>
      </c>
      <c r="H93">
        <v>0</v>
      </c>
      <c r="I93">
        <v>0</v>
      </c>
      <c r="J93">
        <v>0</v>
      </c>
      <c r="K93" s="5">
        <f t="shared" si="12"/>
        <v>1</v>
      </c>
      <c r="L93" s="1">
        <f t="shared" si="13"/>
        <v>473</v>
      </c>
      <c r="M93">
        <f>$P$63-L93</f>
        <v>349</v>
      </c>
      <c r="N93" s="8">
        <f t="shared" si="9"/>
        <v>614.8292682926824</v>
      </c>
    </row>
    <row r="94" spans="1:14" x14ac:dyDescent="0.3">
      <c r="A94" s="5">
        <f>A93</f>
        <v>18</v>
      </c>
      <c r="B94" s="6">
        <v>44684</v>
      </c>
      <c r="C94" s="4" t="s">
        <v>37</v>
      </c>
      <c r="D94" s="4"/>
      <c r="E94">
        <v>0</v>
      </c>
      <c r="F94">
        <v>0</v>
      </c>
      <c r="G94">
        <v>0</v>
      </c>
      <c r="H94">
        <v>0</v>
      </c>
      <c r="I94">
        <v>1</v>
      </c>
      <c r="J94">
        <v>0</v>
      </c>
      <c r="K94" s="5">
        <f t="shared" si="12"/>
        <v>1</v>
      </c>
      <c r="L94" s="1">
        <f t="shared" si="13"/>
        <v>474</v>
      </c>
      <c r="M94">
        <f>$P$63-L94</f>
        <v>348</v>
      </c>
      <c r="N94" s="8">
        <f t="shared" si="9"/>
        <v>621.51219512195064</v>
      </c>
    </row>
    <row r="95" spans="1:14" x14ac:dyDescent="0.3">
      <c r="A95" s="5">
        <f>A94</f>
        <v>18</v>
      </c>
      <c r="B95" s="6">
        <v>44685</v>
      </c>
      <c r="C95" s="4" t="s">
        <v>31</v>
      </c>
      <c r="D95" s="4"/>
      <c r="E95">
        <v>4</v>
      </c>
      <c r="F95">
        <v>0</v>
      </c>
      <c r="G95">
        <v>0</v>
      </c>
      <c r="H95">
        <v>0</v>
      </c>
      <c r="I95">
        <v>2</v>
      </c>
      <c r="J95">
        <v>0</v>
      </c>
      <c r="K95" s="5">
        <f t="shared" si="12"/>
        <v>6</v>
      </c>
      <c r="L95" s="1">
        <f t="shared" si="13"/>
        <v>480</v>
      </c>
      <c r="M95">
        <f>$P$63-L95</f>
        <v>342</v>
      </c>
      <c r="N95" s="8">
        <f t="shared" si="9"/>
        <v>628.19512195121888</v>
      </c>
    </row>
    <row r="96" spans="1:14" x14ac:dyDescent="0.3">
      <c r="A96" s="5">
        <f>A95</f>
        <v>18</v>
      </c>
      <c r="B96" s="6">
        <v>44686</v>
      </c>
      <c r="C96" s="4" t="s">
        <v>32</v>
      </c>
      <c r="D96" s="4"/>
      <c r="E96">
        <v>0.5</v>
      </c>
      <c r="F96">
        <v>0.5</v>
      </c>
      <c r="G96">
        <v>0.5</v>
      </c>
      <c r="H96">
        <v>0.5</v>
      </c>
      <c r="I96">
        <v>0.5</v>
      </c>
      <c r="J96">
        <v>0.5</v>
      </c>
      <c r="K96" s="5">
        <f t="shared" si="12"/>
        <v>3</v>
      </c>
      <c r="L96" s="1">
        <f t="shared" si="13"/>
        <v>483</v>
      </c>
      <c r="M96">
        <f>$P$63-L96</f>
        <v>339</v>
      </c>
      <c r="N96" s="8">
        <f t="shared" si="9"/>
        <v>634.87804878048712</v>
      </c>
    </row>
    <row r="97" spans="1:14" x14ac:dyDescent="0.3">
      <c r="A97" s="5">
        <f>A96</f>
        <v>18</v>
      </c>
      <c r="B97" s="6">
        <v>44687</v>
      </c>
      <c r="C97" s="4" t="s">
        <v>33</v>
      </c>
      <c r="D97" s="4"/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 s="5">
        <f t="shared" si="12"/>
        <v>0</v>
      </c>
      <c r="L97" s="1">
        <f t="shared" si="13"/>
        <v>483</v>
      </c>
      <c r="M97">
        <f>$P$63-L97</f>
        <v>339</v>
      </c>
      <c r="N97" s="8">
        <f t="shared" si="9"/>
        <v>641.56097560975536</v>
      </c>
    </row>
    <row r="98" spans="1:14" x14ac:dyDescent="0.3">
      <c r="A98" s="5">
        <f>A97</f>
        <v>18</v>
      </c>
      <c r="B98" s="6">
        <v>44688</v>
      </c>
      <c r="C98" s="4" t="s">
        <v>34</v>
      </c>
      <c r="D98" s="4"/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 s="5">
        <f t="shared" si="12"/>
        <v>0</v>
      </c>
      <c r="L98" s="1">
        <f t="shared" si="13"/>
        <v>483</v>
      </c>
      <c r="M98">
        <f>$P$63-L98</f>
        <v>339</v>
      </c>
      <c r="N98" s="8">
        <f t="shared" si="9"/>
        <v>648.2439024390236</v>
      </c>
    </row>
    <row r="99" spans="1:14" x14ac:dyDescent="0.3">
      <c r="A99" s="5">
        <f>A98</f>
        <v>18</v>
      </c>
      <c r="B99" s="6">
        <v>44689</v>
      </c>
      <c r="C99" s="4" t="s">
        <v>35</v>
      </c>
      <c r="D99" s="4"/>
      <c r="E99">
        <v>1</v>
      </c>
      <c r="F99">
        <v>0</v>
      </c>
      <c r="G99">
        <v>0</v>
      </c>
      <c r="H99">
        <v>0</v>
      </c>
      <c r="I99">
        <v>1</v>
      </c>
      <c r="J99">
        <v>0</v>
      </c>
      <c r="K99" s="5">
        <f t="shared" si="12"/>
        <v>2</v>
      </c>
      <c r="L99" s="1">
        <f t="shared" si="13"/>
        <v>485</v>
      </c>
      <c r="M99">
        <f>$P$63-L99</f>
        <v>337</v>
      </c>
      <c r="N99" s="8">
        <f t="shared" si="9"/>
        <v>654.92682926829184</v>
      </c>
    </row>
    <row r="100" spans="1:14" x14ac:dyDescent="0.3">
      <c r="A100" s="5">
        <f>A99+1</f>
        <v>19</v>
      </c>
      <c r="B100" s="6">
        <v>44690</v>
      </c>
      <c r="C100" s="4" t="s">
        <v>36</v>
      </c>
      <c r="D100" s="4"/>
      <c r="E100">
        <v>0</v>
      </c>
      <c r="F100">
        <v>1</v>
      </c>
      <c r="G100">
        <v>0</v>
      </c>
      <c r="H100">
        <v>0</v>
      </c>
      <c r="I100">
        <v>0</v>
      </c>
      <c r="J100">
        <v>0</v>
      </c>
      <c r="K100" s="5">
        <f t="shared" si="12"/>
        <v>1</v>
      </c>
      <c r="L100" s="1">
        <f t="shared" si="13"/>
        <v>486</v>
      </c>
      <c r="M100">
        <f>$P$63-L100</f>
        <v>336</v>
      </c>
      <c r="N100" s="8">
        <f t="shared" si="9"/>
        <v>661.60975609756008</v>
      </c>
    </row>
    <row r="101" spans="1:14" x14ac:dyDescent="0.3">
      <c r="A101" s="5">
        <f>A100</f>
        <v>19</v>
      </c>
      <c r="B101" s="6">
        <v>44691</v>
      </c>
      <c r="C101" s="4" t="s">
        <v>37</v>
      </c>
      <c r="D101" s="4"/>
      <c r="E101">
        <v>0</v>
      </c>
      <c r="F101">
        <v>0</v>
      </c>
      <c r="G101">
        <v>0</v>
      </c>
      <c r="H101">
        <v>1</v>
      </c>
      <c r="I101">
        <v>0</v>
      </c>
      <c r="J101">
        <v>0</v>
      </c>
      <c r="K101" s="5">
        <f t="shared" si="12"/>
        <v>1</v>
      </c>
      <c r="L101" s="1">
        <f t="shared" si="13"/>
        <v>487</v>
      </c>
      <c r="M101">
        <f>$P$63-L101</f>
        <v>335</v>
      </c>
      <c r="N101" s="8">
        <f t="shared" si="9"/>
        <v>668.29268292682832</v>
      </c>
    </row>
    <row r="102" spans="1:14" x14ac:dyDescent="0.3">
      <c r="A102" s="5">
        <f>A101</f>
        <v>19</v>
      </c>
      <c r="B102" s="6">
        <v>44692</v>
      </c>
      <c r="C102" s="4" t="s">
        <v>31</v>
      </c>
      <c r="D102" s="4"/>
      <c r="E102">
        <v>7</v>
      </c>
      <c r="F102">
        <v>5</v>
      </c>
      <c r="G102">
        <v>5</v>
      </c>
      <c r="H102">
        <v>5</v>
      </c>
      <c r="I102">
        <v>5</v>
      </c>
      <c r="J102">
        <v>5</v>
      </c>
      <c r="K102" s="5">
        <f t="shared" si="12"/>
        <v>32</v>
      </c>
      <c r="L102" s="1">
        <f t="shared" si="13"/>
        <v>519</v>
      </c>
      <c r="M102">
        <f>$P$63-L102</f>
        <v>303</v>
      </c>
      <c r="N102" s="8">
        <f t="shared" si="9"/>
        <v>674.97560975609656</v>
      </c>
    </row>
    <row r="103" spans="1:14" x14ac:dyDescent="0.3">
      <c r="A103" s="5">
        <f>A102</f>
        <v>19</v>
      </c>
      <c r="B103" s="6">
        <v>44693</v>
      </c>
      <c r="C103" s="4" t="s">
        <v>32</v>
      </c>
      <c r="D103" s="4"/>
      <c r="E103">
        <v>0</v>
      </c>
      <c r="F103">
        <v>0</v>
      </c>
      <c r="G103">
        <v>0</v>
      </c>
      <c r="H103">
        <v>0</v>
      </c>
      <c r="I103">
        <v>1</v>
      </c>
      <c r="J103">
        <v>0</v>
      </c>
      <c r="K103" s="5">
        <f t="shared" si="12"/>
        <v>1</v>
      </c>
      <c r="L103" s="1">
        <f t="shared" si="13"/>
        <v>520</v>
      </c>
      <c r="M103">
        <f>$P$63-L103</f>
        <v>302</v>
      </c>
      <c r="N103" s="8">
        <f t="shared" si="9"/>
        <v>681.6585365853648</v>
      </c>
    </row>
    <row r="104" spans="1:14" x14ac:dyDescent="0.3">
      <c r="A104" s="5">
        <f>A103</f>
        <v>19</v>
      </c>
      <c r="B104" s="6">
        <v>44694</v>
      </c>
      <c r="C104" s="4" t="s">
        <v>33</v>
      </c>
      <c r="D104" s="4"/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 s="5">
        <f t="shared" si="12"/>
        <v>0</v>
      </c>
      <c r="L104" s="1">
        <f t="shared" si="13"/>
        <v>520</v>
      </c>
      <c r="M104">
        <f>$P$63-L104</f>
        <v>302</v>
      </c>
      <c r="N104" s="8">
        <f t="shared" si="9"/>
        <v>688.34146341463304</v>
      </c>
    </row>
    <row r="105" spans="1:14" x14ac:dyDescent="0.3">
      <c r="A105" s="5">
        <f>A104</f>
        <v>19</v>
      </c>
      <c r="B105" s="6">
        <v>44695</v>
      </c>
      <c r="C105" s="4" t="s">
        <v>34</v>
      </c>
      <c r="D105" s="4"/>
      <c r="E105">
        <v>0</v>
      </c>
      <c r="F105">
        <v>0</v>
      </c>
      <c r="G105">
        <v>1</v>
      </c>
      <c r="H105">
        <v>0</v>
      </c>
      <c r="I105">
        <v>0</v>
      </c>
      <c r="J105">
        <v>0</v>
      </c>
      <c r="K105" s="5">
        <f t="shared" si="12"/>
        <v>1</v>
      </c>
      <c r="L105" s="1">
        <f t="shared" si="13"/>
        <v>521</v>
      </c>
      <c r="M105">
        <f>$P$63-L105</f>
        <v>301</v>
      </c>
      <c r="N105" s="8">
        <f t="shared" si="9"/>
        <v>695.02439024390128</v>
      </c>
    </row>
    <row r="106" spans="1:14" x14ac:dyDescent="0.3">
      <c r="A106" s="5">
        <f>A105</f>
        <v>19</v>
      </c>
      <c r="B106" s="6">
        <v>44696</v>
      </c>
      <c r="C106" s="4" t="s">
        <v>35</v>
      </c>
      <c r="D106" s="4"/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 s="5">
        <f t="shared" si="12"/>
        <v>0</v>
      </c>
      <c r="L106" s="1">
        <f t="shared" si="13"/>
        <v>521</v>
      </c>
      <c r="M106">
        <f>$P$63-L106</f>
        <v>301</v>
      </c>
      <c r="N106" s="8">
        <f t="shared" si="9"/>
        <v>701.70731707316952</v>
      </c>
    </row>
    <row r="107" spans="1:14" x14ac:dyDescent="0.3">
      <c r="A107" s="5">
        <f>A106+1</f>
        <v>20</v>
      </c>
      <c r="B107" s="6">
        <v>44697</v>
      </c>
      <c r="C107" s="4" t="s">
        <v>36</v>
      </c>
      <c r="D107" s="4"/>
      <c r="E107">
        <v>1</v>
      </c>
      <c r="F107">
        <v>1</v>
      </c>
      <c r="G107">
        <v>0</v>
      </c>
      <c r="H107">
        <v>0</v>
      </c>
      <c r="I107">
        <v>0</v>
      </c>
      <c r="J107">
        <v>0</v>
      </c>
      <c r="K107" s="5">
        <f t="shared" si="12"/>
        <v>2</v>
      </c>
      <c r="L107" s="1">
        <f t="shared" si="13"/>
        <v>523</v>
      </c>
      <c r="M107">
        <f>$P$63-L107</f>
        <v>299</v>
      </c>
      <c r="N107" s="8">
        <f t="shared" si="9"/>
        <v>708.39024390243776</v>
      </c>
    </row>
    <row r="108" spans="1:14" x14ac:dyDescent="0.3">
      <c r="A108" s="5">
        <f>A107</f>
        <v>20</v>
      </c>
      <c r="B108" s="6">
        <v>44698</v>
      </c>
      <c r="C108" s="4" t="s">
        <v>37</v>
      </c>
      <c r="D108" s="4"/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 s="5">
        <f t="shared" si="12"/>
        <v>0</v>
      </c>
      <c r="L108" s="1">
        <f t="shared" si="13"/>
        <v>523</v>
      </c>
      <c r="M108">
        <f>$P$63-L108</f>
        <v>299</v>
      </c>
      <c r="N108" s="8">
        <f t="shared" si="9"/>
        <v>715.073170731706</v>
      </c>
    </row>
    <row r="109" spans="1:14" x14ac:dyDescent="0.3">
      <c r="A109" s="5">
        <f>A108</f>
        <v>20</v>
      </c>
      <c r="B109" s="6">
        <v>44699</v>
      </c>
      <c r="C109" s="4" t="s">
        <v>31</v>
      </c>
      <c r="D109" s="4"/>
      <c r="E109">
        <v>4</v>
      </c>
      <c r="F109">
        <v>2</v>
      </c>
      <c r="G109">
        <v>2</v>
      </c>
      <c r="H109">
        <v>1</v>
      </c>
      <c r="I109">
        <v>3</v>
      </c>
      <c r="J109">
        <v>2</v>
      </c>
      <c r="K109" s="5">
        <f t="shared" si="12"/>
        <v>14</v>
      </c>
      <c r="L109" s="1">
        <f t="shared" si="13"/>
        <v>537</v>
      </c>
      <c r="M109">
        <f>$P$63-L109</f>
        <v>285</v>
      </c>
      <c r="N109" s="8">
        <f t="shared" si="9"/>
        <v>721.75609756097424</v>
      </c>
    </row>
    <row r="110" spans="1:14" x14ac:dyDescent="0.3">
      <c r="A110" s="5">
        <f>A109</f>
        <v>20</v>
      </c>
      <c r="B110" s="6">
        <v>44700</v>
      </c>
      <c r="C110" s="4" t="s">
        <v>32</v>
      </c>
      <c r="D110" s="4"/>
      <c r="E110">
        <v>0.5</v>
      </c>
      <c r="F110">
        <v>0.5</v>
      </c>
      <c r="G110">
        <v>0.5</v>
      </c>
      <c r="H110">
        <v>0.5</v>
      </c>
      <c r="I110">
        <v>0.5</v>
      </c>
      <c r="J110">
        <v>0.5</v>
      </c>
      <c r="K110" s="5">
        <f t="shared" si="12"/>
        <v>3</v>
      </c>
      <c r="L110" s="1">
        <f t="shared" si="13"/>
        <v>540</v>
      </c>
      <c r="M110">
        <f>$P$63-L110</f>
        <v>282</v>
      </c>
      <c r="N110" s="8">
        <f t="shared" si="9"/>
        <v>728.43902439024248</v>
      </c>
    </row>
    <row r="111" spans="1:14" x14ac:dyDescent="0.3">
      <c r="A111" s="5">
        <f>A110</f>
        <v>20</v>
      </c>
      <c r="B111" s="6">
        <v>44701</v>
      </c>
      <c r="C111" s="4" t="s">
        <v>33</v>
      </c>
      <c r="D111" s="4"/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 s="5">
        <f t="shared" si="12"/>
        <v>0</v>
      </c>
      <c r="L111" s="1">
        <f t="shared" si="13"/>
        <v>540</v>
      </c>
      <c r="M111">
        <f>$P$63-L111</f>
        <v>282</v>
      </c>
      <c r="N111" s="8">
        <f t="shared" si="9"/>
        <v>735.12195121951072</v>
      </c>
    </row>
    <row r="112" spans="1:14" x14ac:dyDescent="0.3">
      <c r="A112" s="5">
        <f>A111</f>
        <v>20</v>
      </c>
      <c r="B112" s="6">
        <v>44702</v>
      </c>
      <c r="C112" s="4" t="s">
        <v>34</v>
      </c>
      <c r="D112" s="4"/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 s="5">
        <f t="shared" si="12"/>
        <v>0</v>
      </c>
      <c r="L112" s="1">
        <f t="shared" si="13"/>
        <v>540</v>
      </c>
      <c r="M112">
        <f>$P$63-L112</f>
        <v>282</v>
      </c>
      <c r="N112" s="8">
        <f t="shared" si="9"/>
        <v>741.80487804877896</v>
      </c>
    </row>
    <row r="113" spans="1:14" x14ac:dyDescent="0.3">
      <c r="A113" s="5">
        <f>A112</f>
        <v>20</v>
      </c>
      <c r="B113" s="6">
        <v>44703</v>
      </c>
      <c r="C113" s="4" t="s">
        <v>35</v>
      </c>
      <c r="D113" s="4"/>
      <c r="E113">
        <v>0</v>
      </c>
      <c r="F113">
        <f>G113</f>
        <v>0</v>
      </c>
      <c r="G113">
        <v>0</v>
      </c>
      <c r="H113">
        <v>0</v>
      </c>
      <c r="I113">
        <v>0</v>
      </c>
      <c r="J113">
        <v>0</v>
      </c>
      <c r="K113" s="5">
        <f t="shared" si="12"/>
        <v>0</v>
      </c>
      <c r="L113" s="1">
        <f t="shared" si="13"/>
        <v>540</v>
      </c>
      <c r="M113">
        <f>$P$63-L113</f>
        <v>282</v>
      </c>
      <c r="N113" s="8">
        <f t="shared" si="9"/>
        <v>748.4878048780472</v>
      </c>
    </row>
    <row r="114" spans="1:14" x14ac:dyDescent="0.3">
      <c r="A114" s="5">
        <f>A113+1</f>
        <v>21</v>
      </c>
      <c r="B114" s="6">
        <v>44704</v>
      </c>
      <c r="C114" s="4" t="s">
        <v>36</v>
      </c>
      <c r="D114" s="4"/>
      <c r="E114">
        <f>16-9</f>
        <v>7</v>
      </c>
      <c r="F114">
        <f>G114</f>
        <v>7</v>
      </c>
      <c r="G114">
        <f>16-9</f>
        <v>7</v>
      </c>
      <c r="H114">
        <f>16-9</f>
        <v>7</v>
      </c>
      <c r="I114">
        <f>16-9</f>
        <v>7</v>
      </c>
      <c r="J114">
        <f>16-9</f>
        <v>7</v>
      </c>
      <c r="K114" s="5">
        <f t="shared" si="12"/>
        <v>42</v>
      </c>
      <c r="L114" s="1">
        <f t="shared" si="13"/>
        <v>582</v>
      </c>
      <c r="M114">
        <f>$P$63-L114</f>
        <v>240</v>
      </c>
      <c r="N114" s="8">
        <f t="shared" si="9"/>
        <v>755.17073170731544</v>
      </c>
    </row>
    <row r="115" spans="1:14" x14ac:dyDescent="0.3">
      <c r="A115" s="5">
        <f>A114</f>
        <v>21</v>
      </c>
      <c r="B115" s="6">
        <v>44705</v>
      </c>
      <c r="C115" s="4" t="s">
        <v>37</v>
      </c>
      <c r="D115" s="4"/>
      <c r="E115">
        <f>16-9</f>
        <v>7</v>
      </c>
      <c r="F115">
        <f>G115</f>
        <v>7</v>
      </c>
      <c r="G115">
        <f>16-9</f>
        <v>7</v>
      </c>
      <c r="H115">
        <f>16-9</f>
        <v>7</v>
      </c>
      <c r="I115">
        <f>16-9</f>
        <v>7</v>
      </c>
      <c r="J115">
        <f>16-9</f>
        <v>7</v>
      </c>
      <c r="K115" s="5">
        <f t="shared" si="12"/>
        <v>42</v>
      </c>
      <c r="L115" s="1">
        <f t="shared" si="13"/>
        <v>624</v>
      </c>
      <c r="M115">
        <f>$P$63-L115</f>
        <v>198</v>
      </c>
      <c r="N115" s="8">
        <f t="shared" si="9"/>
        <v>761.85365853658368</v>
      </c>
    </row>
    <row r="116" spans="1:14" x14ac:dyDescent="0.3">
      <c r="A116" s="5">
        <f>A115</f>
        <v>21</v>
      </c>
      <c r="B116" s="6">
        <v>44706</v>
      </c>
      <c r="C116" s="4" t="s">
        <v>31</v>
      </c>
      <c r="D116" s="4" t="s">
        <v>25</v>
      </c>
      <c r="E116">
        <f>16-11</f>
        <v>5</v>
      </c>
      <c r="F116">
        <f>G116</f>
        <v>5</v>
      </c>
      <c r="G116">
        <f>16-11</f>
        <v>5</v>
      </c>
      <c r="H116">
        <f>16-11</f>
        <v>5</v>
      </c>
      <c r="I116">
        <f>16-11</f>
        <v>5</v>
      </c>
      <c r="J116">
        <f>16-11</f>
        <v>5</v>
      </c>
      <c r="K116" s="5">
        <f t="shared" si="12"/>
        <v>30</v>
      </c>
      <c r="L116" s="1">
        <f t="shared" si="13"/>
        <v>654</v>
      </c>
      <c r="M116">
        <f>$P$63-L116</f>
        <v>168</v>
      </c>
      <c r="N116" s="8">
        <f t="shared" si="9"/>
        <v>768.53658536585192</v>
      </c>
    </row>
    <row r="117" spans="1:14" x14ac:dyDescent="0.3">
      <c r="A117" s="5">
        <f>A116</f>
        <v>21</v>
      </c>
      <c r="B117" s="6">
        <v>44707</v>
      </c>
      <c r="C117" s="4" t="s">
        <v>32</v>
      </c>
      <c r="D117" s="4"/>
      <c r="E117">
        <f>16-9</f>
        <v>7</v>
      </c>
      <c r="F117">
        <f>G117</f>
        <v>4</v>
      </c>
      <c r="G117">
        <f>13-9</f>
        <v>4</v>
      </c>
      <c r="H117">
        <f>16-9</f>
        <v>7</v>
      </c>
      <c r="I117">
        <f>16-9</f>
        <v>7</v>
      </c>
      <c r="J117">
        <v>7</v>
      </c>
      <c r="K117" s="5">
        <f t="shared" si="12"/>
        <v>36</v>
      </c>
      <c r="L117" s="1">
        <f t="shared" si="13"/>
        <v>690</v>
      </c>
      <c r="M117">
        <f>$P$63-L117</f>
        <v>132</v>
      </c>
      <c r="N117" s="8">
        <f t="shared" si="9"/>
        <v>775.21951219512016</v>
      </c>
    </row>
    <row r="118" spans="1:14" x14ac:dyDescent="0.3">
      <c r="A118" s="5">
        <f>A117</f>
        <v>21</v>
      </c>
      <c r="B118" s="6">
        <v>44708</v>
      </c>
      <c r="C118" s="4" t="s">
        <v>33</v>
      </c>
      <c r="D118" s="4"/>
      <c r="E118">
        <f>16-9</f>
        <v>7</v>
      </c>
      <c r="F118">
        <v>4</v>
      </c>
      <c r="G118">
        <v>0</v>
      </c>
      <c r="H118">
        <f>16-9</f>
        <v>7</v>
      </c>
      <c r="I118">
        <f>16-9</f>
        <v>7</v>
      </c>
      <c r="J118">
        <v>7</v>
      </c>
      <c r="K118" s="5">
        <f t="shared" si="12"/>
        <v>32</v>
      </c>
      <c r="L118" s="1">
        <f t="shared" si="13"/>
        <v>722</v>
      </c>
      <c r="M118">
        <f>$P$63-L118</f>
        <v>100</v>
      </c>
      <c r="N118" s="8">
        <f t="shared" si="9"/>
        <v>781.9024390243884</v>
      </c>
    </row>
    <row r="119" spans="1:14" x14ac:dyDescent="0.3">
      <c r="A119" s="5">
        <f>A118</f>
        <v>21</v>
      </c>
      <c r="B119" s="6">
        <v>44709</v>
      </c>
      <c r="C119" s="4" t="s">
        <v>34</v>
      </c>
      <c r="D119" s="4"/>
      <c r="E119">
        <v>3</v>
      </c>
      <c r="F119">
        <v>0</v>
      </c>
      <c r="G119">
        <v>0</v>
      </c>
      <c r="H119">
        <v>0</v>
      </c>
      <c r="I119">
        <v>0</v>
      </c>
      <c r="J119">
        <v>2</v>
      </c>
      <c r="K119" s="5">
        <f t="shared" si="12"/>
        <v>5</v>
      </c>
      <c r="L119" s="1">
        <f t="shared" si="13"/>
        <v>727</v>
      </c>
      <c r="M119">
        <f>$P$63-L119</f>
        <v>95</v>
      </c>
      <c r="N119" s="8">
        <f t="shared" si="9"/>
        <v>788.58536585365664</v>
      </c>
    </row>
    <row r="120" spans="1:14" x14ac:dyDescent="0.3">
      <c r="A120" s="5">
        <f>A119</f>
        <v>21</v>
      </c>
      <c r="B120" s="6">
        <v>44710</v>
      </c>
      <c r="C120" s="4" t="s">
        <v>35</v>
      </c>
      <c r="D120" s="4"/>
      <c r="E120">
        <v>2</v>
      </c>
      <c r="F120">
        <v>2</v>
      </c>
      <c r="G120">
        <v>0</v>
      </c>
      <c r="H120">
        <v>2</v>
      </c>
      <c r="I120">
        <v>2</v>
      </c>
      <c r="J120">
        <v>0</v>
      </c>
      <c r="K120" s="5">
        <f t="shared" si="12"/>
        <v>8</v>
      </c>
      <c r="L120" s="1">
        <f t="shared" si="13"/>
        <v>735</v>
      </c>
      <c r="M120">
        <f>$P$63-L120</f>
        <v>87</v>
      </c>
      <c r="N120" s="8">
        <f t="shared" si="9"/>
        <v>795.26829268292488</v>
      </c>
    </row>
    <row r="121" spans="1:14" x14ac:dyDescent="0.3">
      <c r="A121" s="5">
        <f>A120+1</f>
        <v>22</v>
      </c>
      <c r="B121" s="6">
        <v>44711</v>
      </c>
      <c r="C121" s="4" t="s">
        <v>36</v>
      </c>
      <c r="D121" s="4"/>
      <c r="E121">
        <f>16-9+1</f>
        <v>8</v>
      </c>
      <c r="F121">
        <f>16-9+1</f>
        <v>8</v>
      </c>
      <c r="G121">
        <f>18-8+1</f>
        <v>11</v>
      </c>
      <c r="H121">
        <f>16-9+1</f>
        <v>8</v>
      </c>
      <c r="I121">
        <f>16-9+1</f>
        <v>8</v>
      </c>
      <c r="J121">
        <f>16-9+1</f>
        <v>8</v>
      </c>
      <c r="K121" s="5">
        <f t="shared" si="12"/>
        <v>51</v>
      </c>
      <c r="L121" s="1">
        <f t="shared" si="13"/>
        <v>786</v>
      </c>
      <c r="M121">
        <f>$P$63-L121</f>
        <v>36</v>
      </c>
      <c r="N121" s="8">
        <f t="shared" si="9"/>
        <v>801.95121951219312</v>
      </c>
    </row>
    <row r="122" spans="1:14" x14ac:dyDescent="0.3">
      <c r="A122" s="5">
        <f>A121</f>
        <v>22</v>
      </c>
      <c r="B122" s="6">
        <v>44712</v>
      </c>
      <c r="C122" s="4" t="s">
        <v>37</v>
      </c>
      <c r="D122" s="4"/>
      <c r="E122">
        <f>16-9+3</f>
        <v>10</v>
      </c>
      <c r="F122">
        <f>16-9</f>
        <v>7</v>
      </c>
      <c r="G122">
        <f>22-9+1</f>
        <v>14</v>
      </c>
      <c r="H122">
        <f>16-9+3</f>
        <v>10</v>
      </c>
      <c r="I122">
        <f>16-9</f>
        <v>7</v>
      </c>
      <c r="J122">
        <f>16-9+2</f>
        <v>9</v>
      </c>
      <c r="K122" s="5">
        <f t="shared" si="12"/>
        <v>57</v>
      </c>
      <c r="L122" s="1">
        <f t="shared" si="13"/>
        <v>843</v>
      </c>
      <c r="M122">
        <f>$P$63-L122</f>
        <v>-21</v>
      </c>
      <c r="N122" s="8">
        <f t="shared" si="9"/>
        <v>808.63414634146136</v>
      </c>
    </row>
    <row r="123" spans="1:14" x14ac:dyDescent="0.3">
      <c r="A123" s="5">
        <f>A122</f>
        <v>22</v>
      </c>
      <c r="B123" s="6">
        <v>44713</v>
      </c>
      <c r="C123" s="4" t="s">
        <v>31</v>
      </c>
      <c r="D123" s="4"/>
      <c r="E123">
        <f>16-9+3-2</f>
        <v>8</v>
      </c>
      <c r="F123">
        <f>16-9-2</f>
        <v>5</v>
      </c>
      <c r="G123">
        <f>22-9+1-2</f>
        <v>12</v>
      </c>
      <c r="H123">
        <f>16-9+3-2</f>
        <v>8</v>
      </c>
      <c r="I123">
        <f>16-9-2</f>
        <v>5</v>
      </c>
      <c r="J123">
        <f>16-9+2-2</f>
        <v>7</v>
      </c>
      <c r="K123" s="5">
        <f>SUM(E123:J123)</f>
        <v>45</v>
      </c>
      <c r="L123" s="1">
        <f t="shared" si="13"/>
        <v>888</v>
      </c>
      <c r="M123">
        <f>$P$63-L123</f>
        <v>-66</v>
      </c>
      <c r="N123" s="8">
        <f t="shared" si="9"/>
        <v>815.3170731707296</v>
      </c>
    </row>
    <row r="124" spans="1:14" x14ac:dyDescent="0.3">
      <c r="A124" s="5">
        <f>A123</f>
        <v>22</v>
      </c>
      <c r="B124" s="6">
        <v>44714</v>
      </c>
      <c r="C124" s="4" t="s">
        <v>32</v>
      </c>
      <c r="D124" s="4"/>
      <c r="E124">
        <f>24-9+3</f>
        <v>18</v>
      </c>
      <c r="F124">
        <f>24-9+3</f>
        <v>18</v>
      </c>
      <c r="G124">
        <f>24-9+3</f>
        <v>18</v>
      </c>
      <c r="H124">
        <f>24-9+3</f>
        <v>18</v>
      </c>
      <c r="I124">
        <f>24-9+3</f>
        <v>18</v>
      </c>
      <c r="J124">
        <f>24-9+3</f>
        <v>18</v>
      </c>
      <c r="K124" s="5">
        <f t="shared" si="12"/>
        <v>108</v>
      </c>
      <c r="L124" s="1">
        <f t="shared" si="13"/>
        <v>996</v>
      </c>
      <c r="M124">
        <f>$P$63-L124</f>
        <v>-174</v>
      </c>
      <c r="N124" s="8">
        <f t="shared" si="9"/>
        <v>821.99999999999784</v>
      </c>
    </row>
    <row r="125" spans="1:14" x14ac:dyDescent="0.3">
      <c r="A125" s="5">
        <f>A124</f>
        <v>22</v>
      </c>
      <c r="B125" s="6">
        <v>44715</v>
      </c>
      <c r="C125" s="4" t="s">
        <v>33</v>
      </c>
      <c r="D125" s="4"/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 s="5">
        <v>0</v>
      </c>
      <c r="L125" s="1">
        <f t="shared" si="13"/>
        <v>996</v>
      </c>
      <c r="M125">
        <f>$P$63-L125</f>
        <v>-174</v>
      </c>
      <c r="N125" s="8">
        <f t="shared" si="9"/>
        <v>828.68292682926608</v>
      </c>
    </row>
    <row r="126" spans="1:14" x14ac:dyDescent="0.3">
      <c r="A126" s="5"/>
      <c r="B126" s="6"/>
      <c r="C126" s="4"/>
      <c r="D126" s="4"/>
      <c r="K126" s="5"/>
      <c r="L126" s="1"/>
    </row>
    <row r="127" spans="1:14" x14ac:dyDescent="0.3">
      <c r="A127" s="5"/>
      <c r="B127" s="6"/>
      <c r="C127" s="4"/>
      <c r="D127" s="4"/>
      <c r="K127" s="5"/>
      <c r="L127" s="1"/>
    </row>
    <row r="128" spans="1:14" x14ac:dyDescent="0.3">
      <c r="A128" s="5">
        <v>5</v>
      </c>
      <c r="B128" s="6"/>
      <c r="C128" s="4"/>
      <c r="D128" s="4"/>
      <c r="K128" s="5"/>
      <c r="L128" s="1"/>
    </row>
    <row r="129" spans="1:12" x14ac:dyDescent="0.3">
      <c r="A129" s="5">
        <v>6</v>
      </c>
      <c r="B129" s="6"/>
      <c r="K129" s="5"/>
      <c r="L129" s="1"/>
    </row>
    <row r="130" spans="1:12" x14ac:dyDescent="0.3">
      <c r="A130" s="5">
        <v>7</v>
      </c>
      <c r="B130" s="6"/>
      <c r="K130" s="5"/>
      <c r="L130" s="1"/>
    </row>
    <row r="131" spans="1:12" x14ac:dyDescent="0.3">
      <c r="A131" s="5">
        <v>8</v>
      </c>
      <c r="B131" s="6"/>
      <c r="C131" s="4"/>
      <c r="D131" s="4"/>
      <c r="K131" s="5"/>
      <c r="L131" s="1"/>
    </row>
    <row r="132" spans="1:12" x14ac:dyDescent="0.3">
      <c r="A132" s="5">
        <v>9</v>
      </c>
      <c r="B132" s="6"/>
      <c r="C132" s="4"/>
      <c r="D132" s="4"/>
      <c r="K132" s="5"/>
      <c r="L132" s="1"/>
    </row>
    <row r="133" spans="1:12" x14ac:dyDescent="0.3">
      <c r="A133" s="5">
        <v>10</v>
      </c>
      <c r="B133" s="6"/>
      <c r="C133" s="4"/>
      <c r="D133" s="4"/>
      <c r="K133" s="5"/>
      <c r="L133" s="1"/>
    </row>
    <row r="134" spans="1:12" x14ac:dyDescent="0.3">
      <c r="A134" s="5">
        <v>11</v>
      </c>
      <c r="B134" s="6"/>
      <c r="C134" s="4"/>
      <c r="D134" s="4"/>
      <c r="K134" s="5"/>
      <c r="L134" s="1"/>
    </row>
    <row r="135" spans="1:12" x14ac:dyDescent="0.3">
      <c r="A135" s="5">
        <v>12</v>
      </c>
      <c r="B135" s="6"/>
      <c r="C135" s="4"/>
      <c r="D135" s="4"/>
      <c r="K135" s="5"/>
      <c r="L135" s="1"/>
    </row>
    <row r="136" spans="1:12" x14ac:dyDescent="0.3">
      <c r="A136" s="5">
        <v>13</v>
      </c>
      <c r="B136" s="6"/>
      <c r="C136" s="4"/>
      <c r="D136" s="4"/>
      <c r="K136" s="5"/>
      <c r="L136" s="1"/>
    </row>
    <row r="137" spans="1:12" x14ac:dyDescent="0.3">
      <c r="A137" s="5">
        <v>14</v>
      </c>
      <c r="B137" s="6"/>
      <c r="C137" s="4"/>
      <c r="D137" s="4"/>
      <c r="K137" s="5"/>
      <c r="L137" s="1"/>
    </row>
    <row r="138" spans="1:12" x14ac:dyDescent="0.3">
      <c r="A138" s="5">
        <v>15</v>
      </c>
      <c r="B138" s="6"/>
      <c r="C138" s="4"/>
      <c r="D138" s="4"/>
      <c r="K138" s="5"/>
      <c r="L138" s="1"/>
    </row>
    <row r="139" spans="1:12" x14ac:dyDescent="0.3">
      <c r="A139" s="5">
        <v>16</v>
      </c>
      <c r="B139" s="6"/>
      <c r="C139" s="4"/>
      <c r="D139" s="4"/>
      <c r="K139" s="5"/>
      <c r="L139" s="1"/>
    </row>
    <row r="140" spans="1:12" x14ac:dyDescent="0.3">
      <c r="A140" s="5">
        <v>17</v>
      </c>
      <c r="B140" s="6"/>
      <c r="C140" s="4"/>
      <c r="D140" s="4"/>
      <c r="K140" s="5"/>
      <c r="L140" s="1"/>
    </row>
    <row r="141" spans="1:12" x14ac:dyDescent="0.3">
      <c r="A141" s="5">
        <v>18</v>
      </c>
      <c r="B141" s="6"/>
      <c r="C141" s="4"/>
      <c r="D141" s="4"/>
      <c r="K141" s="5"/>
      <c r="L141" s="1"/>
    </row>
    <row r="142" spans="1:12" x14ac:dyDescent="0.3">
      <c r="A142" s="5">
        <v>19</v>
      </c>
      <c r="B142" s="6"/>
      <c r="C142" s="4"/>
      <c r="D142" s="4"/>
      <c r="K142" s="5"/>
      <c r="L142" s="1"/>
    </row>
    <row r="143" spans="1:12" x14ac:dyDescent="0.3">
      <c r="A143" s="5">
        <v>20</v>
      </c>
      <c r="B143" s="6"/>
      <c r="C143" s="4"/>
      <c r="D143" s="4"/>
      <c r="K143" s="5"/>
      <c r="L143" s="1"/>
    </row>
    <row r="144" spans="1:12" x14ac:dyDescent="0.3">
      <c r="A144" s="5">
        <v>21</v>
      </c>
      <c r="B144" s="6"/>
      <c r="C144" s="4"/>
      <c r="D144" s="4"/>
      <c r="K144" s="5"/>
      <c r="L144" s="1"/>
    </row>
    <row r="145" spans="1:12" x14ac:dyDescent="0.3">
      <c r="A145" s="5">
        <v>22</v>
      </c>
      <c r="B145" s="6"/>
      <c r="C145" s="4"/>
      <c r="D145" s="4"/>
      <c r="K145" s="5"/>
      <c r="L145" s="1"/>
    </row>
    <row r="146" spans="1:12" x14ac:dyDescent="0.3">
      <c r="A146" s="5"/>
      <c r="B146" s="6"/>
      <c r="C146" s="4"/>
      <c r="D146" s="4"/>
      <c r="K146" s="5"/>
      <c r="L146" s="1"/>
    </row>
    <row r="147" spans="1:12" x14ac:dyDescent="0.3">
      <c r="A147" s="5"/>
      <c r="B147" s="6"/>
      <c r="C147" s="4"/>
      <c r="D147" s="4"/>
      <c r="K147" s="5"/>
      <c r="L147" s="1"/>
    </row>
    <row r="148" spans="1:12" x14ac:dyDescent="0.3">
      <c r="A148" s="5"/>
      <c r="B148" s="6"/>
      <c r="C148" s="4"/>
      <c r="D148" s="4"/>
      <c r="K148" s="5"/>
      <c r="L148" s="1"/>
    </row>
    <row r="149" spans="1:12" x14ac:dyDescent="0.3">
      <c r="A149" s="5"/>
      <c r="B149" s="6"/>
      <c r="C149" s="4"/>
      <c r="D149" s="4"/>
      <c r="K149" s="5"/>
      <c r="L149" s="1"/>
    </row>
    <row r="150" spans="1:12" x14ac:dyDescent="0.3">
      <c r="A150" s="5"/>
      <c r="B150" s="6"/>
      <c r="C150" s="4"/>
      <c r="D150" s="4"/>
      <c r="K150" s="5"/>
      <c r="L150" s="1"/>
    </row>
    <row r="151" spans="1:12" x14ac:dyDescent="0.3">
      <c r="A151" s="5"/>
      <c r="B151" s="6"/>
      <c r="C151" s="4"/>
      <c r="D151" s="4"/>
      <c r="K151" s="5"/>
      <c r="L151" s="1"/>
    </row>
    <row r="152" spans="1:12" x14ac:dyDescent="0.3">
      <c r="A152" s="5"/>
      <c r="B152" s="6"/>
      <c r="C152" s="4"/>
      <c r="D152" s="4"/>
      <c r="K152" s="5"/>
      <c r="L152" s="1"/>
    </row>
    <row r="153" spans="1:12" x14ac:dyDescent="0.3">
      <c r="B153" s="4"/>
      <c r="C153" s="4"/>
      <c r="D153" s="4"/>
    </row>
    <row r="154" spans="1:12" x14ac:dyDescent="0.3">
      <c r="B154" s="4"/>
      <c r="C154" s="4"/>
      <c r="D154" s="4"/>
    </row>
    <row r="155" spans="1:12" x14ac:dyDescent="0.3">
      <c r="B155" s="4"/>
      <c r="C155" s="4"/>
      <c r="D155" s="4"/>
    </row>
    <row r="156" spans="1:12" x14ac:dyDescent="0.3">
      <c r="B156" s="4"/>
      <c r="C156" s="4"/>
      <c r="D156" s="4"/>
    </row>
    <row r="157" spans="1:12" x14ac:dyDescent="0.3">
      <c r="B157" s="4"/>
      <c r="C157" s="4"/>
      <c r="D157" s="4"/>
    </row>
    <row r="158" spans="1:12" x14ac:dyDescent="0.3">
      <c r="B158" s="4"/>
      <c r="C158" s="4"/>
      <c r="D158" s="4"/>
    </row>
    <row r="159" spans="1:12" x14ac:dyDescent="0.3">
      <c r="B159" s="4"/>
      <c r="C159" s="4"/>
      <c r="D159" s="4"/>
    </row>
    <row r="160" spans="1:12" x14ac:dyDescent="0.3">
      <c r="B160" s="4"/>
      <c r="C160" s="4"/>
      <c r="D160" s="4"/>
    </row>
    <row r="161" spans="2:4" x14ac:dyDescent="0.3">
      <c r="B161" s="4"/>
      <c r="C161" s="4"/>
      <c r="D161" s="4"/>
    </row>
    <row r="162" spans="2:4" x14ac:dyDescent="0.3">
      <c r="B162" s="4"/>
      <c r="C162" s="4"/>
      <c r="D162" s="4"/>
    </row>
    <row r="163" spans="2:4" x14ac:dyDescent="0.3">
      <c r="B163" s="4"/>
      <c r="C163" s="4"/>
      <c r="D163" s="4"/>
    </row>
    <row r="164" spans="2:4" x14ac:dyDescent="0.3">
      <c r="B164" s="4"/>
      <c r="C164" s="4"/>
      <c r="D164" s="4"/>
    </row>
    <row r="165" spans="2:4" x14ac:dyDescent="0.3">
      <c r="B165" s="4"/>
      <c r="C165" s="4"/>
      <c r="D165" s="4"/>
    </row>
    <row r="166" spans="2:4" x14ac:dyDescent="0.3">
      <c r="B166" s="4"/>
      <c r="C166" s="4"/>
      <c r="D166" s="4"/>
    </row>
    <row r="167" spans="2:4" x14ac:dyDescent="0.3">
      <c r="B167" s="4"/>
      <c r="C167" s="4"/>
      <c r="D167" s="4"/>
    </row>
    <row r="168" spans="2:4" x14ac:dyDescent="0.3">
      <c r="B168" s="4"/>
      <c r="C168" s="4"/>
      <c r="D168" s="4"/>
    </row>
    <row r="169" spans="2:4" x14ac:dyDescent="0.3">
      <c r="B169" s="4"/>
      <c r="C169" s="4"/>
      <c r="D169" s="4"/>
    </row>
    <row r="170" spans="2:4" x14ac:dyDescent="0.3">
      <c r="B170" s="4"/>
      <c r="C170" s="4"/>
      <c r="D170" s="4"/>
    </row>
    <row r="171" spans="2:4" x14ac:dyDescent="0.3">
      <c r="B171" s="4"/>
      <c r="C171" s="4"/>
      <c r="D171" s="4"/>
    </row>
    <row r="172" spans="2:4" x14ac:dyDescent="0.3">
      <c r="B172" s="4"/>
      <c r="C172" s="4"/>
      <c r="D172" s="4"/>
    </row>
    <row r="173" spans="2:4" x14ac:dyDescent="0.3">
      <c r="B173" s="4"/>
      <c r="C173" s="4"/>
      <c r="D173" s="4"/>
    </row>
    <row r="174" spans="2:4" x14ac:dyDescent="0.3">
      <c r="B174" s="4"/>
      <c r="C174" s="4"/>
      <c r="D174" s="4"/>
    </row>
    <row r="175" spans="2:4" x14ac:dyDescent="0.3">
      <c r="B175" s="4"/>
      <c r="C175" s="4"/>
      <c r="D175" s="4"/>
    </row>
    <row r="176" spans="2:4" x14ac:dyDescent="0.3">
      <c r="B176" s="4"/>
      <c r="C176" s="4"/>
      <c r="D176" s="4"/>
    </row>
    <row r="177" spans="2:4" x14ac:dyDescent="0.3">
      <c r="B177" s="4"/>
      <c r="C177" s="4"/>
      <c r="D177" s="4"/>
    </row>
    <row r="178" spans="2:4" x14ac:dyDescent="0.3">
      <c r="B178" s="4"/>
      <c r="C178" s="4"/>
      <c r="D178" s="4"/>
    </row>
    <row r="179" spans="2:4" x14ac:dyDescent="0.3">
      <c r="B179" s="4"/>
      <c r="C179" s="4"/>
      <c r="D179" s="4"/>
    </row>
    <row r="180" spans="2:4" x14ac:dyDescent="0.3">
      <c r="B180" s="4"/>
      <c r="C180" s="4"/>
      <c r="D180" s="4"/>
    </row>
    <row r="181" spans="2:4" x14ac:dyDescent="0.3">
      <c r="B181" s="4"/>
      <c r="C181" s="4"/>
      <c r="D181" s="4"/>
    </row>
    <row r="182" spans="2:4" x14ac:dyDescent="0.3">
      <c r="B182" s="4"/>
      <c r="C182" s="4"/>
      <c r="D182" s="4"/>
    </row>
    <row r="183" spans="2:4" x14ac:dyDescent="0.3">
      <c r="B183" s="4"/>
      <c r="C183" s="4"/>
      <c r="D183" s="4"/>
    </row>
    <row r="184" spans="2:4" x14ac:dyDescent="0.3">
      <c r="B184" s="4"/>
      <c r="C184" s="4"/>
      <c r="D184" s="4"/>
    </row>
    <row r="185" spans="2:4" x14ac:dyDescent="0.3">
      <c r="B185" s="4"/>
      <c r="C185" s="4"/>
      <c r="D185" s="4"/>
    </row>
    <row r="186" spans="2:4" x14ac:dyDescent="0.3">
      <c r="B186" s="4"/>
      <c r="C186" s="4"/>
      <c r="D186" s="4"/>
    </row>
    <row r="187" spans="2:4" x14ac:dyDescent="0.3">
      <c r="B187" s="4"/>
      <c r="C187" s="4"/>
      <c r="D187" s="4"/>
    </row>
    <row r="188" spans="2:4" x14ac:dyDescent="0.3">
      <c r="B188" s="4"/>
      <c r="C188" s="4"/>
      <c r="D188" s="4"/>
    </row>
    <row r="189" spans="2:4" x14ac:dyDescent="0.3">
      <c r="B189" s="4"/>
      <c r="C189" s="4"/>
      <c r="D189" s="4"/>
    </row>
    <row r="190" spans="2:4" x14ac:dyDescent="0.3">
      <c r="B190" s="4"/>
      <c r="C190" s="4"/>
      <c r="D190" s="4"/>
    </row>
    <row r="191" spans="2:4" x14ac:dyDescent="0.3">
      <c r="B191" s="4"/>
      <c r="C191" s="4"/>
      <c r="D191" s="4"/>
    </row>
    <row r="192" spans="2:4" x14ac:dyDescent="0.3">
      <c r="B192" s="4"/>
      <c r="C192" s="4"/>
      <c r="D192" s="4"/>
    </row>
    <row r="193" spans="2:4" x14ac:dyDescent="0.3">
      <c r="B193" s="4"/>
      <c r="C193" s="4"/>
      <c r="D193" s="4"/>
    </row>
    <row r="194" spans="2:4" x14ac:dyDescent="0.3">
      <c r="B194" s="4"/>
      <c r="C194" s="4"/>
      <c r="D194" s="4"/>
    </row>
    <row r="195" spans="2:4" x14ac:dyDescent="0.3">
      <c r="B195" s="4"/>
      <c r="C195" s="4"/>
      <c r="D195" s="4"/>
    </row>
    <row r="196" spans="2:4" x14ac:dyDescent="0.3">
      <c r="B196" s="4"/>
      <c r="C196" s="4"/>
      <c r="D196" s="4"/>
    </row>
    <row r="197" spans="2:4" x14ac:dyDescent="0.3">
      <c r="B197" s="4"/>
      <c r="C197" s="4"/>
      <c r="D197" s="4"/>
    </row>
    <row r="198" spans="2:4" x14ac:dyDescent="0.3">
      <c r="B198" s="4"/>
      <c r="C198" s="4"/>
      <c r="D198" s="4"/>
    </row>
    <row r="199" spans="2:4" x14ac:dyDescent="0.3">
      <c r="B199" s="4"/>
      <c r="C199" s="4"/>
      <c r="D199" s="4"/>
    </row>
    <row r="200" spans="2:4" x14ac:dyDescent="0.3">
      <c r="B200" s="4"/>
      <c r="C200" s="4"/>
      <c r="D200" s="4"/>
    </row>
    <row r="201" spans="2:4" x14ac:dyDescent="0.3">
      <c r="B201" s="4"/>
      <c r="C201" s="4"/>
      <c r="D201" s="4"/>
    </row>
    <row r="202" spans="2:4" x14ac:dyDescent="0.3">
      <c r="B202" s="4"/>
      <c r="C202" s="4"/>
      <c r="D202" s="4"/>
    </row>
    <row r="203" spans="2:4" x14ac:dyDescent="0.3">
      <c r="B203" s="4"/>
      <c r="C203" s="4"/>
      <c r="D203" s="4"/>
    </row>
    <row r="204" spans="2:4" x14ac:dyDescent="0.3">
      <c r="B204" s="4"/>
      <c r="C204" s="4"/>
      <c r="D204" s="4"/>
    </row>
    <row r="205" spans="2:4" x14ac:dyDescent="0.3">
      <c r="B205" s="4"/>
      <c r="C205" s="4"/>
      <c r="D205" s="4"/>
    </row>
    <row r="206" spans="2:4" x14ac:dyDescent="0.3">
      <c r="B206" s="4"/>
      <c r="C206" s="4"/>
      <c r="D206" s="4"/>
    </row>
    <row r="207" spans="2:4" x14ac:dyDescent="0.3">
      <c r="B207" s="4"/>
      <c r="C207" s="4"/>
      <c r="D207" s="4"/>
    </row>
    <row r="208" spans="2:4" x14ac:dyDescent="0.3">
      <c r="B208" s="4"/>
      <c r="C208" s="4"/>
      <c r="D208" s="4"/>
    </row>
    <row r="209" spans="2:4" x14ac:dyDescent="0.3">
      <c r="B209" s="4"/>
      <c r="C209" s="4"/>
      <c r="D209" s="4"/>
    </row>
    <row r="210" spans="2:4" x14ac:dyDescent="0.3">
      <c r="B210" s="4"/>
      <c r="C210" s="4"/>
      <c r="D210" s="4"/>
    </row>
    <row r="211" spans="2:4" x14ac:dyDescent="0.3">
      <c r="B211" s="4"/>
      <c r="C211" s="4"/>
      <c r="D211" s="4"/>
    </row>
    <row r="212" spans="2:4" x14ac:dyDescent="0.3">
      <c r="B212" s="4"/>
      <c r="C212" s="4"/>
      <c r="D212" s="4"/>
    </row>
    <row r="213" spans="2:4" x14ac:dyDescent="0.3">
      <c r="B213" s="4"/>
      <c r="C213" s="4"/>
      <c r="D213" s="4"/>
    </row>
    <row r="214" spans="2:4" x14ac:dyDescent="0.3">
      <c r="B214" s="4"/>
      <c r="C214" s="4"/>
      <c r="D214" s="4"/>
    </row>
    <row r="215" spans="2:4" x14ac:dyDescent="0.3">
      <c r="B215" s="4"/>
      <c r="C215" s="4"/>
      <c r="D215" s="4"/>
    </row>
    <row r="216" spans="2:4" x14ac:dyDescent="0.3">
      <c r="B216" s="4"/>
      <c r="C216" s="4"/>
      <c r="D216" s="4"/>
    </row>
    <row r="217" spans="2:4" x14ac:dyDescent="0.3">
      <c r="B217" s="4"/>
      <c r="C217" s="4"/>
      <c r="D217" s="4"/>
    </row>
    <row r="218" spans="2:4" x14ac:dyDescent="0.3">
      <c r="B218" s="4"/>
      <c r="C218" s="4"/>
      <c r="D218" s="4"/>
    </row>
    <row r="219" spans="2:4" x14ac:dyDescent="0.3">
      <c r="B219" s="4"/>
      <c r="C219" s="4"/>
      <c r="D219" s="4"/>
    </row>
    <row r="220" spans="2:4" x14ac:dyDescent="0.3">
      <c r="B220" s="4"/>
      <c r="C220" s="4"/>
      <c r="D220" s="4"/>
    </row>
    <row r="221" spans="2:4" x14ac:dyDescent="0.3">
      <c r="B221" s="4"/>
      <c r="C221" s="4"/>
      <c r="D221" s="4"/>
    </row>
    <row r="222" spans="2:4" x14ac:dyDescent="0.3">
      <c r="B222" s="4"/>
      <c r="C222" s="4"/>
      <c r="D222" s="4"/>
    </row>
    <row r="223" spans="2:4" x14ac:dyDescent="0.3">
      <c r="B223" s="4"/>
      <c r="C223" s="4"/>
      <c r="D223" s="4"/>
    </row>
    <row r="224" spans="2:4" x14ac:dyDescent="0.3">
      <c r="B224" s="4"/>
      <c r="C224" s="4"/>
      <c r="D224" s="4"/>
    </row>
    <row r="225" spans="2:4" x14ac:dyDescent="0.3">
      <c r="B225" s="4"/>
      <c r="C225" s="4"/>
      <c r="D225" s="4"/>
    </row>
    <row r="226" spans="2:4" x14ac:dyDescent="0.3">
      <c r="B226" s="4"/>
      <c r="C226" s="4"/>
      <c r="D226" s="4"/>
    </row>
    <row r="227" spans="2:4" x14ac:dyDescent="0.3">
      <c r="B227" s="4"/>
      <c r="C227" s="4"/>
      <c r="D227" s="4"/>
    </row>
    <row r="228" spans="2:4" x14ac:dyDescent="0.3">
      <c r="B228" s="4"/>
      <c r="C228" s="4"/>
      <c r="D228" s="4"/>
    </row>
    <row r="229" spans="2:4" x14ac:dyDescent="0.3">
      <c r="B229" s="4"/>
      <c r="C229" s="4"/>
      <c r="D229" s="4"/>
    </row>
    <row r="230" spans="2:4" x14ac:dyDescent="0.3">
      <c r="B230" s="4"/>
      <c r="C230" s="4"/>
      <c r="D230" s="4"/>
    </row>
    <row r="231" spans="2:4" x14ac:dyDescent="0.3">
      <c r="B231" s="4"/>
      <c r="C231" s="4"/>
      <c r="D231" s="4"/>
    </row>
    <row r="232" spans="2:4" x14ac:dyDescent="0.3">
      <c r="B232" s="4"/>
      <c r="C232" s="4"/>
      <c r="D232" s="4"/>
    </row>
    <row r="233" spans="2:4" x14ac:dyDescent="0.3">
      <c r="B233" s="4"/>
      <c r="C233" s="4"/>
      <c r="D233" s="4"/>
    </row>
    <row r="234" spans="2:4" x14ac:dyDescent="0.3">
      <c r="B234" s="4"/>
      <c r="C234" s="4"/>
      <c r="D234" s="4"/>
    </row>
    <row r="235" spans="2:4" x14ac:dyDescent="0.3">
      <c r="B235" s="4"/>
      <c r="C235" s="4"/>
      <c r="D235" s="4"/>
    </row>
    <row r="236" spans="2:4" x14ac:dyDescent="0.3">
      <c r="B236" s="4"/>
      <c r="C236" s="4"/>
      <c r="D236" s="4"/>
    </row>
    <row r="237" spans="2:4" x14ac:dyDescent="0.3">
      <c r="B237" s="4"/>
      <c r="C237" s="4"/>
      <c r="D237" s="4"/>
    </row>
    <row r="238" spans="2:4" x14ac:dyDescent="0.3">
      <c r="B238" s="4"/>
      <c r="C238" s="4"/>
      <c r="D238" s="4"/>
    </row>
    <row r="239" spans="2:4" x14ac:dyDescent="0.3">
      <c r="B239" s="4"/>
      <c r="C239" s="4"/>
      <c r="D239" s="4"/>
    </row>
    <row r="240" spans="2:4" x14ac:dyDescent="0.3">
      <c r="B240" s="4"/>
      <c r="C240" s="4"/>
      <c r="D240" s="4"/>
    </row>
    <row r="241" spans="2:4" x14ac:dyDescent="0.3">
      <c r="B241" s="4"/>
      <c r="C241" s="4"/>
      <c r="D241" s="4"/>
    </row>
    <row r="242" spans="2:4" x14ac:dyDescent="0.3">
      <c r="B242" s="4"/>
      <c r="C242" s="4"/>
      <c r="D242" s="4"/>
    </row>
    <row r="243" spans="2:4" x14ac:dyDescent="0.3">
      <c r="B243" s="4"/>
      <c r="C243" s="4"/>
      <c r="D243" s="4"/>
    </row>
    <row r="244" spans="2:4" x14ac:dyDescent="0.3">
      <c r="B244" s="4"/>
      <c r="C244" s="4"/>
      <c r="D244" s="4"/>
    </row>
    <row r="245" spans="2:4" x14ac:dyDescent="0.3">
      <c r="B245" s="4"/>
      <c r="C245" s="4"/>
      <c r="D245" s="4"/>
    </row>
    <row r="246" spans="2:4" x14ac:dyDescent="0.3">
      <c r="B246" s="4"/>
      <c r="C246" s="4"/>
      <c r="D246" s="4"/>
    </row>
    <row r="247" spans="2:4" x14ac:dyDescent="0.3">
      <c r="B247" s="4"/>
      <c r="C247" s="4"/>
      <c r="D247" s="4"/>
    </row>
    <row r="248" spans="2:4" x14ac:dyDescent="0.3">
      <c r="B248" s="4"/>
      <c r="C248" s="4"/>
      <c r="D248" s="4"/>
    </row>
    <row r="249" spans="2:4" x14ac:dyDescent="0.3">
      <c r="B249" s="4"/>
      <c r="C249" s="4"/>
      <c r="D249" s="4"/>
    </row>
    <row r="250" spans="2:4" x14ac:dyDescent="0.3">
      <c r="B250" s="4"/>
      <c r="C250" s="4"/>
      <c r="D250" s="4"/>
    </row>
    <row r="251" spans="2:4" x14ac:dyDescent="0.3">
      <c r="B251" s="4"/>
      <c r="C251" s="4"/>
      <c r="D251" s="4"/>
    </row>
  </sheetData>
  <phoneticPr fontId="2" type="noConversion"/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F75C7-5625-449E-9809-52E2EECFC0D8}">
  <dimension ref="A1:C744"/>
  <sheetViews>
    <sheetView zoomScale="190" workbookViewId="0"/>
  </sheetViews>
  <sheetFormatPr defaultRowHeight="14.4" x14ac:dyDescent="0.3"/>
  <cols>
    <col min="1" max="1" width="13.33203125" bestFit="1" customWidth="1"/>
    <col min="3" max="3" width="18.33203125" bestFit="1" customWidth="1"/>
    <col min="4" max="4" width="12.33203125" bestFit="1" customWidth="1"/>
    <col min="5" max="5" width="9.109375" bestFit="1" customWidth="1"/>
  </cols>
  <sheetData>
    <row r="1" spans="1:3" x14ac:dyDescent="0.3">
      <c r="A1" t="s">
        <v>6</v>
      </c>
      <c r="B1" t="s">
        <v>4</v>
      </c>
      <c r="C1" t="s">
        <v>5</v>
      </c>
    </row>
    <row r="2" spans="1:3" x14ac:dyDescent="0.3">
      <c r="A2">
        <v>0</v>
      </c>
      <c r="B2">
        <v>24</v>
      </c>
      <c r="C2">
        <f t="shared" ref="C2:C65" si="0">B2-24</f>
        <v>0</v>
      </c>
    </row>
    <row r="3" spans="1:3" x14ac:dyDescent="0.3">
      <c r="A3">
        <v>0</v>
      </c>
      <c r="B3">
        <v>24</v>
      </c>
      <c r="C3">
        <f t="shared" si="0"/>
        <v>0</v>
      </c>
    </row>
    <row r="4" spans="1:3" x14ac:dyDescent="0.3">
      <c r="A4">
        <v>0</v>
      </c>
      <c r="B4">
        <v>24</v>
      </c>
      <c r="C4">
        <f t="shared" si="0"/>
        <v>0</v>
      </c>
    </row>
    <row r="5" spans="1:3" x14ac:dyDescent="0.3">
      <c r="A5">
        <v>0</v>
      </c>
      <c r="B5">
        <v>24</v>
      </c>
      <c r="C5">
        <f t="shared" si="0"/>
        <v>0</v>
      </c>
    </row>
    <row r="6" spans="1:3" x14ac:dyDescent="0.3">
      <c r="A6">
        <v>0</v>
      </c>
      <c r="B6">
        <v>24</v>
      </c>
      <c r="C6">
        <f t="shared" si="0"/>
        <v>0</v>
      </c>
    </row>
    <row r="7" spans="1:3" x14ac:dyDescent="0.3">
      <c r="A7">
        <v>0</v>
      </c>
      <c r="B7">
        <v>24</v>
      </c>
      <c r="C7">
        <f t="shared" si="0"/>
        <v>0</v>
      </c>
    </row>
    <row r="8" spans="1:3" x14ac:dyDescent="0.3">
      <c r="A8">
        <v>0</v>
      </c>
      <c r="B8">
        <v>24</v>
      </c>
      <c r="C8">
        <f t="shared" si="0"/>
        <v>0</v>
      </c>
    </row>
    <row r="9" spans="1:3" x14ac:dyDescent="0.3">
      <c r="A9">
        <v>0</v>
      </c>
      <c r="B9">
        <v>24</v>
      </c>
      <c r="C9">
        <f t="shared" si="0"/>
        <v>0</v>
      </c>
    </row>
    <row r="10" spans="1:3" x14ac:dyDescent="0.3">
      <c r="A10">
        <v>0</v>
      </c>
      <c r="B10">
        <v>24.5</v>
      </c>
      <c r="C10">
        <f t="shared" si="0"/>
        <v>0.5</v>
      </c>
    </row>
    <row r="11" spans="1:3" x14ac:dyDescent="0.3">
      <c r="A11">
        <v>0</v>
      </c>
      <c r="B11">
        <v>24</v>
      </c>
      <c r="C11">
        <f t="shared" si="0"/>
        <v>0</v>
      </c>
    </row>
    <row r="12" spans="1:3" x14ac:dyDescent="0.3">
      <c r="A12">
        <v>0</v>
      </c>
      <c r="B12">
        <v>24</v>
      </c>
      <c r="C12">
        <f t="shared" si="0"/>
        <v>0</v>
      </c>
    </row>
    <row r="13" spans="1:3" x14ac:dyDescent="0.3">
      <c r="A13">
        <v>0</v>
      </c>
      <c r="B13">
        <v>24.5</v>
      </c>
      <c r="C13">
        <f t="shared" si="0"/>
        <v>0.5</v>
      </c>
    </row>
    <row r="14" spans="1:3" x14ac:dyDescent="0.3">
      <c r="A14">
        <v>0</v>
      </c>
      <c r="B14">
        <v>24.5</v>
      </c>
      <c r="C14">
        <f t="shared" si="0"/>
        <v>0.5</v>
      </c>
    </row>
    <row r="15" spans="1:3" x14ac:dyDescent="0.3">
      <c r="A15">
        <v>0</v>
      </c>
      <c r="B15">
        <v>24.5</v>
      </c>
      <c r="C15">
        <f t="shared" si="0"/>
        <v>0.5</v>
      </c>
    </row>
    <row r="16" spans="1:3" x14ac:dyDescent="0.3">
      <c r="A16">
        <v>0</v>
      </c>
      <c r="B16">
        <v>24</v>
      </c>
      <c r="C16">
        <f t="shared" si="0"/>
        <v>0</v>
      </c>
    </row>
    <row r="17" spans="1:3" x14ac:dyDescent="0.3">
      <c r="A17">
        <v>10</v>
      </c>
      <c r="B17">
        <v>24</v>
      </c>
      <c r="C17">
        <f t="shared" si="0"/>
        <v>0</v>
      </c>
    </row>
    <row r="18" spans="1:3" x14ac:dyDescent="0.3">
      <c r="A18">
        <v>20</v>
      </c>
      <c r="B18">
        <v>24</v>
      </c>
      <c r="C18">
        <f t="shared" si="0"/>
        <v>0</v>
      </c>
    </row>
    <row r="19" spans="1:3" x14ac:dyDescent="0.3">
      <c r="A19">
        <v>30</v>
      </c>
      <c r="B19">
        <v>24</v>
      </c>
      <c r="C19">
        <f t="shared" si="0"/>
        <v>0</v>
      </c>
    </row>
    <row r="20" spans="1:3" x14ac:dyDescent="0.3">
      <c r="A20">
        <v>40</v>
      </c>
      <c r="B20">
        <v>24</v>
      </c>
      <c r="C20">
        <f t="shared" si="0"/>
        <v>0</v>
      </c>
    </row>
    <row r="21" spans="1:3" x14ac:dyDescent="0.3">
      <c r="A21">
        <v>50</v>
      </c>
      <c r="B21">
        <v>24</v>
      </c>
      <c r="C21">
        <f t="shared" si="0"/>
        <v>0</v>
      </c>
    </row>
    <row r="22" spans="1:3" x14ac:dyDescent="0.3">
      <c r="A22">
        <v>60</v>
      </c>
      <c r="B22">
        <v>24</v>
      </c>
      <c r="C22">
        <f t="shared" si="0"/>
        <v>0</v>
      </c>
    </row>
    <row r="23" spans="1:3" x14ac:dyDescent="0.3">
      <c r="A23">
        <v>70</v>
      </c>
      <c r="B23">
        <v>25</v>
      </c>
      <c r="C23">
        <f t="shared" si="0"/>
        <v>1</v>
      </c>
    </row>
    <row r="24" spans="1:3" x14ac:dyDescent="0.3">
      <c r="A24">
        <v>80</v>
      </c>
      <c r="B24">
        <v>24</v>
      </c>
      <c r="C24">
        <f t="shared" si="0"/>
        <v>0</v>
      </c>
    </row>
    <row r="25" spans="1:3" x14ac:dyDescent="0.3">
      <c r="A25">
        <v>90</v>
      </c>
      <c r="B25">
        <v>24</v>
      </c>
      <c r="C25">
        <f t="shared" si="0"/>
        <v>0</v>
      </c>
    </row>
    <row r="26" spans="1:3" x14ac:dyDescent="0.3">
      <c r="A26">
        <v>100</v>
      </c>
      <c r="B26">
        <v>25</v>
      </c>
      <c r="C26">
        <f t="shared" si="0"/>
        <v>1</v>
      </c>
    </row>
    <row r="27" spans="1:3" x14ac:dyDescent="0.3">
      <c r="A27">
        <v>110</v>
      </c>
      <c r="B27">
        <v>25</v>
      </c>
      <c r="C27">
        <f t="shared" si="0"/>
        <v>1</v>
      </c>
    </row>
    <row r="28" spans="1:3" x14ac:dyDescent="0.3">
      <c r="A28">
        <v>120</v>
      </c>
      <c r="B28">
        <v>25</v>
      </c>
      <c r="C28">
        <f t="shared" si="0"/>
        <v>1</v>
      </c>
    </row>
    <row r="29" spans="1:3" x14ac:dyDescent="0.3">
      <c r="A29">
        <v>130</v>
      </c>
      <c r="B29">
        <v>25</v>
      </c>
      <c r="C29">
        <f t="shared" si="0"/>
        <v>1</v>
      </c>
    </row>
    <row r="30" spans="1:3" x14ac:dyDescent="0.3">
      <c r="A30">
        <v>140</v>
      </c>
      <c r="B30">
        <v>25</v>
      </c>
      <c r="C30">
        <f t="shared" si="0"/>
        <v>1</v>
      </c>
    </row>
    <row r="31" spans="1:3" x14ac:dyDescent="0.3">
      <c r="A31">
        <v>150</v>
      </c>
      <c r="B31">
        <v>25</v>
      </c>
      <c r="C31">
        <f t="shared" si="0"/>
        <v>1</v>
      </c>
    </row>
    <row r="32" spans="1:3" x14ac:dyDescent="0.3">
      <c r="A32">
        <v>160</v>
      </c>
      <c r="B32">
        <v>25</v>
      </c>
      <c r="C32">
        <f t="shared" si="0"/>
        <v>1</v>
      </c>
    </row>
    <row r="33" spans="1:3" x14ac:dyDescent="0.3">
      <c r="A33">
        <v>170</v>
      </c>
      <c r="B33">
        <v>25</v>
      </c>
      <c r="C33">
        <f t="shared" si="0"/>
        <v>1</v>
      </c>
    </row>
    <row r="34" spans="1:3" x14ac:dyDescent="0.3">
      <c r="A34">
        <v>180</v>
      </c>
      <c r="B34">
        <v>25</v>
      </c>
      <c r="C34">
        <f t="shared" si="0"/>
        <v>1</v>
      </c>
    </row>
    <row r="35" spans="1:3" x14ac:dyDescent="0.3">
      <c r="A35">
        <v>190</v>
      </c>
      <c r="B35">
        <v>25</v>
      </c>
      <c r="C35">
        <f t="shared" si="0"/>
        <v>1</v>
      </c>
    </row>
    <row r="36" spans="1:3" x14ac:dyDescent="0.3">
      <c r="A36">
        <v>200</v>
      </c>
      <c r="B36">
        <v>25</v>
      </c>
      <c r="C36">
        <f t="shared" si="0"/>
        <v>1</v>
      </c>
    </row>
    <row r="37" spans="1:3" x14ac:dyDescent="0.3">
      <c r="A37">
        <v>210</v>
      </c>
      <c r="B37">
        <v>25</v>
      </c>
      <c r="C37">
        <f t="shared" si="0"/>
        <v>1</v>
      </c>
    </row>
    <row r="38" spans="1:3" x14ac:dyDescent="0.3">
      <c r="A38">
        <v>220</v>
      </c>
      <c r="B38">
        <v>25</v>
      </c>
      <c r="C38">
        <f t="shared" si="0"/>
        <v>1</v>
      </c>
    </row>
    <row r="39" spans="1:3" x14ac:dyDescent="0.3">
      <c r="A39">
        <v>230</v>
      </c>
      <c r="B39">
        <v>25</v>
      </c>
      <c r="C39">
        <f t="shared" si="0"/>
        <v>1</v>
      </c>
    </row>
    <row r="40" spans="1:3" x14ac:dyDescent="0.3">
      <c r="A40">
        <v>240</v>
      </c>
      <c r="B40">
        <v>25</v>
      </c>
      <c r="C40">
        <f t="shared" si="0"/>
        <v>1</v>
      </c>
    </row>
    <row r="41" spans="1:3" x14ac:dyDescent="0.3">
      <c r="A41">
        <v>250</v>
      </c>
      <c r="B41">
        <v>25</v>
      </c>
      <c r="C41">
        <f t="shared" si="0"/>
        <v>1</v>
      </c>
    </row>
    <row r="42" spans="1:3" x14ac:dyDescent="0.3">
      <c r="A42">
        <v>260</v>
      </c>
      <c r="B42">
        <v>25.5</v>
      </c>
      <c r="C42">
        <f t="shared" si="0"/>
        <v>1.5</v>
      </c>
    </row>
    <row r="43" spans="1:3" x14ac:dyDescent="0.3">
      <c r="A43">
        <v>270</v>
      </c>
      <c r="B43">
        <v>25</v>
      </c>
      <c r="C43">
        <f t="shared" si="0"/>
        <v>1</v>
      </c>
    </row>
    <row r="44" spans="1:3" x14ac:dyDescent="0.3">
      <c r="A44">
        <v>280</v>
      </c>
      <c r="B44">
        <v>25.5</v>
      </c>
      <c r="C44">
        <f t="shared" si="0"/>
        <v>1.5</v>
      </c>
    </row>
    <row r="45" spans="1:3" x14ac:dyDescent="0.3">
      <c r="A45">
        <v>290</v>
      </c>
      <c r="B45">
        <v>25.5</v>
      </c>
      <c r="C45">
        <f t="shared" si="0"/>
        <v>1.5</v>
      </c>
    </row>
    <row r="46" spans="1:3" x14ac:dyDescent="0.3">
      <c r="A46">
        <v>300</v>
      </c>
      <c r="B46">
        <v>25</v>
      </c>
      <c r="C46">
        <f t="shared" si="0"/>
        <v>1</v>
      </c>
    </row>
    <row r="47" spans="1:3" x14ac:dyDescent="0.3">
      <c r="A47">
        <v>310</v>
      </c>
      <c r="B47">
        <v>25</v>
      </c>
      <c r="C47">
        <f t="shared" si="0"/>
        <v>1</v>
      </c>
    </row>
    <row r="48" spans="1:3" x14ac:dyDescent="0.3">
      <c r="A48">
        <v>320</v>
      </c>
      <c r="B48">
        <v>25</v>
      </c>
      <c r="C48">
        <f t="shared" si="0"/>
        <v>1</v>
      </c>
    </row>
    <row r="49" spans="1:3" x14ac:dyDescent="0.3">
      <c r="A49">
        <v>330</v>
      </c>
      <c r="B49">
        <v>25</v>
      </c>
      <c r="C49">
        <f t="shared" si="0"/>
        <v>1</v>
      </c>
    </row>
    <row r="50" spans="1:3" x14ac:dyDescent="0.3">
      <c r="A50">
        <v>340</v>
      </c>
      <c r="B50">
        <v>25</v>
      </c>
      <c r="C50">
        <f t="shared" si="0"/>
        <v>1</v>
      </c>
    </row>
    <row r="51" spans="1:3" x14ac:dyDescent="0.3">
      <c r="A51">
        <v>350</v>
      </c>
      <c r="B51">
        <v>25</v>
      </c>
      <c r="C51">
        <f t="shared" si="0"/>
        <v>1</v>
      </c>
    </row>
    <row r="52" spans="1:3" x14ac:dyDescent="0.3">
      <c r="A52">
        <v>360</v>
      </c>
      <c r="B52">
        <v>25</v>
      </c>
      <c r="C52">
        <f t="shared" si="0"/>
        <v>1</v>
      </c>
    </row>
    <row r="53" spans="1:3" x14ac:dyDescent="0.3">
      <c r="A53">
        <v>370</v>
      </c>
      <c r="B53">
        <v>25</v>
      </c>
      <c r="C53">
        <f t="shared" si="0"/>
        <v>1</v>
      </c>
    </row>
    <row r="54" spans="1:3" x14ac:dyDescent="0.3">
      <c r="A54">
        <v>380</v>
      </c>
      <c r="B54">
        <v>25</v>
      </c>
      <c r="C54">
        <f t="shared" si="0"/>
        <v>1</v>
      </c>
    </row>
    <row r="55" spans="1:3" x14ac:dyDescent="0.3">
      <c r="A55">
        <v>390</v>
      </c>
      <c r="B55">
        <v>25.5</v>
      </c>
      <c r="C55">
        <f t="shared" si="0"/>
        <v>1.5</v>
      </c>
    </row>
    <row r="56" spans="1:3" x14ac:dyDescent="0.3">
      <c r="A56">
        <v>400</v>
      </c>
      <c r="B56">
        <v>25</v>
      </c>
      <c r="C56">
        <f t="shared" si="0"/>
        <v>1</v>
      </c>
    </row>
    <row r="57" spans="1:3" x14ac:dyDescent="0.3">
      <c r="A57">
        <v>410</v>
      </c>
      <c r="B57">
        <v>25</v>
      </c>
      <c r="C57">
        <f t="shared" si="0"/>
        <v>1</v>
      </c>
    </row>
    <row r="58" spans="1:3" x14ac:dyDescent="0.3">
      <c r="A58">
        <v>420</v>
      </c>
      <c r="B58">
        <v>25</v>
      </c>
      <c r="C58">
        <f t="shared" si="0"/>
        <v>1</v>
      </c>
    </row>
    <row r="59" spans="1:3" x14ac:dyDescent="0.3">
      <c r="A59">
        <v>430</v>
      </c>
      <c r="B59">
        <v>25</v>
      </c>
      <c r="C59">
        <f t="shared" si="0"/>
        <v>1</v>
      </c>
    </row>
    <row r="60" spans="1:3" x14ac:dyDescent="0.3">
      <c r="A60">
        <v>440</v>
      </c>
      <c r="B60">
        <v>25</v>
      </c>
      <c r="C60">
        <f t="shared" si="0"/>
        <v>1</v>
      </c>
    </row>
    <row r="61" spans="1:3" x14ac:dyDescent="0.3">
      <c r="A61">
        <v>450</v>
      </c>
      <c r="B61">
        <v>25</v>
      </c>
      <c r="C61">
        <f t="shared" si="0"/>
        <v>1</v>
      </c>
    </row>
    <row r="62" spans="1:3" x14ac:dyDescent="0.3">
      <c r="A62">
        <v>460</v>
      </c>
      <c r="B62">
        <v>26</v>
      </c>
      <c r="C62">
        <f t="shared" si="0"/>
        <v>2</v>
      </c>
    </row>
    <row r="63" spans="1:3" x14ac:dyDescent="0.3">
      <c r="A63">
        <v>470</v>
      </c>
      <c r="B63">
        <v>26</v>
      </c>
      <c r="C63">
        <f t="shared" si="0"/>
        <v>2</v>
      </c>
    </row>
    <row r="64" spans="1:3" x14ac:dyDescent="0.3">
      <c r="A64">
        <v>480</v>
      </c>
      <c r="B64">
        <v>26</v>
      </c>
      <c r="C64">
        <f t="shared" si="0"/>
        <v>2</v>
      </c>
    </row>
    <row r="65" spans="1:3" x14ac:dyDescent="0.3">
      <c r="A65">
        <v>490</v>
      </c>
      <c r="B65">
        <v>26</v>
      </c>
      <c r="C65">
        <f t="shared" si="0"/>
        <v>2</v>
      </c>
    </row>
    <row r="66" spans="1:3" x14ac:dyDescent="0.3">
      <c r="A66">
        <v>500</v>
      </c>
      <c r="B66">
        <v>26</v>
      </c>
      <c r="C66">
        <f t="shared" ref="C66:C129" si="1">B66-24</f>
        <v>2</v>
      </c>
    </row>
    <row r="67" spans="1:3" x14ac:dyDescent="0.3">
      <c r="A67">
        <v>510</v>
      </c>
      <c r="B67">
        <v>26</v>
      </c>
      <c r="C67">
        <f t="shared" si="1"/>
        <v>2</v>
      </c>
    </row>
    <row r="68" spans="1:3" x14ac:dyDescent="0.3">
      <c r="A68">
        <v>520</v>
      </c>
      <c r="B68">
        <v>26</v>
      </c>
      <c r="C68">
        <f t="shared" si="1"/>
        <v>2</v>
      </c>
    </row>
    <row r="69" spans="1:3" x14ac:dyDescent="0.3">
      <c r="A69">
        <v>530</v>
      </c>
      <c r="B69">
        <v>26</v>
      </c>
      <c r="C69">
        <f t="shared" si="1"/>
        <v>2</v>
      </c>
    </row>
    <row r="70" spans="1:3" x14ac:dyDescent="0.3">
      <c r="A70">
        <v>540</v>
      </c>
      <c r="B70">
        <v>26.5</v>
      </c>
      <c r="C70">
        <f t="shared" si="1"/>
        <v>2.5</v>
      </c>
    </row>
    <row r="71" spans="1:3" x14ac:dyDescent="0.3">
      <c r="A71">
        <v>550</v>
      </c>
      <c r="B71">
        <v>26</v>
      </c>
      <c r="C71">
        <f t="shared" si="1"/>
        <v>2</v>
      </c>
    </row>
    <row r="72" spans="1:3" x14ac:dyDescent="0.3">
      <c r="A72">
        <v>560</v>
      </c>
      <c r="B72">
        <v>26</v>
      </c>
      <c r="C72">
        <f t="shared" si="1"/>
        <v>2</v>
      </c>
    </row>
    <row r="73" spans="1:3" x14ac:dyDescent="0.3">
      <c r="A73">
        <v>570</v>
      </c>
      <c r="B73">
        <v>26</v>
      </c>
      <c r="C73">
        <f t="shared" si="1"/>
        <v>2</v>
      </c>
    </row>
    <row r="74" spans="1:3" x14ac:dyDescent="0.3">
      <c r="A74">
        <v>580</v>
      </c>
      <c r="B74">
        <v>26.5</v>
      </c>
      <c r="C74">
        <f t="shared" si="1"/>
        <v>2.5</v>
      </c>
    </row>
    <row r="75" spans="1:3" x14ac:dyDescent="0.3">
      <c r="A75">
        <v>590</v>
      </c>
      <c r="B75">
        <v>26</v>
      </c>
      <c r="C75">
        <f t="shared" si="1"/>
        <v>2</v>
      </c>
    </row>
    <row r="76" spans="1:3" x14ac:dyDescent="0.3">
      <c r="A76">
        <v>600</v>
      </c>
      <c r="B76">
        <v>26</v>
      </c>
      <c r="C76">
        <f t="shared" si="1"/>
        <v>2</v>
      </c>
    </row>
    <row r="77" spans="1:3" x14ac:dyDescent="0.3">
      <c r="A77">
        <v>610</v>
      </c>
      <c r="B77">
        <v>26</v>
      </c>
      <c r="C77">
        <f t="shared" si="1"/>
        <v>2</v>
      </c>
    </row>
    <row r="78" spans="1:3" x14ac:dyDescent="0.3">
      <c r="A78">
        <v>620</v>
      </c>
      <c r="B78">
        <v>26</v>
      </c>
      <c r="C78">
        <f t="shared" si="1"/>
        <v>2</v>
      </c>
    </row>
    <row r="79" spans="1:3" x14ac:dyDescent="0.3">
      <c r="A79">
        <v>630</v>
      </c>
      <c r="B79">
        <v>26</v>
      </c>
      <c r="C79">
        <f t="shared" si="1"/>
        <v>2</v>
      </c>
    </row>
    <row r="80" spans="1:3" x14ac:dyDescent="0.3">
      <c r="A80">
        <v>640</v>
      </c>
      <c r="B80">
        <v>26</v>
      </c>
      <c r="C80">
        <f t="shared" si="1"/>
        <v>2</v>
      </c>
    </row>
    <row r="81" spans="1:3" x14ac:dyDescent="0.3">
      <c r="A81">
        <v>650</v>
      </c>
      <c r="B81">
        <v>26</v>
      </c>
      <c r="C81">
        <f t="shared" si="1"/>
        <v>2</v>
      </c>
    </row>
    <row r="82" spans="1:3" x14ac:dyDescent="0.3">
      <c r="A82">
        <v>660</v>
      </c>
      <c r="B82">
        <v>26</v>
      </c>
      <c r="C82">
        <f t="shared" si="1"/>
        <v>2</v>
      </c>
    </row>
    <row r="83" spans="1:3" x14ac:dyDescent="0.3">
      <c r="A83">
        <v>670</v>
      </c>
      <c r="B83">
        <v>27</v>
      </c>
      <c r="C83">
        <f t="shared" si="1"/>
        <v>3</v>
      </c>
    </row>
    <row r="84" spans="1:3" x14ac:dyDescent="0.3">
      <c r="A84">
        <v>680</v>
      </c>
      <c r="B84">
        <v>27</v>
      </c>
      <c r="C84">
        <f t="shared" si="1"/>
        <v>3</v>
      </c>
    </row>
    <row r="85" spans="1:3" x14ac:dyDescent="0.3">
      <c r="A85">
        <v>690</v>
      </c>
      <c r="B85">
        <v>27</v>
      </c>
      <c r="C85">
        <f t="shared" si="1"/>
        <v>3</v>
      </c>
    </row>
    <row r="86" spans="1:3" x14ac:dyDescent="0.3">
      <c r="A86">
        <v>700</v>
      </c>
      <c r="B86">
        <v>27</v>
      </c>
      <c r="C86">
        <f t="shared" si="1"/>
        <v>3</v>
      </c>
    </row>
    <row r="87" spans="1:3" x14ac:dyDescent="0.3">
      <c r="A87">
        <v>710</v>
      </c>
      <c r="B87">
        <v>27</v>
      </c>
      <c r="C87">
        <f t="shared" si="1"/>
        <v>3</v>
      </c>
    </row>
    <row r="88" spans="1:3" x14ac:dyDescent="0.3">
      <c r="A88">
        <v>720</v>
      </c>
      <c r="B88">
        <v>27</v>
      </c>
      <c r="C88">
        <f t="shared" si="1"/>
        <v>3</v>
      </c>
    </row>
    <row r="89" spans="1:3" x14ac:dyDescent="0.3">
      <c r="A89">
        <v>730</v>
      </c>
      <c r="B89">
        <v>27</v>
      </c>
      <c r="C89">
        <f t="shared" si="1"/>
        <v>3</v>
      </c>
    </row>
    <row r="90" spans="1:3" x14ac:dyDescent="0.3">
      <c r="A90">
        <v>740</v>
      </c>
      <c r="B90">
        <v>27</v>
      </c>
      <c r="C90">
        <f t="shared" si="1"/>
        <v>3</v>
      </c>
    </row>
    <row r="91" spans="1:3" x14ac:dyDescent="0.3">
      <c r="A91">
        <v>750</v>
      </c>
      <c r="B91">
        <v>27</v>
      </c>
      <c r="C91">
        <f t="shared" si="1"/>
        <v>3</v>
      </c>
    </row>
    <row r="92" spans="1:3" x14ac:dyDescent="0.3">
      <c r="A92">
        <v>760</v>
      </c>
      <c r="B92">
        <v>27</v>
      </c>
      <c r="C92">
        <f t="shared" si="1"/>
        <v>3</v>
      </c>
    </row>
    <row r="93" spans="1:3" x14ac:dyDescent="0.3">
      <c r="A93">
        <v>770</v>
      </c>
      <c r="B93">
        <v>27</v>
      </c>
      <c r="C93">
        <f t="shared" si="1"/>
        <v>3</v>
      </c>
    </row>
    <row r="94" spans="1:3" x14ac:dyDescent="0.3">
      <c r="A94">
        <v>780</v>
      </c>
      <c r="B94">
        <v>27</v>
      </c>
      <c r="C94">
        <f t="shared" si="1"/>
        <v>3</v>
      </c>
    </row>
    <row r="95" spans="1:3" x14ac:dyDescent="0.3">
      <c r="A95">
        <v>790</v>
      </c>
      <c r="B95">
        <v>27</v>
      </c>
      <c r="C95">
        <f t="shared" si="1"/>
        <v>3</v>
      </c>
    </row>
    <row r="96" spans="1:3" x14ac:dyDescent="0.3">
      <c r="A96">
        <v>800</v>
      </c>
      <c r="B96">
        <v>27.5</v>
      </c>
      <c r="C96">
        <f t="shared" si="1"/>
        <v>3.5</v>
      </c>
    </row>
    <row r="97" spans="1:3" x14ac:dyDescent="0.3">
      <c r="A97">
        <v>810</v>
      </c>
      <c r="B97">
        <v>27</v>
      </c>
      <c r="C97">
        <f t="shared" si="1"/>
        <v>3</v>
      </c>
    </row>
    <row r="98" spans="1:3" x14ac:dyDescent="0.3">
      <c r="A98">
        <v>820</v>
      </c>
      <c r="B98">
        <v>27</v>
      </c>
      <c r="C98">
        <f t="shared" si="1"/>
        <v>3</v>
      </c>
    </row>
    <row r="99" spans="1:3" x14ac:dyDescent="0.3">
      <c r="A99">
        <v>830</v>
      </c>
      <c r="B99">
        <v>27</v>
      </c>
      <c r="C99">
        <f t="shared" si="1"/>
        <v>3</v>
      </c>
    </row>
    <row r="100" spans="1:3" x14ac:dyDescent="0.3">
      <c r="A100">
        <v>840</v>
      </c>
      <c r="B100">
        <v>27</v>
      </c>
      <c r="C100">
        <f t="shared" si="1"/>
        <v>3</v>
      </c>
    </row>
    <row r="101" spans="1:3" x14ac:dyDescent="0.3">
      <c r="A101">
        <v>850</v>
      </c>
      <c r="B101">
        <v>28</v>
      </c>
      <c r="C101">
        <f t="shared" si="1"/>
        <v>4</v>
      </c>
    </row>
    <row r="102" spans="1:3" x14ac:dyDescent="0.3">
      <c r="A102">
        <v>860</v>
      </c>
      <c r="B102">
        <v>27</v>
      </c>
      <c r="C102">
        <f t="shared" si="1"/>
        <v>3</v>
      </c>
    </row>
    <row r="103" spans="1:3" x14ac:dyDescent="0.3">
      <c r="A103">
        <v>870</v>
      </c>
      <c r="B103">
        <v>27</v>
      </c>
      <c r="C103">
        <f t="shared" si="1"/>
        <v>3</v>
      </c>
    </row>
    <row r="104" spans="1:3" x14ac:dyDescent="0.3">
      <c r="A104">
        <v>880</v>
      </c>
      <c r="B104">
        <v>27</v>
      </c>
      <c r="C104">
        <f t="shared" si="1"/>
        <v>3</v>
      </c>
    </row>
    <row r="105" spans="1:3" x14ac:dyDescent="0.3">
      <c r="A105">
        <v>890</v>
      </c>
      <c r="B105">
        <v>28</v>
      </c>
      <c r="C105">
        <f t="shared" si="1"/>
        <v>4</v>
      </c>
    </row>
    <row r="106" spans="1:3" x14ac:dyDescent="0.3">
      <c r="A106">
        <v>900</v>
      </c>
      <c r="B106">
        <v>28</v>
      </c>
      <c r="C106">
        <f t="shared" si="1"/>
        <v>4</v>
      </c>
    </row>
    <row r="107" spans="1:3" x14ac:dyDescent="0.3">
      <c r="A107">
        <v>910</v>
      </c>
      <c r="B107">
        <v>28</v>
      </c>
      <c r="C107">
        <f t="shared" si="1"/>
        <v>4</v>
      </c>
    </row>
    <row r="108" spans="1:3" x14ac:dyDescent="0.3">
      <c r="A108">
        <v>920</v>
      </c>
      <c r="B108">
        <v>28</v>
      </c>
      <c r="C108">
        <f t="shared" si="1"/>
        <v>4</v>
      </c>
    </row>
    <row r="109" spans="1:3" x14ac:dyDescent="0.3">
      <c r="A109">
        <v>930</v>
      </c>
      <c r="B109">
        <v>28</v>
      </c>
      <c r="C109">
        <f t="shared" si="1"/>
        <v>4</v>
      </c>
    </row>
    <row r="110" spans="1:3" x14ac:dyDescent="0.3">
      <c r="A110">
        <v>940</v>
      </c>
      <c r="B110">
        <v>28</v>
      </c>
      <c r="C110">
        <f t="shared" si="1"/>
        <v>4</v>
      </c>
    </row>
    <row r="111" spans="1:3" x14ac:dyDescent="0.3">
      <c r="A111">
        <v>950</v>
      </c>
      <c r="B111">
        <v>28</v>
      </c>
      <c r="C111">
        <f t="shared" si="1"/>
        <v>4</v>
      </c>
    </row>
    <row r="112" spans="1:3" x14ac:dyDescent="0.3">
      <c r="A112">
        <v>960</v>
      </c>
      <c r="B112">
        <v>28</v>
      </c>
      <c r="C112">
        <f t="shared" si="1"/>
        <v>4</v>
      </c>
    </row>
    <row r="113" spans="1:3" x14ac:dyDescent="0.3">
      <c r="A113">
        <v>970</v>
      </c>
      <c r="B113">
        <v>28</v>
      </c>
      <c r="C113">
        <f t="shared" si="1"/>
        <v>4</v>
      </c>
    </row>
    <row r="114" spans="1:3" x14ac:dyDescent="0.3">
      <c r="A114">
        <v>980</v>
      </c>
      <c r="B114">
        <v>28</v>
      </c>
      <c r="C114">
        <f t="shared" si="1"/>
        <v>4</v>
      </c>
    </row>
    <row r="115" spans="1:3" x14ac:dyDescent="0.3">
      <c r="A115">
        <v>990</v>
      </c>
      <c r="B115">
        <v>28</v>
      </c>
      <c r="C115">
        <f t="shared" si="1"/>
        <v>4</v>
      </c>
    </row>
    <row r="116" spans="1:3" x14ac:dyDescent="0.3">
      <c r="A116">
        <v>1000</v>
      </c>
      <c r="B116">
        <v>28</v>
      </c>
      <c r="C116">
        <f t="shared" si="1"/>
        <v>4</v>
      </c>
    </row>
    <row r="117" spans="1:3" x14ac:dyDescent="0.3">
      <c r="A117">
        <v>1010</v>
      </c>
      <c r="B117">
        <v>28.5</v>
      </c>
      <c r="C117">
        <f t="shared" si="1"/>
        <v>4.5</v>
      </c>
    </row>
    <row r="118" spans="1:3" x14ac:dyDescent="0.3">
      <c r="A118">
        <v>1020</v>
      </c>
      <c r="B118">
        <v>28</v>
      </c>
      <c r="C118">
        <f t="shared" si="1"/>
        <v>4</v>
      </c>
    </row>
    <row r="119" spans="1:3" x14ac:dyDescent="0.3">
      <c r="A119">
        <v>1030</v>
      </c>
      <c r="B119">
        <v>28</v>
      </c>
      <c r="C119">
        <f t="shared" si="1"/>
        <v>4</v>
      </c>
    </row>
    <row r="120" spans="1:3" x14ac:dyDescent="0.3">
      <c r="A120">
        <v>1040</v>
      </c>
      <c r="B120">
        <v>28.5</v>
      </c>
      <c r="C120">
        <f t="shared" si="1"/>
        <v>4.5</v>
      </c>
    </row>
    <row r="121" spans="1:3" x14ac:dyDescent="0.3">
      <c r="A121">
        <v>1050</v>
      </c>
      <c r="B121">
        <v>28</v>
      </c>
      <c r="C121">
        <f t="shared" si="1"/>
        <v>4</v>
      </c>
    </row>
    <row r="122" spans="1:3" x14ac:dyDescent="0.3">
      <c r="A122">
        <v>1060</v>
      </c>
      <c r="B122">
        <v>28</v>
      </c>
      <c r="C122">
        <f t="shared" si="1"/>
        <v>4</v>
      </c>
    </row>
    <row r="123" spans="1:3" x14ac:dyDescent="0.3">
      <c r="A123">
        <v>1070</v>
      </c>
      <c r="B123">
        <v>28</v>
      </c>
      <c r="C123">
        <f t="shared" si="1"/>
        <v>4</v>
      </c>
    </row>
    <row r="124" spans="1:3" x14ac:dyDescent="0.3">
      <c r="A124">
        <v>1080</v>
      </c>
      <c r="B124">
        <v>28</v>
      </c>
      <c r="C124">
        <f t="shared" si="1"/>
        <v>4</v>
      </c>
    </row>
    <row r="125" spans="1:3" x14ac:dyDescent="0.3">
      <c r="A125">
        <v>1090</v>
      </c>
      <c r="B125">
        <v>28</v>
      </c>
      <c r="C125">
        <f t="shared" si="1"/>
        <v>4</v>
      </c>
    </row>
    <row r="126" spans="1:3" x14ac:dyDescent="0.3">
      <c r="A126">
        <v>1100</v>
      </c>
      <c r="B126">
        <v>29</v>
      </c>
      <c r="C126">
        <f t="shared" si="1"/>
        <v>5</v>
      </c>
    </row>
    <row r="127" spans="1:3" x14ac:dyDescent="0.3">
      <c r="A127">
        <v>1110</v>
      </c>
      <c r="B127">
        <v>29</v>
      </c>
      <c r="C127">
        <f t="shared" si="1"/>
        <v>5</v>
      </c>
    </row>
    <row r="128" spans="1:3" x14ac:dyDescent="0.3">
      <c r="A128">
        <v>1120</v>
      </c>
      <c r="B128">
        <v>29</v>
      </c>
      <c r="C128">
        <f t="shared" si="1"/>
        <v>5</v>
      </c>
    </row>
    <row r="129" spans="1:3" x14ac:dyDescent="0.3">
      <c r="A129">
        <v>1130</v>
      </c>
      <c r="B129">
        <v>29</v>
      </c>
      <c r="C129">
        <f t="shared" si="1"/>
        <v>5</v>
      </c>
    </row>
    <row r="130" spans="1:3" x14ac:dyDescent="0.3">
      <c r="A130">
        <v>1140</v>
      </c>
      <c r="B130">
        <v>29</v>
      </c>
      <c r="C130">
        <f t="shared" ref="C130:C193" si="2">B130-24</f>
        <v>5</v>
      </c>
    </row>
    <row r="131" spans="1:3" x14ac:dyDescent="0.3">
      <c r="A131">
        <v>1150</v>
      </c>
      <c r="B131">
        <v>29</v>
      </c>
      <c r="C131">
        <f t="shared" si="2"/>
        <v>5</v>
      </c>
    </row>
    <row r="132" spans="1:3" x14ac:dyDescent="0.3">
      <c r="A132">
        <v>1160</v>
      </c>
      <c r="B132">
        <v>29</v>
      </c>
      <c r="C132">
        <f t="shared" si="2"/>
        <v>5</v>
      </c>
    </row>
    <row r="133" spans="1:3" x14ac:dyDescent="0.3">
      <c r="A133">
        <v>1170</v>
      </c>
      <c r="B133">
        <v>29</v>
      </c>
      <c r="C133">
        <f t="shared" si="2"/>
        <v>5</v>
      </c>
    </row>
    <row r="134" spans="1:3" x14ac:dyDescent="0.3">
      <c r="A134">
        <v>1180</v>
      </c>
      <c r="B134">
        <v>29</v>
      </c>
      <c r="C134">
        <f t="shared" si="2"/>
        <v>5</v>
      </c>
    </row>
    <row r="135" spans="1:3" x14ac:dyDescent="0.3">
      <c r="A135">
        <v>1190</v>
      </c>
      <c r="B135">
        <v>29.5</v>
      </c>
      <c r="C135">
        <f t="shared" si="2"/>
        <v>5.5</v>
      </c>
    </row>
    <row r="136" spans="1:3" x14ac:dyDescent="0.3">
      <c r="A136">
        <v>1200</v>
      </c>
      <c r="B136">
        <v>29.5</v>
      </c>
      <c r="C136">
        <f t="shared" si="2"/>
        <v>5.5</v>
      </c>
    </row>
    <row r="137" spans="1:3" x14ac:dyDescent="0.3">
      <c r="A137">
        <v>1210</v>
      </c>
      <c r="B137">
        <v>29</v>
      </c>
      <c r="C137">
        <f t="shared" si="2"/>
        <v>5</v>
      </c>
    </row>
    <row r="138" spans="1:3" x14ac:dyDescent="0.3">
      <c r="A138">
        <v>1220</v>
      </c>
      <c r="B138">
        <v>29</v>
      </c>
      <c r="C138">
        <f t="shared" si="2"/>
        <v>5</v>
      </c>
    </row>
    <row r="139" spans="1:3" x14ac:dyDescent="0.3">
      <c r="A139">
        <v>1230</v>
      </c>
      <c r="B139">
        <v>29</v>
      </c>
      <c r="C139">
        <f t="shared" si="2"/>
        <v>5</v>
      </c>
    </row>
    <row r="140" spans="1:3" x14ac:dyDescent="0.3">
      <c r="A140">
        <v>1240</v>
      </c>
      <c r="B140">
        <v>29.5</v>
      </c>
      <c r="C140">
        <f t="shared" si="2"/>
        <v>5.5</v>
      </c>
    </row>
    <row r="141" spans="1:3" x14ac:dyDescent="0.3">
      <c r="A141">
        <v>1250</v>
      </c>
      <c r="B141">
        <v>29.5</v>
      </c>
      <c r="C141">
        <f t="shared" si="2"/>
        <v>5.5</v>
      </c>
    </row>
    <row r="142" spans="1:3" x14ac:dyDescent="0.3">
      <c r="A142">
        <v>1260</v>
      </c>
      <c r="B142">
        <v>29</v>
      </c>
      <c r="C142">
        <f t="shared" si="2"/>
        <v>5</v>
      </c>
    </row>
    <row r="143" spans="1:3" x14ac:dyDescent="0.3">
      <c r="A143">
        <v>1270</v>
      </c>
      <c r="B143">
        <v>29</v>
      </c>
      <c r="C143">
        <f t="shared" si="2"/>
        <v>5</v>
      </c>
    </row>
    <row r="144" spans="1:3" x14ac:dyDescent="0.3">
      <c r="A144">
        <v>1280</v>
      </c>
      <c r="B144">
        <v>29</v>
      </c>
      <c r="C144">
        <f t="shared" si="2"/>
        <v>5</v>
      </c>
    </row>
    <row r="145" spans="1:3" x14ac:dyDescent="0.3">
      <c r="A145">
        <v>1290</v>
      </c>
      <c r="B145">
        <v>29</v>
      </c>
      <c r="C145">
        <f t="shared" si="2"/>
        <v>5</v>
      </c>
    </row>
    <row r="146" spans="1:3" x14ac:dyDescent="0.3">
      <c r="A146">
        <v>1300</v>
      </c>
      <c r="B146">
        <v>29</v>
      </c>
      <c r="C146">
        <f t="shared" si="2"/>
        <v>5</v>
      </c>
    </row>
    <row r="147" spans="1:3" x14ac:dyDescent="0.3">
      <c r="A147">
        <v>1310</v>
      </c>
      <c r="B147">
        <v>29</v>
      </c>
      <c r="C147">
        <f t="shared" si="2"/>
        <v>5</v>
      </c>
    </row>
    <row r="148" spans="1:3" x14ac:dyDescent="0.3">
      <c r="A148">
        <v>1320</v>
      </c>
      <c r="B148">
        <v>29</v>
      </c>
      <c r="C148">
        <f t="shared" si="2"/>
        <v>5</v>
      </c>
    </row>
    <row r="149" spans="1:3" x14ac:dyDescent="0.3">
      <c r="A149">
        <v>1330</v>
      </c>
      <c r="B149">
        <v>29</v>
      </c>
      <c r="C149">
        <f t="shared" si="2"/>
        <v>5</v>
      </c>
    </row>
    <row r="150" spans="1:3" x14ac:dyDescent="0.3">
      <c r="A150">
        <v>1340</v>
      </c>
      <c r="B150">
        <v>29</v>
      </c>
      <c r="C150">
        <f t="shared" si="2"/>
        <v>5</v>
      </c>
    </row>
    <row r="151" spans="1:3" x14ac:dyDescent="0.3">
      <c r="A151">
        <v>1350</v>
      </c>
      <c r="B151">
        <v>29</v>
      </c>
      <c r="C151">
        <f t="shared" si="2"/>
        <v>5</v>
      </c>
    </row>
    <row r="152" spans="1:3" x14ac:dyDescent="0.3">
      <c r="A152">
        <v>1360</v>
      </c>
      <c r="B152">
        <v>29</v>
      </c>
      <c r="C152">
        <f t="shared" si="2"/>
        <v>5</v>
      </c>
    </row>
    <row r="153" spans="1:3" x14ac:dyDescent="0.3">
      <c r="A153">
        <v>1370</v>
      </c>
      <c r="B153">
        <v>30</v>
      </c>
      <c r="C153">
        <f t="shared" si="2"/>
        <v>6</v>
      </c>
    </row>
    <row r="154" spans="1:3" x14ac:dyDescent="0.3">
      <c r="A154">
        <v>1380</v>
      </c>
      <c r="B154">
        <v>30</v>
      </c>
      <c r="C154">
        <f t="shared" si="2"/>
        <v>6</v>
      </c>
    </row>
    <row r="155" spans="1:3" x14ac:dyDescent="0.3">
      <c r="A155">
        <v>1390</v>
      </c>
      <c r="B155">
        <v>30</v>
      </c>
      <c r="C155">
        <f t="shared" si="2"/>
        <v>6</v>
      </c>
    </row>
    <row r="156" spans="1:3" x14ac:dyDescent="0.3">
      <c r="A156">
        <v>1400</v>
      </c>
      <c r="B156">
        <v>30</v>
      </c>
      <c r="C156">
        <f t="shared" si="2"/>
        <v>6</v>
      </c>
    </row>
    <row r="157" spans="1:3" x14ac:dyDescent="0.3">
      <c r="A157">
        <v>1410</v>
      </c>
      <c r="B157">
        <v>30</v>
      </c>
      <c r="C157">
        <f t="shared" si="2"/>
        <v>6</v>
      </c>
    </row>
    <row r="158" spans="1:3" x14ac:dyDescent="0.3">
      <c r="A158">
        <v>1420</v>
      </c>
      <c r="B158">
        <v>30</v>
      </c>
      <c r="C158">
        <f t="shared" si="2"/>
        <v>6</v>
      </c>
    </row>
    <row r="159" spans="1:3" x14ac:dyDescent="0.3">
      <c r="A159">
        <v>1430</v>
      </c>
      <c r="B159">
        <v>30</v>
      </c>
      <c r="C159">
        <f t="shared" si="2"/>
        <v>6</v>
      </c>
    </row>
    <row r="160" spans="1:3" x14ac:dyDescent="0.3">
      <c r="A160">
        <v>1440</v>
      </c>
      <c r="B160">
        <v>30</v>
      </c>
      <c r="C160">
        <f t="shared" si="2"/>
        <v>6</v>
      </c>
    </row>
    <row r="161" spans="1:3" x14ac:dyDescent="0.3">
      <c r="A161">
        <v>1450</v>
      </c>
      <c r="B161">
        <v>30</v>
      </c>
      <c r="C161">
        <f t="shared" si="2"/>
        <v>6</v>
      </c>
    </row>
    <row r="162" spans="1:3" x14ac:dyDescent="0.3">
      <c r="A162">
        <v>1460</v>
      </c>
      <c r="B162">
        <v>30</v>
      </c>
      <c r="C162">
        <f t="shared" si="2"/>
        <v>6</v>
      </c>
    </row>
    <row r="163" spans="1:3" x14ac:dyDescent="0.3">
      <c r="A163">
        <v>1470</v>
      </c>
      <c r="B163">
        <v>30.5</v>
      </c>
      <c r="C163">
        <f t="shared" si="2"/>
        <v>6.5</v>
      </c>
    </row>
    <row r="164" spans="1:3" x14ac:dyDescent="0.3">
      <c r="A164">
        <v>1480</v>
      </c>
      <c r="B164">
        <v>30</v>
      </c>
      <c r="C164">
        <f t="shared" si="2"/>
        <v>6</v>
      </c>
    </row>
    <row r="165" spans="1:3" x14ac:dyDescent="0.3">
      <c r="A165">
        <v>1490</v>
      </c>
      <c r="B165">
        <v>30.5</v>
      </c>
      <c r="C165">
        <f t="shared" si="2"/>
        <v>6.5</v>
      </c>
    </row>
    <row r="166" spans="1:3" x14ac:dyDescent="0.3">
      <c r="A166">
        <v>1500</v>
      </c>
      <c r="B166">
        <v>30</v>
      </c>
      <c r="C166">
        <f t="shared" si="2"/>
        <v>6</v>
      </c>
    </row>
    <row r="167" spans="1:3" x14ac:dyDescent="0.3">
      <c r="A167">
        <v>1510</v>
      </c>
      <c r="B167">
        <v>30.5</v>
      </c>
      <c r="C167">
        <f t="shared" si="2"/>
        <v>6.5</v>
      </c>
    </row>
    <row r="168" spans="1:3" x14ac:dyDescent="0.3">
      <c r="A168">
        <v>1520</v>
      </c>
      <c r="B168">
        <v>30</v>
      </c>
      <c r="C168">
        <f t="shared" si="2"/>
        <v>6</v>
      </c>
    </row>
    <row r="169" spans="1:3" x14ac:dyDescent="0.3">
      <c r="A169">
        <v>1530</v>
      </c>
      <c r="B169">
        <v>30</v>
      </c>
      <c r="C169">
        <f t="shared" si="2"/>
        <v>6</v>
      </c>
    </row>
    <row r="170" spans="1:3" x14ac:dyDescent="0.3">
      <c r="A170">
        <v>1540</v>
      </c>
      <c r="B170">
        <v>30.5</v>
      </c>
      <c r="C170">
        <f t="shared" si="2"/>
        <v>6.5</v>
      </c>
    </row>
    <row r="171" spans="1:3" x14ac:dyDescent="0.3">
      <c r="A171">
        <v>1550</v>
      </c>
      <c r="B171">
        <v>30</v>
      </c>
      <c r="C171">
        <f t="shared" si="2"/>
        <v>6</v>
      </c>
    </row>
    <row r="172" spans="1:3" x14ac:dyDescent="0.3">
      <c r="A172">
        <v>1560</v>
      </c>
      <c r="B172">
        <v>30</v>
      </c>
      <c r="C172">
        <f t="shared" si="2"/>
        <v>6</v>
      </c>
    </row>
    <row r="173" spans="1:3" x14ac:dyDescent="0.3">
      <c r="A173">
        <v>1570</v>
      </c>
      <c r="B173">
        <v>30</v>
      </c>
      <c r="C173">
        <f t="shared" si="2"/>
        <v>6</v>
      </c>
    </row>
    <row r="174" spans="1:3" x14ac:dyDescent="0.3">
      <c r="A174">
        <v>1580</v>
      </c>
      <c r="B174">
        <v>30</v>
      </c>
      <c r="C174">
        <f t="shared" si="2"/>
        <v>6</v>
      </c>
    </row>
    <row r="175" spans="1:3" x14ac:dyDescent="0.3">
      <c r="A175">
        <v>1590</v>
      </c>
      <c r="B175">
        <v>30</v>
      </c>
      <c r="C175">
        <f t="shared" si="2"/>
        <v>6</v>
      </c>
    </row>
    <row r="176" spans="1:3" x14ac:dyDescent="0.3">
      <c r="A176">
        <v>1600</v>
      </c>
      <c r="B176">
        <v>30</v>
      </c>
      <c r="C176">
        <f t="shared" si="2"/>
        <v>6</v>
      </c>
    </row>
    <row r="177" spans="1:3" x14ac:dyDescent="0.3">
      <c r="A177">
        <v>1610</v>
      </c>
      <c r="B177">
        <v>30</v>
      </c>
      <c r="C177">
        <f t="shared" si="2"/>
        <v>6</v>
      </c>
    </row>
    <row r="178" spans="1:3" x14ac:dyDescent="0.3">
      <c r="A178">
        <v>1620</v>
      </c>
      <c r="B178">
        <v>30</v>
      </c>
      <c r="C178">
        <f t="shared" si="2"/>
        <v>6</v>
      </c>
    </row>
    <row r="179" spans="1:3" x14ac:dyDescent="0.3">
      <c r="A179">
        <v>1630</v>
      </c>
      <c r="B179">
        <v>30</v>
      </c>
      <c r="C179">
        <f t="shared" si="2"/>
        <v>6</v>
      </c>
    </row>
    <row r="180" spans="1:3" x14ac:dyDescent="0.3">
      <c r="A180">
        <v>1640</v>
      </c>
      <c r="B180">
        <v>31</v>
      </c>
      <c r="C180">
        <f t="shared" si="2"/>
        <v>7</v>
      </c>
    </row>
    <row r="181" spans="1:3" x14ac:dyDescent="0.3">
      <c r="A181">
        <v>1650</v>
      </c>
      <c r="B181">
        <v>31</v>
      </c>
      <c r="C181">
        <f t="shared" si="2"/>
        <v>7</v>
      </c>
    </row>
    <row r="182" spans="1:3" x14ac:dyDescent="0.3">
      <c r="A182">
        <v>1660</v>
      </c>
      <c r="B182">
        <v>30</v>
      </c>
      <c r="C182">
        <f t="shared" si="2"/>
        <v>6</v>
      </c>
    </row>
    <row r="183" spans="1:3" x14ac:dyDescent="0.3">
      <c r="A183">
        <v>1670</v>
      </c>
      <c r="B183">
        <v>30</v>
      </c>
      <c r="C183">
        <f t="shared" si="2"/>
        <v>6</v>
      </c>
    </row>
    <row r="184" spans="1:3" x14ac:dyDescent="0.3">
      <c r="A184">
        <v>1680</v>
      </c>
      <c r="B184">
        <v>30</v>
      </c>
      <c r="C184">
        <f t="shared" si="2"/>
        <v>6</v>
      </c>
    </row>
    <row r="185" spans="1:3" x14ac:dyDescent="0.3">
      <c r="A185">
        <v>1690</v>
      </c>
      <c r="B185">
        <v>30</v>
      </c>
      <c r="C185">
        <f t="shared" si="2"/>
        <v>6</v>
      </c>
    </row>
    <row r="186" spans="1:3" x14ac:dyDescent="0.3">
      <c r="A186">
        <v>1700</v>
      </c>
      <c r="B186">
        <v>30</v>
      </c>
      <c r="C186">
        <f t="shared" si="2"/>
        <v>6</v>
      </c>
    </row>
    <row r="187" spans="1:3" x14ac:dyDescent="0.3">
      <c r="A187">
        <v>1710</v>
      </c>
      <c r="B187">
        <v>31</v>
      </c>
      <c r="C187">
        <f t="shared" si="2"/>
        <v>7</v>
      </c>
    </row>
    <row r="188" spans="1:3" x14ac:dyDescent="0.3">
      <c r="A188">
        <v>1720</v>
      </c>
      <c r="B188">
        <v>31</v>
      </c>
      <c r="C188">
        <f t="shared" si="2"/>
        <v>7</v>
      </c>
    </row>
    <row r="189" spans="1:3" x14ac:dyDescent="0.3">
      <c r="A189">
        <v>1730</v>
      </c>
      <c r="B189">
        <v>31</v>
      </c>
      <c r="C189">
        <f t="shared" si="2"/>
        <v>7</v>
      </c>
    </row>
    <row r="190" spans="1:3" x14ac:dyDescent="0.3">
      <c r="A190">
        <v>1740</v>
      </c>
      <c r="B190">
        <v>31</v>
      </c>
      <c r="C190">
        <f t="shared" si="2"/>
        <v>7</v>
      </c>
    </row>
    <row r="191" spans="1:3" x14ac:dyDescent="0.3">
      <c r="A191">
        <v>1750</v>
      </c>
      <c r="B191">
        <v>31</v>
      </c>
      <c r="C191">
        <f t="shared" si="2"/>
        <v>7</v>
      </c>
    </row>
    <row r="192" spans="1:3" x14ac:dyDescent="0.3">
      <c r="A192">
        <v>1760</v>
      </c>
      <c r="B192">
        <v>31</v>
      </c>
      <c r="C192">
        <f t="shared" si="2"/>
        <v>7</v>
      </c>
    </row>
    <row r="193" spans="1:3" x14ac:dyDescent="0.3">
      <c r="A193">
        <v>1770</v>
      </c>
      <c r="B193">
        <v>31</v>
      </c>
      <c r="C193">
        <f t="shared" si="2"/>
        <v>7</v>
      </c>
    </row>
    <row r="194" spans="1:3" x14ac:dyDescent="0.3">
      <c r="A194">
        <v>1780</v>
      </c>
      <c r="B194">
        <v>31</v>
      </c>
      <c r="C194">
        <f t="shared" ref="C194:C257" si="3">B194-24</f>
        <v>7</v>
      </c>
    </row>
    <row r="195" spans="1:3" x14ac:dyDescent="0.3">
      <c r="A195">
        <v>1790</v>
      </c>
      <c r="B195">
        <v>31</v>
      </c>
      <c r="C195">
        <f t="shared" si="3"/>
        <v>7</v>
      </c>
    </row>
    <row r="196" spans="1:3" x14ac:dyDescent="0.3">
      <c r="A196">
        <v>1800</v>
      </c>
      <c r="B196">
        <v>31.5</v>
      </c>
      <c r="C196">
        <f t="shared" si="3"/>
        <v>7.5</v>
      </c>
    </row>
    <row r="197" spans="1:3" x14ac:dyDescent="0.3">
      <c r="A197">
        <v>1810</v>
      </c>
      <c r="B197">
        <v>31.5</v>
      </c>
      <c r="C197">
        <f t="shared" si="3"/>
        <v>7.5</v>
      </c>
    </row>
    <row r="198" spans="1:3" x14ac:dyDescent="0.3">
      <c r="A198">
        <v>1820</v>
      </c>
      <c r="B198">
        <v>31</v>
      </c>
      <c r="C198">
        <f t="shared" si="3"/>
        <v>7</v>
      </c>
    </row>
    <row r="199" spans="1:3" x14ac:dyDescent="0.3">
      <c r="A199">
        <v>1830</v>
      </c>
      <c r="B199">
        <v>31.5</v>
      </c>
      <c r="C199">
        <f t="shared" si="3"/>
        <v>7.5</v>
      </c>
    </row>
    <row r="200" spans="1:3" x14ac:dyDescent="0.3">
      <c r="A200">
        <v>1840</v>
      </c>
      <c r="B200">
        <v>31.5</v>
      </c>
      <c r="C200">
        <f t="shared" si="3"/>
        <v>7.5</v>
      </c>
    </row>
    <row r="201" spans="1:3" x14ac:dyDescent="0.3">
      <c r="A201">
        <v>1850</v>
      </c>
      <c r="B201">
        <v>31</v>
      </c>
      <c r="C201">
        <f t="shared" si="3"/>
        <v>7</v>
      </c>
    </row>
    <row r="202" spans="1:3" x14ac:dyDescent="0.3">
      <c r="A202">
        <v>1860</v>
      </c>
      <c r="B202">
        <v>31</v>
      </c>
      <c r="C202">
        <f t="shared" si="3"/>
        <v>7</v>
      </c>
    </row>
    <row r="203" spans="1:3" x14ac:dyDescent="0.3">
      <c r="A203">
        <v>1870</v>
      </c>
      <c r="B203">
        <v>31</v>
      </c>
      <c r="C203">
        <f t="shared" si="3"/>
        <v>7</v>
      </c>
    </row>
    <row r="204" spans="1:3" x14ac:dyDescent="0.3">
      <c r="A204">
        <v>1880</v>
      </c>
      <c r="B204">
        <v>31</v>
      </c>
      <c r="C204">
        <f t="shared" si="3"/>
        <v>7</v>
      </c>
    </row>
    <row r="205" spans="1:3" x14ac:dyDescent="0.3">
      <c r="A205">
        <v>1890</v>
      </c>
      <c r="B205">
        <v>31</v>
      </c>
      <c r="C205">
        <f t="shared" si="3"/>
        <v>7</v>
      </c>
    </row>
    <row r="206" spans="1:3" x14ac:dyDescent="0.3">
      <c r="A206">
        <v>1900</v>
      </c>
      <c r="B206">
        <v>31</v>
      </c>
      <c r="C206">
        <f t="shared" si="3"/>
        <v>7</v>
      </c>
    </row>
    <row r="207" spans="1:3" x14ac:dyDescent="0.3">
      <c r="A207">
        <v>1910</v>
      </c>
      <c r="B207">
        <v>31</v>
      </c>
      <c r="C207">
        <f t="shared" si="3"/>
        <v>7</v>
      </c>
    </row>
    <row r="208" spans="1:3" x14ac:dyDescent="0.3">
      <c r="A208">
        <v>1920</v>
      </c>
      <c r="B208">
        <v>31</v>
      </c>
      <c r="C208">
        <f t="shared" si="3"/>
        <v>7</v>
      </c>
    </row>
    <row r="209" spans="1:3" x14ac:dyDescent="0.3">
      <c r="A209">
        <v>1930</v>
      </c>
      <c r="B209">
        <v>31</v>
      </c>
      <c r="C209">
        <f t="shared" si="3"/>
        <v>7</v>
      </c>
    </row>
    <row r="210" spans="1:3" x14ac:dyDescent="0.3">
      <c r="A210">
        <v>1940</v>
      </c>
      <c r="B210">
        <v>31</v>
      </c>
      <c r="C210">
        <f t="shared" si="3"/>
        <v>7</v>
      </c>
    </row>
    <row r="211" spans="1:3" x14ac:dyDescent="0.3">
      <c r="A211">
        <v>1950</v>
      </c>
      <c r="B211">
        <v>31</v>
      </c>
      <c r="C211">
        <f t="shared" si="3"/>
        <v>7</v>
      </c>
    </row>
    <row r="212" spans="1:3" x14ac:dyDescent="0.3">
      <c r="A212">
        <v>1960</v>
      </c>
      <c r="B212">
        <v>32</v>
      </c>
      <c r="C212">
        <f t="shared" si="3"/>
        <v>8</v>
      </c>
    </row>
    <row r="213" spans="1:3" x14ac:dyDescent="0.3">
      <c r="A213">
        <v>1970</v>
      </c>
      <c r="B213">
        <v>32</v>
      </c>
      <c r="C213">
        <f t="shared" si="3"/>
        <v>8</v>
      </c>
    </row>
    <row r="214" spans="1:3" x14ac:dyDescent="0.3">
      <c r="A214">
        <v>1980</v>
      </c>
      <c r="B214">
        <v>31</v>
      </c>
      <c r="C214">
        <f t="shared" si="3"/>
        <v>7</v>
      </c>
    </row>
    <row r="215" spans="1:3" x14ac:dyDescent="0.3">
      <c r="A215">
        <v>1990</v>
      </c>
      <c r="B215">
        <v>32</v>
      </c>
      <c r="C215">
        <f t="shared" si="3"/>
        <v>8</v>
      </c>
    </row>
    <row r="216" spans="1:3" x14ac:dyDescent="0.3">
      <c r="A216">
        <v>2000</v>
      </c>
      <c r="B216">
        <v>32</v>
      </c>
      <c r="C216">
        <f t="shared" si="3"/>
        <v>8</v>
      </c>
    </row>
    <row r="217" spans="1:3" x14ac:dyDescent="0.3">
      <c r="A217">
        <v>2010</v>
      </c>
      <c r="B217">
        <v>32</v>
      </c>
      <c r="C217">
        <f t="shared" si="3"/>
        <v>8</v>
      </c>
    </row>
    <row r="218" spans="1:3" x14ac:dyDescent="0.3">
      <c r="A218">
        <v>2020</v>
      </c>
      <c r="B218">
        <v>32</v>
      </c>
      <c r="C218">
        <f t="shared" si="3"/>
        <v>8</v>
      </c>
    </row>
    <row r="219" spans="1:3" x14ac:dyDescent="0.3">
      <c r="A219">
        <v>2030</v>
      </c>
      <c r="B219">
        <v>32</v>
      </c>
      <c r="C219">
        <f t="shared" si="3"/>
        <v>8</v>
      </c>
    </row>
    <row r="220" spans="1:3" x14ac:dyDescent="0.3">
      <c r="A220">
        <v>2040</v>
      </c>
      <c r="B220">
        <v>32</v>
      </c>
      <c r="C220">
        <f t="shared" si="3"/>
        <v>8</v>
      </c>
    </row>
    <row r="221" spans="1:3" x14ac:dyDescent="0.3">
      <c r="A221">
        <v>2050</v>
      </c>
      <c r="B221">
        <v>32</v>
      </c>
      <c r="C221">
        <f t="shared" si="3"/>
        <v>8</v>
      </c>
    </row>
    <row r="222" spans="1:3" x14ac:dyDescent="0.3">
      <c r="A222">
        <v>2060</v>
      </c>
      <c r="B222">
        <v>32</v>
      </c>
      <c r="C222">
        <f t="shared" si="3"/>
        <v>8</v>
      </c>
    </row>
    <row r="223" spans="1:3" x14ac:dyDescent="0.3">
      <c r="A223">
        <v>2070</v>
      </c>
      <c r="B223">
        <v>32</v>
      </c>
      <c r="C223">
        <f t="shared" si="3"/>
        <v>8</v>
      </c>
    </row>
    <row r="224" spans="1:3" x14ac:dyDescent="0.3">
      <c r="A224">
        <v>2080</v>
      </c>
      <c r="B224">
        <v>32.5</v>
      </c>
      <c r="C224">
        <f t="shared" si="3"/>
        <v>8.5</v>
      </c>
    </row>
    <row r="225" spans="1:3" x14ac:dyDescent="0.3">
      <c r="A225">
        <v>2090</v>
      </c>
      <c r="B225">
        <v>32.5</v>
      </c>
      <c r="C225">
        <f t="shared" si="3"/>
        <v>8.5</v>
      </c>
    </row>
    <row r="226" spans="1:3" x14ac:dyDescent="0.3">
      <c r="A226">
        <v>2100</v>
      </c>
      <c r="B226">
        <v>32.5</v>
      </c>
      <c r="C226">
        <f t="shared" si="3"/>
        <v>8.5</v>
      </c>
    </row>
    <row r="227" spans="1:3" x14ac:dyDescent="0.3">
      <c r="A227">
        <v>2110</v>
      </c>
      <c r="B227">
        <v>32</v>
      </c>
      <c r="C227">
        <f t="shared" si="3"/>
        <v>8</v>
      </c>
    </row>
    <row r="228" spans="1:3" x14ac:dyDescent="0.3">
      <c r="A228">
        <v>2120</v>
      </c>
      <c r="B228">
        <v>32.5</v>
      </c>
      <c r="C228">
        <f t="shared" si="3"/>
        <v>8.5</v>
      </c>
    </row>
    <row r="229" spans="1:3" x14ac:dyDescent="0.3">
      <c r="A229">
        <v>2130</v>
      </c>
      <c r="B229">
        <v>32.5</v>
      </c>
      <c r="C229">
        <f t="shared" si="3"/>
        <v>8.5</v>
      </c>
    </row>
    <row r="230" spans="1:3" x14ac:dyDescent="0.3">
      <c r="A230">
        <v>2140</v>
      </c>
      <c r="B230">
        <v>32</v>
      </c>
      <c r="C230">
        <f t="shared" si="3"/>
        <v>8</v>
      </c>
    </row>
    <row r="231" spans="1:3" x14ac:dyDescent="0.3">
      <c r="A231">
        <v>2150</v>
      </c>
      <c r="B231">
        <v>32</v>
      </c>
      <c r="C231">
        <f t="shared" si="3"/>
        <v>8</v>
      </c>
    </row>
    <row r="232" spans="1:3" x14ac:dyDescent="0.3">
      <c r="A232">
        <v>2160</v>
      </c>
      <c r="B232">
        <v>32</v>
      </c>
      <c r="C232">
        <f t="shared" si="3"/>
        <v>8</v>
      </c>
    </row>
    <row r="233" spans="1:3" x14ac:dyDescent="0.3">
      <c r="A233">
        <v>2170</v>
      </c>
      <c r="B233">
        <v>32</v>
      </c>
      <c r="C233">
        <f t="shared" si="3"/>
        <v>8</v>
      </c>
    </row>
    <row r="234" spans="1:3" x14ac:dyDescent="0.3">
      <c r="A234">
        <v>2180</v>
      </c>
      <c r="B234">
        <v>32</v>
      </c>
      <c r="C234">
        <f t="shared" si="3"/>
        <v>8</v>
      </c>
    </row>
    <row r="235" spans="1:3" x14ac:dyDescent="0.3">
      <c r="A235">
        <v>2190</v>
      </c>
      <c r="B235">
        <v>32</v>
      </c>
      <c r="C235">
        <f t="shared" si="3"/>
        <v>8</v>
      </c>
    </row>
    <row r="236" spans="1:3" x14ac:dyDescent="0.3">
      <c r="A236">
        <v>2200</v>
      </c>
      <c r="B236">
        <v>32</v>
      </c>
      <c r="C236">
        <f t="shared" si="3"/>
        <v>8</v>
      </c>
    </row>
    <row r="237" spans="1:3" x14ac:dyDescent="0.3">
      <c r="A237">
        <v>2210</v>
      </c>
      <c r="B237">
        <v>32</v>
      </c>
      <c r="C237">
        <f t="shared" si="3"/>
        <v>8</v>
      </c>
    </row>
    <row r="238" spans="1:3" x14ac:dyDescent="0.3">
      <c r="A238">
        <v>2220</v>
      </c>
      <c r="B238">
        <v>32</v>
      </c>
      <c r="C238">
        <f t="shared" si="3"/>
        <v>8</v>
      </c>
    </row>
    <row r="239" spans="1:3" x14ac:dyDescent="0.3">
      <c r="A239">
        <v>2230</v>
      </c>
      <c r="B239">
        <v>32</v>
      </c>
      <c r="C239">
        <f t="shared" si="3"/>
        <v>8</v>
      </c>
    </row>
    <row r="240" spans="1:3" x14ac:dyDescent="0.3">
      <c r="A240">
        <v>2240</v>
      </c>
      <c r="B240">
        <v>32</v>
      </c>
      <c r="C240">
        <f t="shared" si="3"/>
        <v>8</v>
      </c>
    </row>
    <row r="241" spans="1:3" x14ac:dyDescent="0.3">
      <c r="A241">
        <v>2250</v>
      </c>
      <c r="B241">
        <v>32</v>
      </c>
      <c r="C241">
        <f t="shared" si="3"/>
        <v>8</v>
      </c>
    </row>
    <row r="242" spans="1:3" x14ac:dyDescent="0.3">
      <c r="A242">
        <v>2260</v>
      </c>
      <c r="B242">
        <v>32</v>
      </c>
      <c r="C242">
        <f t="shared" si="3"/>
        <v>8</v>
      </c>
    </row>
    <row r="243" spans="1:3" x14ac:dyDescent="0.3">
      <c r="A243">
        <v>2270</v>
      </c>
      <c r="B243">
        <v>32</v>
      </c>
      <c r="C243">
        <f t="shared" si="3"/>
        <v>8</v>
      </c>
    </row>
    <row r="244" spans="1:3" x14ac:dyDescent="0.3">
      <c r="A244">
        <v>2280</v>
      </c>
      <c r="B244">
        <v>32</v>
      </c>
      <c r="C244">
        <f t="shared" si="3"/>
        <v>8</v>
      </c>
    </row>
    <row r="245" spans="1:3" x14ac:dyDescent="0.3">
      <c r="A245">
        <v>2290</v>
      </c>
      <c r="B245">
        <v>32</v>
      </c>
      <c r="C245">
        <f t="shared" si="3"/>
        <v>8</v>
      </c>
    </row>
    <row r="246" spans="1:3" x14ac:dyDescent="0.3">
      <c r="A246">
        <v>2300</v>
      </c>
      <c r="B246">
        <v>32</v>
      </c>
      <c r="C246">
        <f t="shared" si="3"/>
        <v>8</v>
      </c>
    </row>
    <row r="247" spans="1:3" x14ac:dyDescent="0.3">
      <c r="A247">
        <v>2310</v>
      </c>
      <c r="B247">
        <v>32</v>
      </c>
      <c r="C247">
        <f t="shared" si="3"/>
        <v>8</v>
      </c>
    </row>
    <row r="248" spans="1:3" x14ac:dyDescent="0.3">
      <c r="A248">
        <v>2320</v>
      </c>
      <c r="B248">
        <v>33</v>
      </c>
      <c r="C248">
        <f t="shared" si="3"/>
        <v>9</v>
      </c>
    </row>
    <row r="249" spans="1:3" x14ac:dyDescent="0.3">
      <c r="A249">
        <v>2330</v>
      </c>
      <c r="B249">
        <v>32</v>
      </c>
      <c r="C249">
        <f t="shared" si="3"/>
        <v>8</v>
      </c>
    </row>
    <row r="250" spans="1:3" x14ac:dyDescent="0.3">
      <c r="A250">
        <v>2340</v>
      </c>
      <c r="B250">
        <v>32</v>
      </c>
      <c r="C250">
        <f t="shared" si="3"/>
        <v>8</v>
      </c>
    </row>
    <row r="251" spans="1:3" x14ac:dyDescent="0.3">
      <c r="A251">
        <v>2350</v>
      </c>
      <c r="B251">
        <v>33</v>
      </c>
      <c r="C251">
        <f t="shared" si="3"/>
        <v>9</v>
      </c>
    </row>
    <row r="252" spans="1:3" x14ac:dyDescent="0.3">
      <c r="A252">
        <v>2360</v>
      </c>
      <c r="B252">
        <v>32</v>
      </c>
      <c r="C252">
        <f t="shared" si="3"/>
        <v>8</v>
      </c>
    </row>
    <row r="253" spans="1:3" x14ac:dyDescent="0.3">
      <c r="A253">
        <v>2370</v>
      </c>
      <c r="B253">
        <v>33</v>
      </c>
      <c r="C253">
        <f t="shared" si="3"/>
        <v>9</v>
      </c>
    </row>
    <row r="254" spans="1:3" x14ac:dyDescent="0.3">
      <c r="A254">
        <v>2380</v>
      </c>
      <c r="B254">
        <v>33</v>
      </c>
      <c r="C254">
        <f t="shared" si="3"/>
        <v>9</v>
      </c>
    </row>
    <row r="255" spans="1:3" x14ac:dyDescent="0.3">
      <c r="A255">
        <v>2390</v>
      </c>
      <c r="B255">
        <v>33</v>
      </c>
      <c r="C255">
        <f t="shared" si="3"/>
        <v>9</v>
      </c>
    </row>
    <row r="256" spans="1:3" x14ac:dyDescent="0.3">
      <c r="A256">
        <v>2400</v>
      </c>
      <c r="B256">
        <v>33</v>
      </c>
      <c r="C256">
        <f t="shared" si="3"/>
        <v>9</v>
      </c>
    </row>
    <row r="257" spans="1:3" x14ac:dyDescent="0.3">
      <c r="A257">
        <v>2410</v>
      </c>
      <c r="B257">
        <v>33</v>
      </c>
      <c r="C257">
        <f t="shared" si="3"/>
        <v>9</v>
      </c>
    </row>
    <row r="258" spans="1:3" x14ac:dyDescent="0.3">
      <c r="A258">
        <v>2420</v>
      </c>
      <c r="B258">
        <v>33</v>
      </c>
      <c r="C258">
        <f t="shared" ref="C258:C321" si="4">B258-24</f>
        <v>9</v>
      </c>
    </row>
    <row r="259" spans="1:3" x14ac:dyDescent="0.3">
      <c r="A259">
        <v>2430</v>
      </c>
      <c r="B259">
        <v>33</v>
      </c>
      <c r="C259">
        <f t="shared" si="4"/>
        <v>9</v>
      </c>
    </row>
    <row r="260" spans="1:3" x14ac:dyDescent="0.3">
      <c r="A260">
        <v>2440</v>
      </c>
      <c r="B260">
        <v>33</v>
      </c>
      <c r="C260">
        <f t="shared" si="4"/>
        <v>9</v>
      </c>
    </row>
    <row r="261" spans="1:3" x14ac:dyDescent="0.3">
      <c r="A261">
        <v>2450</v>
      </c>
      <c r="B261">
        <v>33</v>
      </c>
      <c r="C261">
        <f t="shared" si="4"/>
        <v>9</v>
      </c>
    </row>
    <row r="262" spans="1:3" x14ac:dyDescent="0.3">
      <c r="A262">
        <v>2460</v>
      </c>
      <c r="B262">
        <v>33</v>
      </c>
      <c r="C262">
        <f t="shared" si="4"/>
        <v>9</v>
      </c>
    </row>
    <row r="263" spans="1:3" x14ac:dyDescent="0.3">
      <c r="A263">
        <v>2470</v>
      </c>
      <c r="B263">
        <v>33</v>
      </c>
      <c r="C263">
        <f t="shared" si="4"/>
        <v>9</v>
      </c>
    </row>
    <row r="264" spans="1:3" x14ac:dyDescent="0.3">
      <c r="A264">
        <v>2480</v>
      </c>
      <c r="B264">
        <v>33</v>
      </c>
      <c r="C264">
        <f t="shared" si="4"/>
        <v>9</v>
      </c>
    </row>
    <row r="265" spans="1:3" x14ac:dyDescent="0.3">
      <c r="A265">
        <v>2490</v>
      </c>
      <c r="B265">
        <v>33</v>
      </c>
      <c r="C265">
        <f t="shared" si="4"/>
        <v>9</v>
      </c>
    </row>
    <row r="266" spans="1:3" x14ac:dyDescent="0.3">
      <c r="A266">
        <v>2500</v>
      </c>
      <c r="B266">
        <v>33</v>
      </c>
      <c r="C266">
        <f t="shared" si="4"/>
        <v>9</v>
      </c>
    </row>
    <row r="267" spans="1:3" x14ac:dyDescent="0.3">
      <c r="A267">
        <v>2510</v>
      </c>
      <c r="B267">
        <v>33</v>
      </c>
      <c r="C267">
        <f t="shared" si="4"/>
        <v>9</v>
      </c>
    </row>
    <row r="268" spans="1:3" x14ac:dyDescent="0.3">
      <c r="A268">
        <v>2520</v>
      </c>
      <c r="B268">
        <v>33</v>
      </c>
      <c r="C268">
        <f t="shared" si="4"/>
        <v>9</v>
      </c>
    </row>
    <row r="269" spans="1:3" x14ac:dyDescent="0.3">
      <c r="A269">
        <v>2530</v>
      </c>
      <c r="B269">
        <v>33</v>
      </c>
      <c r="C269">
        <f t="shared" si="4"/>
        <v>9</v>
      </c>
    </row>
    <row r="270" spans="1:3" x14ac:dyDescent="0.3">
      <c r="A270">
        <v>2540</v>
      </c>
      <c r="B270">
        <v>33</v>
      </c>
      <c r="C270">
        <f t="shared" si="4"/>
        <v>9</v>
      </c>
    </row>
    <row r="271" spans="1:3" x14ac:dyDescent="0.3">
      <c r="A271">
        <v>2550</v>
      </c>
      <c r="B271">
        <v>33</v>
      </c>
      <c r="C271">
        <f t="shared" si="4"/>
        <v>9</v>
      </c>
    </row>
    <row r="272" spans="1:3" x14ac:dyDescent="0.3">
      <c r="A272">
        <v>2560</v>
      </c>
      <c r="B272">
        <v>33</v>
      </c>
      <c r="C272">
        <f t="shared" si="4"/>
        <v>9</v>
      </c>
    </row>
    <row r="273" spans="1:3" x14ac:dyDescent="0.3">
      <c r="A273">
        <v>2570</v>
      </c>
      <c r="B273">
        <v>33</v>
      </c>
      <c r="C273">
        <f t="shared" si="4"/>
        <v>9</v>
      </c>
    </row>
    <row r="274" spans="1:3" x14ac:dyDescent="0.3">
      <c r="A274">
        <v>2580</v>
      </c>
      <c r="B274">
        <v>33</v>
      </c>
      <c r="C274">
        <f t="shared" si="4"/>
        <v>9</v>
      </c>
    </row>
    <row r="275" spans="1:3" x14ac:dyDescent="0.3">
      <c r="A275">
        <v>2590</v>
      </c>
      <c r="B275">
        <v>33.5</v>
      </c>
      <c r="C275">
        <f t="shared" si="4"/>
        <v>9.5</v>
      </c>
    </row>
    <row r="276" spans="1:3" x14ac:dyDescent="0.3">
      <c r="A276">
        <v>2600</v>
      </c>
      <c r="B276">
        <v>33</v>
      </c>
      <c r="C276">
        <f t="shared" si="4"/>
        <v>9</v>
      </c>
    </row>
    <row r="277" spans="1:3" x14ac:dyDescent="0.3">
      <c r="A277">
        <v>2610</v>
      </c>
      <c r="B277">
        <v>33</v>
      </c>
      <c r="C277">
        <f t="shared" si="4"/>
        <v>9</v>
      </c>
    </row>
    <row r="278" spans="1:3" x14ac:dyDescent="0.3">
      <c r="A278">
        <v>2620</v>
      </c>
      <c r="B278">
        <v>33</v>
      </c>
      <c r="C278">
        <f t="shared" si="4"/>
        <v>9</v>
      </c>
    </row>
    <row r="279" spans="1:3" x14ac:dyDescent="0.3">
      <c r="A279">
        <v>2630</v>
      </c>
      <c r="B279">
        <v>33.5</v>
      </c>
      <c r="C279">
        <f t="shared" si="4"/>
        <v>9.5</v>
      </c>
    </row>
    <row r="280" spans="1:3" x14ac:dyDescent="0.3">
      <c r="A280">
        <v>2640</v>
      </c>
      <c r="B280">
        <v>33</v>
      </c>
      <c r="C280">
        <f t="shared" si="4"/>
        <v>9</v>
      </c>
    </row>
    <row r="281" spans="1:3" x14ac:dyDescent="0.3">
      <c r="A281">
        <v>2650</v>
      </c>
      <c r="B281">
        <v>33</v>
      </c>
      <c r="C281">
        <f t="shared" si="4"/>
        <v>9</v>
      </c>
    </row>
    <row r="282" spans="1:3" x14ac:dyDescent="0.3">
      <c r="A282">
        <v>2660</v>
      </c>
      <c r="B282">
        <v>33.5</v>
      </c>
      <c r="C282">
        <f t="shared" si="4"/>
        <v>9.5</v>
      </c>
    </row>
    <row r="283" spans="1:3" x14ac:dyDescent="0.3">
      <c r="A283">
        <v>2670</v>
      </c>
      <c r="B283">
        <v>33.5</v>
      </c>
      <c r="C283">
        <f t="shared" si="4"/>
        <v>9.5</v>
      </c>
    </row>
    <row r="284" spans="1:3" x14ac:dyDescent="0.3">
      <c r="A284">
        <v>2680</v>
      </c>
      <c r="B284">
        <v>33</v>
      </c>
      <c r="C284">
        <f t="shared" si="4"/>
        <v>9</v>
      </c>
    </row>
    <row r="285" spans="1:3" x14ac:dyDescent="0.3">
      <c r="A285">
        <v>2690</v>
      </c>
      <c r="B285">
        <v>33</v>
      </c>
      <c r="C285">
        <f t="shared" si="4"/>
        <v>9</v>
      </c>
    </row>
    <row r="286" spans="1:3" x14ac:dyDescent="0.3">
      <c r="A286">
        <v>2700</v>
      </c>
      <c r="B286">
        <v>33.5</v>
      </c>
      <c r="C286">
        <f t="shared" si="4"/>
        <v>9.5</v>
      </c>
    </row>
    <row r="287" spans="1:3" x14ac:dyDescent="0.3">
      <c r="A287">
        <v>2710</v>
      </c>
      <c r="B287">
        <v>33</v>
      </c>
      <c r="C287">
        <f t="shared" si="4"/>
        <v>9</v>
      </c>
    </row>
    <row r="288" spans="1:3" x14ac:dyDescent="0.3">
      <c r="A288">
        <v>2720</v>
      </c>
      <c r="B288">
        <v>33</v>
      </c>
      <c r="C288">
        <f t="shared" si="4"/>
        <v>9</v>
      </c>
    </row>
    <row r="289" spans="1:3" x14ac:dyDescent="0.3">
      <c r="A289">
        <v>2730</v>
      </c>
      <c r="B289">
        <v>33</v>
      </c>
      <c r="C289">
        <f t="shared" si="4"/>
        <v>9</v>
      </c>
    </row>
    <row r="290" spans="1:3" x14ac:dyDescent="0.3">
      <c r="A290">
        <v>2740</v>
      </c>
      <c r="B290">
        <v>33</v>
      </c>
      <c r="C290">
        <f t="shared" si="4"/>
        <v>9</v>
      </c>
    </row>
    <row r="291" spans="1:3" x14ac:dyDescent="0.3">
      <c r="A291">
        <v>2750</v>
      </c>
      <c r="B291">
        <v>33.5</v>
      </c>
      <c r="C291">
        <f t="shared" si="4"/>
        <v>9.5</v>
      </c>
    </row>
    <row r="292" spans="1:3" x14ac:dyDescent="0.3">
      <c r="A292">
        <v>2760</v>
      </c>
      <c r="B292">
        <v>33</v>
      </c>
      <c r="C292">
        <f t="shared" si="4"/>
        <v>9</v>
      </c>
    </row>
    <row r="293" spans="1:3" x14ac:dyDescent="0.3">
      <c r="A293">
        <v>2770</v>
      </c>
      <c r="B293">
        <v>33</v>
      </c>
      <c r="C293">
        <f t="shared" si="4"/>
        <v>9</v>
      </c>
    </row>
    <row r="294" spans="1:3" x14ac:dyDescent="0.3">
      <c r="A294">
        <v>2780</v>
      </c>
      <c r="B294">
        <v>33</v>
      </c>
      <c r="C294">
        <f t="shared" si="4"/>
        <v>9</v>
      </c>
    </row>
    <row r="295" spans="1:3" x14ac:dyDescent="0.3">
      <c r="A295">
        <v>2790</v>
      </c>
      <c r="B295">
        <v>33.5</v>
      </c>
      <c r="C295">
        <f t="shared" si="4"/>
        <v>9.5</v>
      </c>
    </row>
    <row r="296" spans="1:3" x14ac:dyDescent="0.3">
      <c r="A296">
        <v>2800</v>
      </c>
      <c r="B296">
        <v>33</v>
      </c>
      <c r="C296">
        <f t="shared" si="4"/>
        <v>9</v>
      </c>
    </row>
    <row r="297" spans="1:3" x14ac:dyDescent="0.3">
      <c r="A297">
        <v>2810</v>
      </c>
      <c r="B297">
        <v>33</v>
      </c>
      <c r="C297">
        <f t="shared" si="4"/>
        <v>9</v>
      </c>
    </row>
    <row r="298" spans="1:3" x14ac:dyDescent="0.3">
      <c r="A298">
        <v>2820</v>
      </c>
      <c r="B298">
        <v>33</v>
      </c>
      <c r="C298">
        <f t="shared" si="4"/>
        <v>9</v>
      </c>
    </row>
    <row r="299" spans="1:3" x14ac:dyDescent="0.3">
      <c r="A299">
        <v>2830</v>
      </c>
      <c r="B299">
        <v>33</v>
      </c>
      <c r="C299">
        <f t="shared" si="4"/>
        <v>9</v>
      </c>
    </row>
    <row r="300" spans="1:3" x14ac:dyDescent="0.3">
      <c r="A300">
        <v>2840</v>
      </c>
      <c r="B300">
        <v>33.5</v>
      </c>
      <c r="C300">
        <f t="shared" si="4"/>
        <v>9.5</v>
      </c>
    </row>
    <row r="301" spans="1:3" x14ac:dyDescent="0.3">
      <c r="A301">
        <v>2850</v>
      </c>
      <c r="B301">
        <v>33.5</v>
      </c>
      <c r="C301">
        <f t="shared" si="4"/>
        <v>9.5</v>
      </c>
    </row>
    <row r="302" spans="1:3" x14ac:dyDescent="0.3">
      <c r="A302">
        <v>2860</v>
      </c>
      <c r="B302">
        <v>33</v>
      </c>
      <c r="C302">
        <f t="shared" si="4"/>
        <v>9</v>
      </c>
    </row>
    <row r="303" spans="1:3" x14ac:dyDescent="0.3">
      <c r="A303">
        <v>2870</v>
      </c>
      <c r="B303">
        <v>33</v>
      </c>
      <c r="C303">
        <f t="shared" si="4"/>
        <v>9</v>
      </c>
    </row>
    <row r="304" spans="1:3" x14ac:dyDescent="0.3">
      <c r="A304">
        <v>2880</v>
      </c>
      <c r="B304">
        <v>33</v>
      </c>
      <c r="C304">
        <f t="shared" si="4"/>
        <v>9</v>
      </c>
    </row>
    <row r="305" spans="1:3" x14ac:dyDescent="0.3">
      <c r="A305">
        <v>2890</v>
      </c>
      <c r="B305">
        <v>33</v>
      </c>
      <c r="C305">
        <f t="shared" si="4"/>
        <v>9</v>
      </c>
    </row>
    <row r="306" spans="1:3" x14ac:dyDescent="0.3">
      <c r="A306">
        <v>2900</v>
      </c>
      <c r="B306">
        <v>33</v>
      </c>
      <c r="C306">
        <f t="shared" si="4"/>
        <v>9</v>
      </c>
    </row>
    <row r="307" spans="1:3" x14ac:dyDescent="0.3">
      <c r="A307">
        <v>2910</v>
      </c>
      <c r="B307">
        <v>33</v>
      </c>
      <c r="C307">
        <f t="shared" si="4"/>
        <v>9</v>
      </c>
    </row>
    <row r="308" spans="1:3" x14ac:dyDescent="0.3">
      <c r="A308">
        <v>2920</v>
      </c>
      <c r="B308">
        <v>33</v>
      </c>
      <c r="C308">
        <f t="shared" si="4"/>
        <v>9</v>
      </c>
    </row>
    <row r="309" spans="1:3" x14ac:dyDescent="0.3">
      <c r="A309">
        <v>2930</v>
      </c>
      <c r="B309">
        <v>33</v>
      </c>
      <c r="C309">
        <f t="shared" si="4"/>
        <v>9</v>
      </c>
    </row>
    <row r="310" spans="1:3" x14ac:dyDescent="0.3">
      <c r="A310">
        <v>2940</v>
      </c>
      <c r="B310">
        <v>33</v>
      </c>
      <c r="C310">
        <f t="shared" si="4"/>
        <v>9</v>
      </c>
    </row>
    <row r="311" spans="1:3" x14ac:dyDescent="0.3">
      <c r="A311">
        <v>2950</v>
      </c>
      <c r="B311">
        <v>33</v>
      </c>
      <c r="C311">
        <f t="shared" si="4"/>
        <v>9</v>
      </c>
    </row>
    <row r="312" spans="1:3" x14ac:dyDescent="0.3">
      <c r="A312">
        <v>2960</v>
      </c>
      <c r="B312">
        <v>33</v>
      </c>
      <c r="C312">
        <f t="shared" si="4"/>
        <v>9</v>
      </c>
    </row>
    <row r="313" spans="1:3" x14ac:dyDescent="0.3">
      <c r="A313">
        <v>2970</v>
      </c>
      <c r="B313">
        <v>33</v>
      </c>
      <c r="C313">
        <f t="shared" si="4"/>
        <v>9</v>
      </c>
    </row>
    <row r="314" spans="1:3" x14ac:dyDescent="0.3">
      <c r="A314">
        <v>2980</v>
      </c>
      <c r="B314">
        <v>33</v>
      </c>
      <c r="C314">
        <f t="shared" si="4"/>
        <v>9</v>
      </c>
    </row>
    <row r="315" spans="1:3" x14ac:dyDescent="0.3">
      <c r="A315">
        <v>2990</v>
      </c>
      <c r="B315">
        <v>33</v>
      </c>
      <c r="C315">
        <f t="shared" si="4"/>
        <v>9</v>
      </c>
    </row>
    <row r="316" spans="1:3" x14ac:dyDescent="0.3">
      <c r="A316">
        <v>3000</v>
      </c>
      <c r="B316">
        <v>33</v>
      </c>
      <c r="C316">
        <f t="shared" si="4"/>
        <v>9</v>
      </c>
    </row>
    <row r="317" spans="1:3" x14ac:dyDescent="0.3">
      <c r="A317">
        <v>3010</v>
      </c>
      <c r="B317">
        <v>33</v>
      </c>
      <c r="C317">
        <f t="shared" si="4"/>
        <v>9</v>
      </c>
    </row>
    <row r="318" spans="1:3" x14ac:dyDescent="0.3">
      <c r="A318">
        <v>3020</v>
      </c>
      <c r="B318">
        <v>33</v>
      </c>
      <c r="C318">
        <f t="shared" si="4"/>
        <v>9</v>
      </c>
    </row>
    <row r="319" spans="1:3" x14ac:dyDescent="0.3">
      <c r="A319">
        <v>3030</v>
      </c>
      <c r="B319">
        <v>33</v>
      </c>
      <c r="C319">
        <f t="shared" si="4"/>
        <v>9</v>
      </c>
    </row>
    <row r="320" spans="1:3" x14ac:dyDescent="0.3">
      <c r="A320">
        <v>3040</v>
      </c>
      <c r="B320">
        <v>33</v>
      </c>
      <c r="C320">
        <f t="shared" si="4"/>
        <v>9</v>
      </c>
    </row>
    <row r="321" spans="1:3" x14ac:dyDescent="0.3">
      <c r="A321">
        <v>3050</v>
      </c>
      <c r="B321">
        <v>33</v>
      </c>
      <c r="C321">
        <f t="shared" si="4"/>
        <v>9</v>
      </c>
    </row>
    <row r="322" spans="1:3" x14ac:dyDescent="0.3">
      <c r="A322">
        <v>3060</v>
      </c>
      <c r="B322">
        <v>33</v>
      </c>
      <c r="C322">
        <f t="shared" ref="C322:C385" si="5">B322-24</f>
        <v>9</v>
      </c>
    </row>
    <row r="323" spans="1:3" x14ac:dyDescent="0.3">
      <c r="A323">
        <v>3070</v>
      </c>
      <c r="B323">
        <v>33</v>
      </c>
      <c r="C323">
        <f t="shared" si="5"/>
        <v>9</v>
      </c>
    </row>
    <row r="324" spans="1:3" x14ac:dyDescent="0.3">
      <c r="A324">
        <v>3080</v>
      </c>
      <c r="B324">
        <v>33</v>
      </c>
      <c r="C324">
        <f t="shared" si="5"/>
        <v>9</v>
      </c>
    </row>
    <row r="325" spans="1:3" x14ac:dyDescent="0.3">
      <c r="A325">
        <v>3090</v>
      </c>
      <c r="B325">
        <v>34</v>
      </c>
      <c r="C325">
        <f t="shared" si="5"/>
        <v>10</v>
      </c>
    </row>
    <row r="326" spans="1:3" x14ac:dyDescent="0.3">
      <c r="A326">
        <v>3100</v>
      </c>
      <c r="B326">
        <v>34</v>
      </c>
      <c r="C326">
        <f t="shared" si="5"/>
        <v>10</v>
      </c>
    </row>
    <row r="327" spans="1:3" x14ac:dyDescent="0.3">
      <c r="A327">
        <v>3110</v>
      </c>
      <c r="B327">
        <v>34</v>
      </c>
      <c r="C327">
        <f t="shared" si="5"/>
        <v>10</v>
      </c>
    </row>
    <row r="328" spans="1:3" x14ac:dyDescent="0.3">
      <c r="A328">
        <v>3120</v>
      </c>
      <c r="B328">
        <v>34</v>
      </c>
      <c r="C328">
        <f t="shared" si="5"/>
        <v>10</v>
      </c>
    </row>
    <row r="329" spans="1:3" x14ac:dyDescent="0.3">
      <c r="A329">
        <v>3130</v>
      </c>
      <c r="B329">
        <v>34</v>
      </c>
      <c r="C329">
        <f t="shared" si="5"/>
        <v>10</v>
      </c>
    </row>
    <row r="330" spans="1:3" x14ac:dyDescent="0.3">
      <c r="A330">
        <v>3140</v>
      </c>
      <c r="B330">
        <v>34</v>
      </c>
      <c r="C330">
        <f t="shared" si="5"/>
        <v>10</v>
      </c>
    </row>
    <row r="331" spans="1:3" x14ac:dyDescent="0.3">
      <c r="A331">
        <v>3150</v>
      </c>
      <c r="B331">
        <v>34</v>
      </c>
      <c r="C331">
        <f t="shared" si="5"/>
        <v>10</v>
      </c>
    </row>
    <row r="332" spans="1:3" x14ac:dyDescent="0.3">
      <c r="A332">
        <v>3160</v>
      </c>
      <c r="B332">
        <v>34</v>
      </c>
      <c r="C332">
        <f t="shared" si="5"/>
        <v>10</v>
      </c>
    </row>
    <row r="333" spans="1:3" x14ac:dyDescent="0.3">
      <c r="A333">
        <v>3170</v>
      </c>
      <c r="B333">
        <v>34</v>
      </c>
      <c r="C333">
        <f t="shared" si="5"/>
        <v>10</v>
      </c>
    </row>
    <row r="334" spans="1:3" x14ac:dyDescent="0.3">
      <c r="A334">
        <v>3180</v>
      </c>
      <c r="B334">
        <v>34</v>
      </c>
      <c r="C334">
        <f t="shared" si="5"/>
        <v>10</v>
      </c>
    </row>
    <row r="335" spans="1:3" x14ac:dyDescent="0.3">
      <c r="A335">
        <v>3190</v>
      </c>
      <c r="B335">
        <v>34</v>
      </c>
      <c r="C335">
        <f t="shared" si="5"/>
        <v>10</v>
      </c>
    </row>
    <row r="336" spans="1:3" x14ac:dyDescent="0.3">
      <c r="A336">
        <v>3200</v>
      </c>
      <c r="B336">
        <v>34</v>
      </c>
      <c r="C336">
        <f t="shared" si="5"/>
        <v>10</v>
      </c>
    </row>
    <row r="337" spans="1:3" x14ac:dyDescent="0.3">
      <c r="A337">
        <v>3210</v>
      </c>
      <c r="B337">
        <v>34</v>
      </c>
      <c r="C337">
        <f t="shared" si="5"/>
        <v>10</v>
      </c>
    </row>
    <row r="338" spans="1:3" x14ac:dyDescent="0.3">
      <c r="A338">
        <v>3220</v>
      </c>
      <c r="B338">
        <v>34</v>
      </c>
      <c r="C338">
        <f t="shared" si="5"/>
        <v>10</v>
      </c>
    </row>
    <row r="339" spans="1:3" x14ac:dyDescent="0.3">
      <c r="A339">
        <v>3230</v>
      </c>
      <c r="B339">
        <v>34.5</v>
      </c>
      <c r="C339">
        <f t="shared" si="5"/>
        <v>10.5</v>
      </c>
    </row>
    <row r="340" spans="1:3" x14ac:dyDescent="0.3">
      <c r="A340">
        <v>3240</v>
      </c>
      <c r="B340">
        <v>34.5</v>
      </c>
      <c r="C340">
        <f t="shared" si="5"/>
        <v>10.5</v>
      </c>
    </row>
    <row r="341" spans="1:3" x14ac:dyDescent="0.3">
      <c r="A341">
        <v>3250</v>
      </c>
      <c r="B341">
        <v>34.5</v>
      </c>
      <c r="C341">
        <f t="shared" si="5"/>
        <v>10.5</v>
      </c>
    </row>
    <row r="342" spans="1:3" x14ac:dyDescent="0.3">
      <c r="A342">
        <v>3260</v>
      </c>
      <c r="B342">
        <v>34.5</v>
      </c>
      <c r="C342">
        <f t="shared" si="5"/>
        <v>10.5</v>
      </c>
    </row>
    <row r="343" spans="1:3" x14ac:dyDescent="0.3">
      <c r="A343">
        <v>3270</v>
      </c>
      <c r="B343">
        <v>34</v>
      </c>
      <c r="C343">
        <f t="shared" si="5"/>
        <v>10</v>
      </c>
    </row>
    <row r="344" spans="1:3" x14ac:dyDescent="0.3">
      <c r="A344">
        <v>3280</v>
      </c>
      <c r="B344">
        <v>34</v>
      </c>
      <c r="C344">
        <f t="shared" si="5"/>
        <v>10</v>
      </c>
    </row>
    <row r="345" spans="1:3" x14ac:dyDescent="0.3">
      <c r="A345">
        <v>3290</v>
      </c>
      <c r="B345">
        <v>34</v>
      </c>
      <c r="C345">
        <f t="shared" si="5"/>
        <v>10</v>
      </c>
    </row>
    <row r="346" spans="1:3" x14ac:dyDescent="0.3">
      <c r="A346">
        <v>3300</v>
      </c>
      <c r="B346">
        <v>34</v>
      </c>
      <c r="C346">
        <f t="shared" si="5"/>
        <v>10</v>
      </c>
    </row>
    <row r="347" spans="1:3" x14ac:dyDescent="0.3">
      <c r="A347">
        <v>3310</v>
      </c>
      <c r="B347">
        <v>34</v>
      </c>
      <c r="C347">
        <f t="shared" si="5"/>
        <v>10</v>
      </c>
    </row>
    <row r="348" spans="1:3" x14ac:dyDescent="0.3">
      <c r="A348">
        <v>3320</v>
      </c>
      <c r="B348">
        <v>34</v>
      </c>
      <c r="C348">
        <f t="shared" si="5"/>
        <v>10</v>
      </c>
    </row>
    <row r="349" spans="1:3" x14ac:dyDescent="0.3">
      <c r="A349">
        <v>3330</v>
      </c>
      <c r="B349">
        <v>34</v>
      </c>
      <c r="C349">
        <f t="shared" si="5"/>
        <v>10</v>
      </c>
    </row>
    <row r="350" spans="1:3" x14ac:dyDescent="0.3">
      <c r="A350">
        <v>3340</v>
      </c>
      <c r="B350">
        <v>35</v>
      </c>
      <c r="C350">
        <f t="shared" si="5"/>
        <v>11</v>
      </c>
    </row>
    <row r="351" spans="1:3" x14ac:dyDescent="0.3">
      <c r="A351">
        <v>3350</v>
      </c>
      <c r="B351">
        <v>35</v>
      </c>
      <c r="C351">
        <f t="shared" si="5"/>
        <v>11</v>
      </c>
    </row>
    <row r="352" spans="1:3" x14ac:dyDescent="0.3">
      <c r="A352">
        <v>3360</v>
      </c>
      <c r="B352">
        <v>35</v>
      </c>
      <c r="C352">
        <f t="shared" si="5"/>
        <v>11</v>
      </c>
    </row>
    <row r="353" spans="1:3" x14ac:dyDescent="0.3">
      <c r="A353">
        <v>3370</v>
      </c>
      <c r="B353">
        <v>35</v>
      </c>
      <c r="C353">
        <f t="shared" si="5"/>
        <v>11</v>
      </c>
    </row>
    <row r="354" spans="1:3" x14ac:dyDescent="0.3">
      <c r="A354">
        <v>3380</v>
      </c>
      <c r="B354">
        <v>35</v>
      </c>
      <c r="C354">
        <f t="shared" si="5"/>
        <v>11</v>
      </c>
    </row>
    <row r="355" spans="1:3" x14ac:dyDescent="0.3">
      <c r="A355">
        <v>3390</v>
      </c>
      <c r="B355">
        <v>35</v>
      </c>
      <c r="C355">
        <f t="shared" si="5"/>
        <v>11</v>
      </c>
    </row>
    <row r="356" spans="1:3" x14ac:dyDescent="0.3">
      <c r="A356">
        <v>3400</v>
      </c>
      <c r="B356">
        <v>35</v>
      </c>
      <c r="C356">
        <f t="shared" si="5"/>
        <v>11</v>
      </c>
    </row>
    <row r="357" spans="1:3" x14ac:dyDescent="0.3">
      <c r="A357">
        <v>3410</v>
      </c>
      <c r="B357">
        <v>35</v>
      </c>
      <c r="C357">
        <f t="shared" si="5"/>
        <v>11</v>
      </c>
    </row>
    <row r="358" spans="1:3" x14ac:dyDescent="0.3">
      <c r="A358">
        <v>3420</v>
      </c>
      <c r="B358">
        <v>35</v>
      </c>
      <c r="C358">
        <f t="shared" si="5"/>
        <v>11</v>
      </c>
    </row>
    <row r="359" spans="1:3" x14ac:dyDescent="0.3">
      <c r="A359">
        <v>3430</v>
      </c>
      <c r="B359">
        <v>35</v>
      </c>
      <c r="C359">
        <f t="shared" si="5"/>
        <v>11</v>
      </c>
    </row>
    <row r="360" spans="1:3" x14ac:dyDescent="0.3">
      <c r="A360">
        <v>3440</v>
      </c>
      <c r="B360">
        <v>35.5</v>
      </c>
      <c r="C360">
        <f t="shared" si="5"/>
        <v>11.5</v>
      </c>
    </row>
    <row r="361" spans="1:3" x14ac:dyDescent="0.3">
      <c r="A361">
        <v>3450</v>
      </c>
      <c r="B361">
        <v>35</v>
      </c>
      <c r="C361">
        <f t="shared" si="5"/>
        <v>11</v>
      </c>
    </row>
    <row r="362" spans="1:3" x14ac:dyDescent="0.3">
      <c r="A362">
        <v>3460</v>
      </c>
      <c r="B362">
        <v>35.5</v>
      </c>
      <c r="C362">
        <f t="shared" si="5"/>
        <v>11.5</v>
      </c>
    </row>
    <row r="363" spans="1:3" x14ac:dyDescent="0.3">
      <c r="A363">
        <v>3470</v>
      </c>
      <c r="B363">
        <v>35</v>
      </c>
      <c r="C363">
        <f t="shared" si="5"/>
        <v>11</v>
      </c>
    </row>
    <row r="364" spans="1:3" x14ac:dyDescent="0.3">
      <c r="A364">
        <v>3480</v>
      </c>
      <c r="B364">
        <v>35</v>
      </c>
      <c r="C364">
        <f t="shared" si="5"/>
        <v>11</v>
      </c>
    </row>
    <row r="365" spans="1:3" x14ac:dyDescent="0.3">
      <c r="A365">
        <v>3490</v>
      </c>
      <c r="B365">
        <v>35</v>
      </c>
      <c r="C365">
        <f t="shared" si="5"/>
        <v>11</v>
      </c>
    </row>
    <row r="366" spans="1:3" x14ac:dyDescent="0.3">
      <c r="A366">
        <v>3500</v>
      </c>
      <c r="B366">
        <v>35</v>
      </c>
      <c r="C366">
        <f t="shared" si="5"/>
        <v>11</v>
      </c>
    </row>
    <row r="367" spans="1:3" x14ac:dyDescent="0.3">
      <c r="A367">
        <v>3510</v>
      </c>
      <c r="B367">
        <v>35</v>
      </c>
      <c r="C367">
        <f t="shared" si="5"/>
        <v>11</v>
      </c>
    </row>
    <row r="368" spans="1:3" x14ac:dyDescent="0.3">
      <c r="A368">
        <v>3520</v>
      </c>
      <c r="B368">
        <v>35</v>
      </c>
      <c r="C368">
        <f t="shared" si="5"/>
        <v>11</v>
      </c>
    </row>
    <row r="369" spans="1:3" x14ac:dyDescent="0.3">
      <c r="A369">
        <v>3530</v>
      </c>
      <c r="B369">
        <v>35</v>
      </c>
      <c r="C369">
        <f t="shared" si="5"/>
        <v>11</v>
      </c>
    </row>
    <row r="370" spans="1:3" x14ac:dyDescent="0.3">
      <c r="A370">
        <v>3540</v>
      </c>
      <c r="B370">
        <v>35</v>
      </c>
      <c r="C370">
        <f t="shared" si="5"/>
        <v>11</v>
      </c>
    </row>
    <row r="371" spans="1:3" x14ac:dyDescent="0.3">
      <c r="A371">
        <v>3550</v>
      </c>
      <c r="B371">
        <v>35</v>
      </c>
      <c r="C371">
        <f t="shared" si="5"/>
        <v>11</v>
      </c>
    </row>
    <row r="372" spans="1:3" x14ac:dyDescent="0.3">
      <c r="A372">
        <v>3560</v>
      </c>
      <c r="B372">
        <v>35</v>
      </c>
      <c r="C372">
        <f t="shared" si="5"/>
        <v>11</v>
      </c>
    </row>
    <row r="373" spans="1:3" x14ac:dyDescent="0.3">
      <c r="A373">
        <v>3570</v>
      </c>
      <c r="B373">
        <v>35</v>
      </c>
      <c r="C373">
        <f t="shared" si="5"/>
        <v>11</v>
      </c>
    </row>
    <row r="374" spans="1:3" x14ac:dyDescent="0.3">
      <c r="A374">
        <v>3580</v>
      </c>
      <c r="B374">
        <v>36</v>
      </c>
      <c r="C374">
        <f t="shared" si="5"/>
        <v>12</v>
      </c>
    </row>
    <row r="375" spans="1:3" x14ac:dyDescent="0.3">
      <c r="A375">
        <v>3590</v>
      </c>
      <c r="B375">
        <v>36</v>
      </c>
      <c r="C375">
        <f t="shared" si="5"/>
        <v>12</v>
      </c>
    </row>
    <row r="376" spans="1:3" x14ac:dyDescent="0.3">
      <c r="A376">
        <v>3600</v>
      </c>
      <c r="B376">
        <v>36</v>
      </c>
      <c r="C376">
        <f t="shared" si="5"/>
        <v>12</v>
      </c>
    </row>
    <row r="377" spans="1:3" x14ac:dyDescent="0.3">
      <c r="A377">
        <v>3610</v>
      </c>
      <c r="B377">
        <v>36</v>
      </c>
      <c r="C377">
        <f t="shared" si="5"/>
        <v>12</v>
      </c>
    </row>
    <row r="378" spans="1:3" x14ac:dyDescent="0.3">
      <c r="A378">
        <v>3620</v>
      </c>
      <c r="B378">
        <v>36</v>
      </c>
      <c r="C378">
        <f t="shared" si="5"/>
        <v>12</v>
      </c>
    </row>
    <row r="379" spans="1:3" x14ac:dyDescent="0.3">
      <c r="A379">
        <v>3630</v>
      </c>
      <c r="B379">
        <v>36</v>
      </c>
      <c r="C379">
        <f t="shared" si="5"/>
        <v>12</v>
      </c>
    </row>
    <row r="380" spans="1:3" x14ac:dyDescent="0.3">
      <c r="A380">
        <v>3640</v>
      </c>
      <c r="B380">
        <v>36</v>
      </c>
      <c r="C380">
        <f t="shared" si="5"/>
        <v>12</v>
      </c>
    </row>
    <row r="381" spans="1:3" x14ac:dyDescent="0.3">
      <c r="A381">
        <v>3650</v>
      </c>
      <c r="B381">
        <v>36</v>
      </c>
      <c r="C381">
        <f t="shared" si="5"/>
        <v>12</v>
      </c>
    </row>
    <row r="382" spans="1:3" x14ac:dyDescent="0.3">
      <c r="A382">
        <v>3660</v>
      </c>
      <c r="B382">
        <v>36</v>
      </c>
      <c r="C382">
        <f t="shared" si="5"/>
        <v>12</v>
      </c>
    </row>
    <row r="383" spans="1:3" x14ac:dyDescent="0.3">
      <c r="A383">
        <v>3670</v>
      </c>
      <c r="B383">
        <v>36</v>
      </c>
      <c r="C383">
        <f t="shared" si="5"/>
        <v>12</v>
      </c>
    </row>
    <row r="384" spans="1:3" x14ac:dyDescent="0.3">
      <c r="A384">
        <v>3680</v>
      </c>
      <c r="B384">
        <v>36</v>
      </c>
      <c r="C384">
        <f t="shared" si="5"/>
        <v>12</v>
      </c>
    </row>
    <row r="385" spans="1:3" x14ac:dyDescent="0.3">
      <c r="A385">
        <v>3690</v>
      </c>
      <c r="B385">
        <v>36</v>
      </c>
      <c r="C385">
        <f t="shared" si="5"/>
        <v>12</v>
      </c>
    </row>
    <row r="386" spans="1:3" x14ac:dyDescent="0.3">
      <c r="A386">
        <v>3700</v>
      </c>
      <c r="B386">
        <v>36.5</v>
      </c>
      <c r="C386">
        <f t="shared" ref="C386:C449" si="6">B386-24</f>
        <v>12.5</v>
      </c>
    </row>
    <row r="387" spans="1:3" x14ac:dyDescent="0.3">
      <c r="A387">
        <v>3710</v>
      </c>
      <c r="B387">
        <v>36.5</v>
      </c>
      <c r="C387">
        <f t="shared" si="6"/>
        <v>12.5</v>
      </c>
    </row>
    <row r="388" spans="1:3" x14ac:dyDescent="0.3">
      <c r="A388">
        <v>3720</v>
      </c>
      <c r="B388">
        <v>36</v>
      </c>
      <c r="C388">
        <f t="shared" si="6"/>
        <v>12</v>
      </c>
    </row>
    <row r="389" spans="1:3" x14ac:dyDescent="0.3">
      <c r="A389">
        <v>3730</v>
      </c>
      <c r="B389">
        <v>36.5</v>
      </c>
      <c r="C389">
        <f t="shared" si="6"/>
        <v>12.5</v>
      </c>
    </row>
    <row r="390" spans="1:3" x14ac:dyDescent="0.3">
      <c r="A390">
        <v>3740</v>
      </c>
      <c r="B390">
        <v>36.5</v>
      </c>
      <c r="C390">
        <f t="shared" si="6"/>
        <v>12.5</v>
      </c>
    </row>
    <row r="391" spans="1:3" x14ac:dyDescent="0.3">
      <c r="A391">
        <v>3750</v>
      </c>
      <c r="B391">
        <v>36</v>
      </c>
      <c r="C391">
        <f t="shared" si="6"/>
        <v>12</v>
      </c>
    </row>
    <row r="392" spans="1:3" x14ac:dyDescent="0.3">
      <c r="A392">
        <v>3760</v>
      </c>
      <c r="B392">
        <v>36</v>
      </c>
      <c r="C392">
        <f t="shared" si="6"/>
        <v>12</v>
      </c>
    </row>
    <row r="393" spans="1:3" x14ac:dyDescent="0.3">
      <c r="A393">
        <v>3770</v>
      </c>
      <c r="B393">
        <v>36</v>
      </c>
      <c r="C393">
        <f t="shared" si="6"/>
        <v>12</v>
      </c>
    </row>
    <row r="394" spans="1:3" x14ac:dyDescent="0.3">
      <c r="A394">
        <v>3780</v>
      </c>
      <c r="B394">
        <v>36</v>
      </c>
      <c r="C394">
        <f t="shared" si="6"/>
        <v>12</v>
      </c>
    </row>
    <row r="395" spans="1:3" x14ac:dyDescent="0.3">
      <c r="A395">
        <v>3790</v>
      </c>
      <c r="B395">
        <v>36</v>
      </c>
      <c r="C395">
        <f t="shared" si="6"/>
        <v>12</v>
      </c>
    </row>
    <row r="396" spans="1:3" x14ac:dyDescent="0.3">
      <c r="A396">
        <v>3800</v>
      </c>
      <c r="B396">
        <v>36</v>
      </c>
      <c r="C396">
        <f t="shared" si="6"/>
        <v>12</v>
      </c>
    </row>
    <row r="397" spans="1:3" x14ac:dyDescent="0.3">
      <c r="A397">
        <v>3810</v>
      </c>
      <c r="B397">
        <v>36</v>
      </c>
      <c r="C397">
        <f t="shared" si="6"/>
        <v>12</v>
      </c>
    </row>
    <row r="398" spans="1:3" x14ac:dyDescent="0.3">
      <c r="A398">
        <v>3820</v>
      </c>
      <c r="B398">
        <v>36</v>
      </c>
      <c r="C398">
        <f t="shared" si="6"/>
        <v>12</v>
      </c>
    </row>
    <row r="399" spans="1:3" x14ac:dyDescent="0.3">
      <c r="A399">
        <v>3830</v>
      </c>
      <c r="B399">
        <v>36</v>
      </c>
      <c r="C399">
        <f t="shared" si="6"/>
        <v>12</v>
      </c>
    </row>
    <row r="400" spans="1:3" x14ac:dyDescent="0.3">
      <c r="A400">
        <v>3840</v>
      </c>
      <c r="B400">
        <v>36</v>
      </c>
      <c r="C400">
        <f t="shared" si="6"/>
        <v>12</v>
      </c>
    </row>
    <row r="401" spans="1:3" x14ac:dyDescent="0.3">
      <c r="A401">
        <v>3850</v>
      </c>
      <c r="B401">
        <v>37</v>
      </c>
      <c r="C401">
        <f t="shared" si="6"/>
        <v>13</v>
      </c>
    </row>
    <row r="402" spans="1:3" x14ac:dyDescent="0.3">
      <c r="A402">
        <v>3860</v>
      </c>
      <c r="B402">
        <v>37</v>
      </c>
      <c r="C402">
        <f t="shared" si="6"/>
        <v>13</v>
      </c>
    </row>
    <row r="403" spans="1:3" x14ac:dyDescent="0.3">
      <c r="A403">
        <v>3870</v>
      </c>
      <c r="B403">
        <v>37</v>
      </c>
      <c r="C403">
        <f t="shared" si="6"/>
        <v>13</v>
      </c>
    </row>
    <row r="404" spans="1:3" x14ac:dyDescent="0.3">
      <c r="A404">
        <v>3880</v>
      </c>
      <c r="B404">
        <v>37</v>
      </c>
      <c r="C404">
        <f t="shared" si="6"/>
        <v>13</v>
      </c>
    </row>
    <row r="405" spans="1:3" x14ac:dyDescent="0.3">
      <c r="A405">
        <v>3890</v>
      </c>
      <c r="B405">
        <v>37</v>
      </c>
      <c r="C405">
        <f t="shared" si="6"/>
        <v>13</v>
      </c>
    </row>
    <row r="406" spans="1:3" x14ac:dyDescent="0.3">
      <c r="A406">
        <v>3900</v>
      </c>
      <c r="B406">
        <v>37</v>
      </c>
      <c r="C406">
        <f t="shared" si="6"/>
        <v>13</v>
      </c>
    </row>
    <row r="407" spans="1:3" x14ac:dyDescent="0.3">
      <c r="A407">
        <v>3910</v>
      </c>
      <c r="B407">
        <v>37</v>
      </c>
      <c r="C407">
        <f t="shared" si="6"/>
        <v>13</v>
      </c>
    </row>
    <row r="408" spans="1:3" x14ac:dyDescent="0.3">
      <c r="A408">
        <v>3920</v>
      </c>
      <c r="B408">
        <v>37</v>
      </c>
      <c r="C408">
        <f t="shared" si="6"/>
        <v>13</v>
      </c>
    </row>
    <row r="409" spans="1:3" x14ac:dyDescent="0.3">
      <c r="A409">
        <v>3930</v>
      </c>
      <c r="B409">
        <v>37</v>
      </c>
      <c r="C409">
        <f t="shared" si="6"/>
        <v>13</v>
      </c>
    </row>
    <row r="410" spans="1:3" x14ac:dyDescent="0.3">
      <c r="A410">
        <v>3940</v>
      </c>
      <c r="B410">
        <v>37.5</v>
      </c>
      <c r="C410">
        <f t="shared" si="6"/>
        <v>13.5</v>
      </c>
    </row>
    <row r="411" spans="1:3" x14ac:dyDescent="0.3">
      <c r="A411">
        <v>3950</v>
      </c>
      <c r="B411">
        <v>37.5</v>
      </c>
      <c r="C411">
        <f t="shared" si="6"/>
        <v>13.5</v>
      </c>
    </row>
    <row r="412" spans="1:3" x14ac:dyDescent="0.3">
      <c r="A412">
        <v>3960</v>
      </c>
      <c r="B412">
        <v>37.5</v>
      </c>
      <c r="C412">
        <f t="shared" si="6"/>
        <v>13.5</v>
      </c>
    </row>
    <row r="413" spans="1:3" x14ac:dyDescent="0.3">
      <c r="A413">
        <v>3970</v>
      </c>
      <c r="B413">
        <v>37</v>
      </c>
      <c r="C413">
        <f t="shared" si="6"/>
        <v>13</v>
      </c>
    </row>
    <row r="414" spans="1:3" x14ac:dyDescent="0.3">
      <c r="A414">
        <v>3980</v>
      </c>
      <c r="B414">
        <v>37</v>
      </c>
      <c r="C414">
        <f t="shared" si="6"/>
        <v>13</v>
      </c>
    </row>
    <row r="415" spans="1:3" x14ac:dyDescent="0.3">
      <c r="A415">
        <v>3990</v>
      </c>
      <c r="B415">
        <v>37</v>
      </c>
      <c r="C415">
        <f t="shared" si="6"/>
        <v>13</v>
      </c>
    </row>
    <row r="416" spans="1:3" x14ac:dyDescent="0.3">
      <c r="A416">
        <v>4000</v>
      </c>
      <c r="B416">
        <v>37</v>
      </c>
      <c r="C416">
        <f t="shared" si="6"/>
        <v>13</v>
      </c>
    </row>
    <row r="417" spans="1:3" x14ac:dyDescent="0.3">
      <c r="A417">
        <v>4010</v>
      </c>
      <c r="B417">
        <v>37</v>
      </c>
      <c r="C417">
        <f t="shared" si="6"/>
        <v>13</v>
      </c>
    </row>
    <row r="418" spans="1:3" x14ac:dyDescent="0.3">
      <c r="A418">
        <v>4020</v>
      </c>
      <c r="B418">
        <v>37</v>
      </c>
      <c r="C418">
        <f t="shared" si="6"/>
        <v>13</v>
      </c>
    </row>
    <row r="419" spans="1:3" x14ac:dyDescent="0.3">
      <c r="A419">
        <v>4030</v>
      </c>
      <c r="B419">
        <v>37</v>
      </c>
      <c r="C419">
        <f t="shared" si="6"/>
        <v>13</v>
      </c>
    </row>
    <row r="420" spans="1:3" x14ac:dyDescent="0.3">
      <c r="A420">
        <v>4040</v>
      </c>
      <c r="B420">
        <v>37</v>
      </c>
      <c r="C420">
        <f t="shared" si="6"/>
        <v>13</v>
      </c>
    </row>
    <row r="421" spans="1:3" x14ac:dyDescent="0.3">
      <c r="A421">
        <v>4050</v>
      </c>
      <c r="B421">
        <v>37</v>
      </c>
      <c r="C421">
        <f t="shared" si="6"/>
        <v>13</v>
      </c>
    </row>
    <row r="422" spans="1:3" x14ac:dyDescent="0.3">
      <c r="A422">
        <v>4060</v>
      </c>
      <c r="B422">
        <v>37</v>
      </c>
      <c r="C422">
        <f t="shared" si="6"/>
        <v>13</v>
      </c>
    </row>
    <row r="423" spans="1:3" x14ac:dyDescent="0.3">
      <c r="A423">
        <v>4070</v>
      </c>
      <c r="B423">
        <v>37</v>
      </c>
      <c r="C423">
        <f t="shared" si="6"/>
        <v>13</v>
      </c>
    </row>
    <row r="424" spans="1:3" x14ac:dyDescent="0.3">
      <c r="A424">
        <v>4080</v>
      </c>
      <c r="B424">
        <v>37</v>
      </c>
      <c r="C424">
        <f t="shared" si="6"/>
        <v>13</v>
      </c>
    </row>
    <row r="425" spans="1:3" x14ac:dyDescent="0.3">
      <c r="A425">
        <v>4090</v>
      </c>
      <c r="B425">
        <v>37</v>
      </c>
      <c r="C425">
        <f t="shared" si="6"/>
        <v>13</v>
      </c>
    </row>
    <row r="426" spans="1:3" x14ac:dyDescent="0.3">
      <c r="A426">
        <v>4100</v>
      </c>
      <c r="B426">
        <v>37</v>
      </c>
      <c r="C426">
        <f t="shared" si="6"/>
        <v>13</v>
      </c>
    </row>
    <row r="427" spans="1:3" x14ac:dyDescent="0.3">
      <c r="A427">
        <v>4110</v>
      </c>
      <c r="B427">
        <v>37</v>
      </c>
      <c r="C427">
        <f t="shared" si="6"/>
        <v>13</v>
      </c>
    </row>
    <row r="428" spans="1:3" x14ac:dyDescent="0.3">
      <c r="A428">
        <v>4120</v>
      </c>
      <c r="B428">
        <v>38</v>
      </c>
      <c r="C428">
        <f t="shared" si="6"/>
        <v>14</v>
      </c>
    </row>
    <row r="429" spans="1:3" x14ac:dyDescent="0.3">
      <c r="A429">
        <v>4130</v>
      </c>
      <c r="B429">
        <v>38</v>
      </c>
      <c r="C429">
        <f t="shared" si="6"/>
        <v>14</v>
      </c>
    </row>
    <row r="430" spans="1:3" x14ac:dyDescent="0.3">
      <c r="A430">
        <v>4140</v>
      </c>
      <c r="B430">
        <v>38</v>
      </c>
      <c r="C430">
        <f t="shared" si="6"/>
        <v>14</v>
      </c>
    </row>
    <row r="431" spans="1:3" x14ac:dyDescent="0.3">
      <c r="A431">
        <v>4150</v>
      </c>
      <c r="B431">
        <v>38</v>
      </c>
      <c r="C431">
        <f t="shared" si="6"/>
        <v>14</v>
      </c>
    </row>
    <row r="432" spans="1:3" x14ac:dyDescent="0.3">
      <c r="A432">
        <v>4160</v>
      </c>
      <c r="B432">
        <v>38</v>
      </c>
      <c r="C432">
        <f t="shared" si="6"/>
        <v>14</v>
      </c>
    </row>
    <row r="433" spans="1:3" x14ac:dyDescent="0.3">
      <c r="A433">
        <v>4170</v>
      </c>
      <c r="B433">
        <v>38</v>
      </c>
      <c r="C433">
        <f t="shared" si="6"/>
        <v>14</v>
      </c>
    </row>
    <row r="434" spans="1:3" x14ac:dyDescent="0.3">
      <c r="A434">
        <v>4180</v>
      </c>
      <c r="B434">
        <v>38</v>
      </c>
      <c r="C434">
        <f t="shared" si="6"/>
        <v>14</v>
      </c>
    </row>
    <row r="435" spans="1:3" x14ac:dyDescent="0.3">
      <c r="A435">
        <v>4190</v>
      </c>
      <c r="B435">
        <v>38</v>
      </c>
      <c r="C435">
        <f t="shared" si="6"/>
        <v>14</v>
      </c>
    </row>
    <row r="436" spans="1:3" x14ac:dyDescent="0.3">
      <c r="A436">
        <v>4200</v>
      </c>
      <c r="B436">
        <v>38</v>
      </c>
      <c r="C436">
        <f t="shared" si="6"/>
        <v>14</v>
      </c>
    </row>
    <row r="437" spans="1:3" x14ac:dyDescent="0.3">
      <c r="A437">
        <v>4210</v>
      </c>
      <c r="B437">
        <v>38</v>
      </c>
      <c r="C437">
        <f t="shared" si="6"/>
        <v>14</v>
      </c>
    </row>
    <row r="438" spans="1:3" x14ac:dyDescent="0.3">
      <c r="A438">
        <v>4220</v>
      </c>
      <c r="B438">
        <v>38</v>
      </c>
      <c r="C438">
        <f t="shared" si="6"/>
        <v>14</v>
      </c>
    </row>
    <row r="439" spans="1:3" x14ac:dyDescent="0.3">
      <c r="A439">
        <v>4230</v>
      </c>
      <c r="B439">
        <v>38</v>
      </c>
      <c r="C439">
        <f t="shared" si="6"/>
        <v>14</v>
      </c>
    </row>
    <row r="440" spans="1:3" x14ac:dyDescent="0.3">
      <c r="A440">
        <v>4240</v>
      </c>
      <c r="B440">
        <v>38</v>
      </c>
      <c r="C440">
        <f t="shared" si="6"/>
        <v>14</v>
      </c>
    </row>
    <row r="441" spans="1:3" x14ac:dyDescent="0.3">
      <c r="A441">
        <v>4250</v>
      </c>
      <c r="B441">
        <v>38</v>
      </c>
      <c r="C441">
        <f t="shared" si="6"/>
        <v>14</v>
      </c>
    </row>
    <row r="442" spans="1:3" x14ac:dyDescent="0.3">
      <c r="A442">
        <v>4260</v>
      </c>
      <c r="B442">
        <v>38</v>
      </c>
      <c r="C442">
        <f t="shared" si="6"/>
        <v>14</v>
      </c>
    </row>
    <row r="443" spans="1:3" x14ac:dyDescent="0.3">
      <c r="A443">
        <v>4270</v>
      </c>
      <c r="B443">
        <v>38</v>
      </c>
      <c r="C443">
        <f t="shared" si="6"/>
        <v>14</v>
      </c>
    </row>
    <row r="444" spans="1:3" x14ac:dyDescent="0.3">
      <c r="A444">
        <v>4280</v>
      </c>
      <c r="B444">
        <v>38.5</v>
      </c>
      <c r="C444">
        <f t="shared" si="6"/>
        <v>14.5</v>
      </c>
    </row>
    <row r="445" spans="1:3" x14ac:dyDescent="0.3">
      <c r="A445">
        <v>4290</v>
      </c>
      <c r="B445">
        <v>38.5</v>
      </c>
      <c r="C445">
        <f t="shared" si="6"/>
        <v>14.5</v>
      </c>
    </row>
    <row r="446" spans="1:3" x14ac:dyDescent="0.3">
      <c r="A446">
        <v>4300</v>
      </c>
      <c r="B446">
        <v>38</v>
      </c>
      <c r="C446">
        <f t="shared" si="6"/>
        <v>14</v>
      </c>
    </row>
    <row r="447" spans="1:3" x14ac:dyDescent="0.3">
      <c r="A447">
        <v>4310</v>
      </c>
      <c r="B447">
        <v>38.5</v>
      </c>
      <c r="C447">
        <f t="shared" si="6"/>
        <v>14.5</v>
      </c>
    </row>
    <row r="448" spans="1:3" x14ac:dyDescent="0.3">
      <c r="A448">
        <v>4320</v>
      </c>
      <c r="B448">
        <v>38</v>
      </c>
      <c r="C448">
        <f t="shared" si="6"/>
        <v>14</v>
      </c>
    </row>
    <row r="449" spans="1:3" x14ac:dyDescent="0.3">
      <c r="A449">
        <v>4330</v>
      </c>
      <c r="B449">
        <v>38.5</v>
      </c>
      <c r="C449">
        <f t="shared" si="6"/>
        <v>14.5</v>
      </c>
    </row>
    <row r="450" spans="1:3" x14ac:dyDescent="0.3">
      <c r="A450">
        <v>4340</v>
      </c>
      <c r="B450">
        <v>38</v>
      </c>
      <c r="C450">
        <f t="shared" ref="C450:C513" si="7">B450-24</f>
        <v>14</v>
      </c>
    </row>
    <row r="451" spans="1:3" x14ac:dyDescent="0.3">
      <c r="A451">
        <v>4350</v>
      </c>
      <c r="B451">
        <v>38</v>
      </c>
      <c r="C451">
        <f t="shared" si="7"/>
        <v>14</v>
      </c>
    </row>
    <row r="452" spans="1:3" x14ac:dyDescent="0.3">
      <c r="A452">
        <v>4360</v>
      </c>
      <c r="B452">
        <v>38</v>
      </c>
      <c r="C452">
        <f t="shared" si="7"/>
        <v>14</v>
      </c>
    </row>
    <row r="453" spans="1:3" x14ac:dyDescent="0.3">
      <c r="A453">
        <v>4370</v>
      </c>
      <c r="B453">
        <v>38</v>
      </c>
      <c r="C453">
        <f t="shared" si="7"/>
        <v>14</v>
      </c>
    </row>
    <row r="454" spans="1:3" x14ac:dyDescent="0.3">
      <c r="A454">
        <v>4380</v>
      </c>
      <c r="B454">
        <v>38</v>
      </c>
      <c r="C454">
        <f t="shared" si="7"/>
        <v>14</v>
      </c>
    </row>
    <row r="455" spans="1:3" x14ac:dyDescent="0.3">
      <c r="A455">
        <v>4390</v>
      </c>
      <c r="B455">
        <v>38</v>
      </c>
      <c r="C455">
        <f t="shared" si="7"/>
        <v>14</v>
      </c>
    </row>
    <row r="456" spans="1:3" x14ac:dyDescent="0.3">
      <c r="A456">
        <v>4400</v>
      </c>
      <c r="B456">
        <v>38</v>
      </c>
      <c r="C456">
        <f t="shared" si="7"/>
        <v>14</v>
      </c>
    </row>
    <row r="457" spans="1:3" x14ac:dyDescent="0.3">
      <c r="A457">
        <v>4410</v>
      </c>
      <c r="B457">
        <v>38</v>
      </c>
      <c r="C457">
        <f t="shared" si="7"/>
        <v>14</v>
      </c>
    </row>
    <row r="458" spans="1:3" x14ac:dyDescent="0.3">
      <c r="A458">
        <v>4420</v>
      </c>
      <c r="B458">
        <v>38</v>
      </c>
      <c r="C458">
        <f t="shared" si="7"/>
        <v>14</v>
      </c>
    </row>
    <row r="459" spans="1:3" x14ac:dyDescent="0.3">
      <c r="A459">
        <v>4430</v>
      </c>
      <c r="B459">
        <v>38</v>
      </c>
      <c r="C459">
        <f t="shared" si="7"/>
        <v>14</v>
      </c>
    </row>
    <row r="460" spans="1:3" x14ac:dyDescent="0.3">
      <c r="A460">
        <v>4440</v>
      </c>
      <c r="B460">
        <v>38</v>
      </c>
      <c r="C460">
        <f t="shared" si="7"/>
        <v>14</v>
      </c>
    </row>
    <row r="461" spans="1:3" x14ac:dyDescent="0.3">
      <c r="A461">
        <v>4450</v>
      </c>
      <c r="B461">
        <v>38</v>
      </c>
      <c r="C461">
        <f t="shared" si="7"/>
        <v>14</v>
      </c>
    </row>
    <row r="462" spans="1:3" x14ac:dyDescent="0.3">
      <c r="A462">
        <v>4460</v>
      </c>
      <c r="B462">
        <v>38</v>
      </c>
      <c r="C462">
        <f t="shared" si="7"/>
        <v>14</v>
      </c>
    </row>
    <row r="463" spans="1:3" x14ac:dyDescent="0.3">
      <c r="A463">
        <v>4470</v>
      </c>
      <c r="B463">
        <v>38</v>
      </c>
      <c r="C463">
        <f t="shared" si="7"/>
        <v>14</v>
      </c>
    </row>
    <row r="464" spans="1:3" x14ac:dyDescent="0.3">
      <c r="A464">
        <v>4480</v>
      </c>
      <c r="B464">
        <v>38</v>
      </c>
      <c r="C464">
        <f t="shared" si="7"/>
        <v>14</v>
      </c>
    </row>
    <row r="465" spans="1:3" x14ac:dyDescent="0.3">
      <c r="A465">
        <v>4490</v>
      </c>
      <c r="B465">
        <v>38</v>
      </c>
      <c r="C465">
        <f t="shared" si="7"/>
        <v>14</v>
      </c>
    </row>
    <row r="466" spans="1:3" x14ac:dyDescent="0.3">
      <c r="A466">
        <v>4500</v>
      </c>
      <c r="B466">
        <v>38</v>
      </c>
      <c r="C466">
        <f t="shared" si="7"/>
        <v>14</v>
      </c>
    </row>
    <row r="467" spans="1:3" x14ac:dyDescent="0.3">
      <c r="A467">
        <v>4510</v>
      </c>
      <c r="B467">
        <v>38</v>
      </c>
      <c r="C467">
        <f t="shared" si="7"/>
        <v>14</v>
      </c>
    </row>
    <row r="468" spans="1:3" x14ac:dyDescent="0.3">
      <c r="A468">
        <v>4520</v>
      </c>
      <c r="B468">
        <v>39</v>
      </c>
      <c r="C468">
        <f t="shared" si="7"/>
        <v>15</v>
      </c>
    </row>
    <row r="469" spans="1:3" x14ac:dyDescent="0.3">
      <c r="A469">
        <v>4530</v>
      </c>
      <c r="B469">
        <v>39</v>
      </c>
      <c r="C469">
        <f t="shared" si="7"/>
        <v>15</v>
      </c>
    </row>
    <row r="470" spans="1:3" x14ac:dyDescent="0.3">
      <c r="A470">
        <v>4540</v>
      </c>
      <c r="B470">
        <v>39</v>
      </c>
      <c r="C470">
        <f t="shared" si="7"/>
        <v>15</v>
      </c>
    </row>
    <row r="471" spans="1:3" x14ac:dyDescent="0.3">
      <c r="A471">
        <v>4550</v>
      </c>
      <c r="B471">
        <v>39</v>
      </c>
      <c r="C471">
        <f t="shared" si="7"/>
        <v>15</v>
      </c>
    </row>
    <row r="472" spans="1:3" x14ac:dyDescent="0.3">
      <c r="A472">
        <v>4560</v>
      </c>
      <c r="B472">
        <v>39</v>
      </c>
      <c r="C472">
        <f t="shared" si="7"/>
        <v>15</v>
      </c>
    </row>
    <row r="473" spans="1:3" x14ac:dyDescent="0.3">
      <c r="A473">
        <v>4570</v>
      </c>
      <c r="B473">
        <v>39</v>
      </c>
      <c r="C473">
        <f t="shared" si="7"/>
        <v>15</v>
      </c>
    </row>
    <row r="474" spans="1:3" x14ac:dyDescent="0.3">
      <c r="A474">
        <v>4580</v>
      </c>
      <c r="B474">
        <v>39</v>
      </c>
      <c r="C474">
        <f t="shared" si="7"/>
        <v>15</v>
      </c>
    </row>
    <row r="475" spans="1:3" x14ac:dyDescent="0.3">
      <c r="A475">
        <v>4590</v>
      </c>
      <c r="B475">
        <v>39</v>
      </c>
      <c r="C475">
        <f t="shared" si="7"/>
        <v>15</v>
      </c>
    </row>
    <row r="476" spans="1:3" x14ac:dyDescent="0.3">
      <c r="A476">
        <v>4600</v>
      </c>
      <c r="B476">
        <v>39</v>
      </c>
      <c r="C476">
        <f t="shared" si="7"/>
        <v>15</v>
      </c>
    </row>
    <row r="477" spans="1:3" x14ac:dyDescent="0.3">
      <c r="A477">
        <v>4610</v>
      </c>
      <c r="B477">
        <v>39</v>
      </c>
      <c r="C477">
        <f t="shared" si="7"/>
        <v>15</v>
      </c>
    </row>
    <row r="478" spans="1:3" x14ac:dyDescent="0.3">
      <c r="A478">
        <v>4620</v>
      </c>
      <c r="B478">
        <v>39</v>
      </c>
      <c r="C478">
        <f t="shared" si="7"/>
        <v>15</v>
      </c>
    </row>
    <row r="479" spans="1:3" x14ac:dyDescent="0.3">
      <c r="A479">
        <v>4630</v>
      </c>
      <c r="B479">
        <v>39</v>
      </c>
      <c r="C479">
        <f t="shared" si="7"/>
        <v>15</v>
      </c>
    </row>
    <row r="480" spans="1:3" x14ac:dyDescent="0.3">
      <c r="A480">
        <v>4640</v>
      </c>
      <c r="B480">
        <v>39</v>
      </c>
      <c r="C480">
        <f t="shared" si="7"/>
        <v>15</v>
      </c>
    </row>
    <row r="481" spans="1:3" x14ac:dyDescent="0.3">
      <c r="A481">
        <v>4650</v>
      </c>
      <c r="B481">
        <v>39</v>
      </c>
      <c r="C481">
        <f t="shared" si="7"/>
        <v>15</v>
      </c>
    </row>
    <row r="482" spans="1:3" x14ac:dyDescent="0.3">
      <c r="A482">
        <v>4660</v>
      </c>
      <c r="B482">
        <v>39</v>
      </c>
      <c r="C482">
        <f t="shared" si="7"/>
        <v>15</v>
      </c>
    </row>
    <row r="483" spans="1:3" x14ac:dyDescent="0.3">
      <c r="A483">
        <v>4670</v>
      </c>
      <c r="B483">
        <v>39.5</v>
      </c>
      <c r="C483">
        <f t="shared" si="7"/>
        <v>15.5</v>
      </c>
    </row>
    <row r="484" spans="1:3" x14ac:dyDescent="0.3">
      <c r="A484">
        <v>4680</v>
      </c>
      <c r="B484">
        <v>39.5</v>
      </c>
      <c r="C484">
        <f t="shared" si="7"/>
        <v>15.5</v>
      </c>
    </row>
    <row r="485" spans="1:3" x14ac:dyDescent="0.3">
      <c r="A485">
        <v>4690</v>
      </c>
      <c r="B485">
        <v>39</v>
      </c>
      <c r="C485">
        <f t="shared" si="7"/>
        <v>15</v>
      </c>
    </row>
    <row r="486" spans="1:3" x14ac:dyDescent="0.3">
      <c r="A486">
        <v>4700</v>
      </c>
      <c r="B486">
        <v>39</v>
      </c>
      <c r="C486">
        <f t="shared" si="7"/>
        <v>15</v>
      </c>
    </row>
    <row r="487" spans="1:3" x14ac:dyDescent="0.3">
      <c r="A487">
        <v>4710</v>
      </c>
      <c r="B487">
        <v>39.5</v>
      </c>
      <c r="C487">
        <f t="shared" si="7"/>
        <v>15.5</v>
      </c>
    </row>
    <row r="488" spans="1:3" x14ac:dyDescent="0.3">
      <c r="A488">
        <v>4720</v>
      </c>
      <c r="B488">
        <v>39</v>
      </c>
      <c r="C488">
        <f t="shared" si="7"/>
        <v>15</v>
      </c>
    </row>
    <row r="489" spans="1:3" x14ac:dyDescent="0.3">
      <c r="A489">
        <v>4730</v>
      </c>
      <c r="B489">
        <v>39.5</v>
      </c>
      <c r="C489">
        <f t="shared" si="7"/>
        <v>15.5</v>
      </c>
    </row>
    <row r="490" spans="1:3" x14ac:dyDescent="0.3">
      <c r="A490">
        <v>4740</v>
      </c>
      <c r="B490">
        <v>39.5</v>
      </c>
      <c r="C490">
        <f t="shared" si="7"/>
        <v>15.5</v>
      </c>
    </row>
    <row r="491" spans="1:3" x14ac:dyDescent="0.3">
      <c r="A491">
        <v>4750</v>
      </c>
      <c r="B491">
        <v>39.5</v>
      </c>
      <c r="C491">
        <f t="shared" si="7"/>
        <v>15.5</v>
      </c>
    </row>
    <row r="492" spans="1:3" x14ac:dyDescent="0.3">
      <c r="A492">
        <v>4760</v>
      </c>
      <c r="B492">
        <v>39.5</v>
      </c>
      <c r="C492">
        <f t="shared" si="7"/>
        <v>15.5</v>
      </c>
    </row>
    <row r="493" spans="1:3" x14ac:dyDescent="0.3">
      <c r="A493">
        <v>4770</v>
      </c>
      <c r="B493">
        <v>39.5</v>
      </c>
      <c r="C493">
        <f t="shared" si="7"/>
        <v>15.5</v>
      </c>
    </row>
    <row r="494" spans="1:3" x14ac:dyDescent="0.3">
      <c r="A494">
        <v>4780</v>
      </c>
      <c r="B494">
        <v>39</v>
      </c>
      <c r="C494">
        <f t="shared" si="7"/>
        <v>15</v>
      </c>
    </row>
    <row r="495" spans="1:3" x14ac:dyDescent="0.3">
      <c r="A495">
        <v>4790</v>
      </c>
      <c r="B495">
        <v>39</v>
      </c>
      <c r="C495">
        <f t="shared" si="7"/>
        <v>15</v>
      </c>
    </row>
    <row r="496" spans="1:3" x14ac:dyDescent="0.3">
      <c r="A496">
        <v>4800</v>
      </c>
      <c r="B496">
        <v>39</v>
      </c>
      <c r="C496">
        <f t="shared" si="7"/>
        <v>15</v>
      </c>
    </row>
    <row r="497" spans="1:3" x14ac:dyDescent="0.3">
      <c r="A497">
        <v>4810</v>
      </c>
      <c r="B497">
        <v>39</v>
      </c>
      <c r="C497">
        <f t="shared" si="7"/>
        <v>15</v>
      </c>
    </row>
    <row r="498" spans="1:3" x14ac:dyDescent="0.3">
      <c r="A498">
        <v>4820</v>
      </c>
      <c r="B498">
        <v>39</v>
      </c>
      <c r="C498">
        <f t="shared" si="7"/>
        <v>15</v>
      </c>
    </row>
    <row r="499" spans="1:3" x14ac:dyDescent="0.3">
      <c r="A499">
        <v>4830</v>
      </c>
      <c r="B499">
        <v>39</v>
      </c>
      <c r="C499">
        <f t="shared" si="7"/>
        <v>15</v>
      </c>
    </row>
    <row r="500" spans="1:3" x14ac:dyDescent="0.3">
      <c r="A500">
        <v>4840</v>
      </c>
      <c r="B500">
        <v>39</v>
      </c>
      <c r="C500">
        <f t="shared" si="7"/>
        <v>15</v>
      </c>
    </row>
    <row r="501" spans="1:3" x14ac:dyDescent="0.3">
      <c r="A501">
        <v>4850</v>
      </c>
      <c r="B501">
        <v>39</v>
      </c>
      <c r="C501">
        <f t="shared" si="7"/>
        <v>15</v>
      </c>
    </row>
    <row r="502" spans="1:3" x14ac:dyDescent="0.3">
      <c r="A502">
        <v>4860</v>
      </c>
      <c r="B502">
        <v>39</v>
      </c>
      <c r="C502">
        <f t="shared" si="7"/>
        <v>15</v>
      </c>
    </row>
    <row r="503" spans="1:3" x14ac:dyDescent="0.3">
      <c r="A503">
        <v>4870</v>
      </c>
      <c r="B503">
        <v>39</v>
      </c>
      <c r="C503">
        <f t="shared" si="7"/>
        <v>15</v>
      </c>
    </row>
    <row r="504" spans="1:3" x14ac:dyDescent="0.3">
      <c r="A504">
        <v>4880</v>
      </c>
      <c r="B504">
        <v>39</v>
      </c>
      <c r="C504">
        <f t="shared" si="7"/>
        <v>15</v>
      </c>
    </row>
    <row r="505" spans="1:3" x14ac:dyDescent="0.3">
      <c r="A505">
        <v>4890</v>
      </c>
      <c r="B505">
        <v>39</v>
      </c>
      <c r="C505">
        <f t="shared" si="7"/>
        <v>15</v>
      </c>
    </row>
    <row r="506" spans="1:3" x14ac:dyDescent="0.3">
      <c r="A506">
        <v>4900</v>
      </c>
      <c r="B506">
        <v>39</v>
      </c>
      <c r="C506">
        <f t="shared" si="7"/>
        <v>15</v>
      </c>
    </row>
    <row r="507" spans="1:3" x14ac:dyDescent="0.3">
      <c r="A507">
        <v>4910</v>
      </c>
      <c r="B507">
        <v>39</v>
      </c>
      <c r="C507">
        <f t="shared" si="7"/>
        <v>15</v>
      </c>
    </row>
    <row r="508" spans="1:3" x14ac:dyDescent="0.3">
      <c r="A508">
        <v>4920</v>
      </c>
      <c r="B508">
        <v>39</v>
      </c>
      <c r="C508">
        <f t="shared" si="7"/>
        <v>15</v>
      </c>
    </row>
    <row r="509" spans="1:3" x14ac:dyDescent="0.3">
      <c r="A509">
        <v>4930</v>
      </c>
      <c r="B509">
        <v>40</v>
      </c>
      <c r="C509">
        <f t="shared" si="7"/>
        <v>16</v>
      </c>
    </row>
    <row r="510" spans="1:3" x14ac:dyDescent="0.3">
      <c r="A510">
        <v>4940</v>
      </c>
      <c r="B510">
        <v>39</v>
      </c>
      <c r="C510">
        <f t="shared" si="7"/>
        <v>15</v>
      </c>
    </row>
    <row r="511" spans="1:3" x14ac:dyDescent="0.3">
      <c r="A511">
        <v>4950</v>
      </c>
      <c r="B511">
        <v>40</v>
      </c>
      <c r="C511">
        <f t="shared" si="7"/>
        <v>16</v>
      </c>
    </row>
    <row r="512" spans="1:3" x14ac:dyDescent="0.3">
      <c r="A512">
        <v>4960</v>
      </c>
      <c r="B512">
        <v>40</v>
      </c>
      <c r="C512">
        <f t="shared" si="7"/>
        <v>16</v>
      </c>
    </row>
    <row r="513" spans="1:3" x14ac:dyDescent="0.3">
      <c r="A513">
        <v>4970</v>
      </c>
      <c r="B513">
        <v>39</v>
      </c>
      <c r="C513">
        <f t="shared" si="7"/>
        <v>15</v>
      </c>
    </row>
    <row r="514" spans="1:3" x14ac:dyDescent="0.3">
      <c r="A514">
        <v>4980</v>
      </c>
      <c r="B514">
        <v>39</v>
      </c>
      <c r="C514">
        <f t="shared" ref="C514:C577" si="8">B514-24</f>
        <v>15</v>
      </c>
    </row>
    <row r="515" spans="1:3" x14ac:dyDescent="0.3">
      <c r="A515">
        <v>4990</v>
      </c>
      <c r="B515">
        <v>40</v>
      </c>
      <c r="C515">
        <f t="shared" si="8"/>
        <v>16</v>
      </c>
    </row>
    <row r="516" spans="1:3" x14ac:dyDescent="0.3">
      <c r="A516">
        <v>5000</v>
      </c>
      <c r="B516">
        <v>39</v>
      </c>
      <c r="C516">
        <f t="shared" si="8"/>
        <v>15</v>
      </c>
    </row>
    <row r="517" spans="1:3" x14ac:dyDescent="0.3">
      <c r="A517">
        <v>5010</v>
      </c>
      <c r="B517">
        <v>40</v>
      </c>
      <c r="C517">
        <f t="shared" si="8"/>
        <v>16</v>
      </c>
    </row>
    <row r="518" spans="1:3" x14ac:dyDescent="0.3">
      <c r="A518">
        <v>5020</v>
      </c>
      <c r="B518">
        <v>40</v>
      </c>
      <c r="C518">
        <f t="shared" si="8"/>
        <v>16</v>
      </c>
    </row>
    <row r="519" spans="1:3" x14ac:dyDescent="0.3">
      <c r="A519">
        <v>5030</v>
      </c>
      <c r="B519">
        <v>40</v>
      </c>
      <c r="C519">
        <f t="shared" si="8"/>
        <v>16</v>
      </c>
    </row>
    <row r="520" spans="1:3" x14ac:dyDescent="0.3">
      <c r="A520">
        <v>5040</v>
      </c>
      <c r="B520">
        <v>40</v>
      </c>
      <c r="C520">
        <f t="shared" si="8"/>
        <v>16</v>
      </c>
    </row>
    <row r="521" spans="1:3" x14ac:dyDescent="0.3">
      <c r="A521">
        <v>5050</v>
      </c>
      <c r="B521">
        <v>40</v>
      </c>
      <c r="C521">
        <f t="shared" si="8"/>
        <v>16</v>
      </c>
    </row>
    <row r="522" spans="1:3" x14ac:dyDescent="0.3">
      <c r="A522">
        <v>5060</v>
      </c>
      <c r="B522">
        <v>40</v>
      </c>
      <c r="C522">
        <f t="shared" si="8"/>
        <v>16</v>
      </c>
    </row>
    <row r="523" spans="1:3" x14ac:dyDescent="0.3">
      <c r="A523">
        <v>5070</v>
      </c>
      <c r="B523">
        <v>40</v>
      </c>
      <c r="C523">
        <f t="shared" si="8"/>
        <v>16</v>
      </c>
    </row>
    <row r="524" spans="1:3" x14ac:dyDescent="0.3">
      <c r="A524">
        <v>5080</v>
      </c>
      <c r="B524">
        <v>40</v>
      </c>
      <c r="C524">
        <f t="shared" si="8"/>
        <v>16</v>
      </c>
    </row>
    <row r="525" spans="1:3" x14ac:dyDescent="0.3">
      <c r="A525">
        <v>5090</v>
      </c>
      <c r="B525">
        <v>40</v>
      </c>
      <c r="C525">
        <f t="shared" si="8"/>
        <v>16</v>
      </c>
    </row>
    <row r="526" spans="1:3" x14ac:dyDescent="0.3">
      <c r="A526">
        <v>5100</v>
      </c>
      <c r="B526">
        <v>40</v>
      </c>
      <c r="C526">
        <f t="shared" si="8"/>
        <v>16</v>
      </c>
    </row>
    <row r="527" spans="1:3" x14ac:dyDescent="0.3">
      <c r="A527">
        <v>5110</v>
      </c>
      <c r="B527">
        <v>40</v>
      </c>
      <c r="C527">
        <f t="shared" si="8"/>
        <v>16</v>
      </c>
    </row>
    <row r="528" spans="1:3" x14ac:dyDescent="0.3">
      <c r="A528">
        <v>5120</v>
      </c>
      <c r="B528">
        <v>40</v>
      </c>
      <c r="C528">
        <f t="shared" si="8"/>
        <v>16</v>
      </c>
    </row>
    <row r="529" spans="1:3" x14ac:dyDescent="0.3">
      <c r="A529">
        <v>5130</v>
      </c>
      <c r="B529">
        <v>40</v>
      </c>
      <c r="C529">
        <f t="shared" si="8"/>
        <v>16</v>
      </c>
    </row>
    <row r="530" spans="1:3" x14ac:dyDescent="0.3">
      <c r="A530">
        <v>5140</v>
      </c>
      <c r="B530">
        <v>40</v>
      </c>
      <c r="C530">
        <f t="shared" si="8"/>
        <v>16</v>
      </c>
    </row>
    <row r="531" spans="1:3" x14ac:dyDescent="0.3">
      <c r="A531">
        <v>5150</v>
      </c>
      <c r="B531">
        <v>40</v>
      </c>
      <c r="C531">
        <f t="shared" si="8"/>
        <v>16</v>
      </c>
    </row>
    <row r="532" spans="1:3" x14ac:dyDescent="0.3">
      <c r="A532">
        <v>5160</v>
      </c>
      <c r="B532">
        <v>40</v>
      </c>
      <c r="C532">
        <f t="shared" si="8"/>
        <v>16</v>
      </c>
    </row>
    <row r="533" spans="1:3" x14ac:dyDescent="0.3">
      <c r="A533">
        <v>5170</v>
      </c>
      <c r="B533">
        <v>40</v>
      </c>
      <c r="C533">
        <f t="shared" si="8"/>
        <v>16</v>
      </c>
    </row>
    <row r="534" spans="1:3" x14ac:dyDescent="0.3">
      <c r="A534">
        <v>5180</v>
      </c>
      <c r="B534">
        <v>40</v>
      </c>
      <c r="C534">
        <f t="shared" si="8"/>
        <v>16</v>
      </c>
    </row>
    <row r="535" spans="1:3" x14ac:dyDescent="0.3">
      <c r="A535">
        <v>5190</v>
      </c>
      <c r="B535">
        <v>40</v>
      </c>
      <c r="C535">
        <f t="shared" si="8"/>
        <v>16</v>
      </c>
    </row>
    <row r="536" spans="1:3" x14ac:dyDescent="0.3">
      <c r="A536">
        <v>5200</v>
      </c>
      <c r="B536">
        <v>40</v>
      </c>
      <c r="C536">
        <f t="shared" si="8"/>
        <v>16</v>
      </c>
    </row>
    <row r="537" spans="1:3" x14ac:dyDescent="0.3">
      <c r="A537">
        <v>5210</v>
      </c>
      <c r="B537">
        <v>40</v>
      </c>
      <c r="C537">
        <f t="shared" si="8"/>
        <v>16</v>
      </c>
    </row>
    <row r="538" spans="1:3" x14ac:dyDescent="0.3">
      <c r="A538">
        <v>5220</v>
      </c>
      <c r="B538">
        <v>40</v>
      </c>
      <c r="C538">
        <f t="shared" si="8"/>
        <v>16</v>
      </c>
    </row>
    <row r="539" spans="1:3" x14ac:dyDescent="0.3">
      <c r="A539">
        <v>5230</v>
      </c>
      <c r="B539">
        <v>40</v>
      </c>
      <c r="C539">
        <f t="shared" si="8"/>
        <v>16</v>
      </c>
    </row>
    <row r="540" spans="1:3" x14ac:dyDescent="0.3">
      <c r="A540">
        <v>5240</v>
      </c>
      <c r="B540">
        <v>40</v>
      </c>
      <c r="C540">
        <f t="shared" si="8"/>
        <v>16</v>
      </c>
    </row>
    <row r="541" spans="1:3" x14ac:dyDescent="0.3">
      <c r="A541">
        <v>5250</v>
      </c>
      <c r="B541">
        <v>40</v>
      </c>
      <c r="C541">
        <f t="shared" si="8"/>
        <v>16</v>
      </c>
    </row>
    <row r="542" spans="1:3" x14ac:dyDescent="0.3">
      <c r="A542">
        <v>5260</v>
      </c>
      <c r="B542">
        <v>40</v>
      </c>
      <c r="C542">
        <f t="shared" si="8"/>
        <v>16</v>
      </c>
    </row>
    <row r="543" spans="1:3" x14ac:dyDescent="0.3">
      <c r="A543">
        <v>5270</v>
      </c>
      <c r="B543">
        <v>40</v>
      </c>
      <c r="C543">
        <f t="shared" si="8"/>
        <v>16</v>
      </c>
    </row>
    <row r="544" spans="1:3" x14ac:dyDescent="0.3">
      <c r="A544">
        <v>5280</v>
      </c>
      <c r="B544">
        <v>40.5</v>
      </c>
      <c r="C544">
        <f t="shared" si="8"/>
        <v>16.5</v>
      </c>
    </row>
    <row r="545" spans="1:3" x14ac:dyDescent="0.3">
      <c r="A545">
        <v>5290</v>
      </c>
      <c r="B545">
        <v>40</v>
      </c>
      <c r="C545">
        <f t="shared" si="8"/>
        <v>16</v>
      </c>
    </row>
    <row r="546" spans="1:3" x14ac:dyDescent="0.3">
      <c r="A546">
        <v>5300</v>
      </c>
      <c r="B546">
        <v>40</v>
      </c>
      <c r="C546">
        <f t="shared" si="8"/>
        <v>16</v>
      </c>
    </row>
    <row r="547" spans="1:3" x14ac:dyDescent="0.3">
      <c r="A547">
        <v>5310</v>
      </c>
      <c r="B547">
        <v>40.5</v>
      </c>
      <c r="C547">
        <f t="shared" si="8"/>
        <v>16.5</v>
      </c>
    </row>
    <row r="548" spans="1:3" x14ac:dyDescent="0.3">
      <c r="A548">
        <v>5320</v>
      </c>
      <c r="B548">
        <v>40</v>
      </c>
      <c r="C548">
        <f t="shared" si="8"/>
        <v>16</v>
      </c>
    </row>
    <row r="549" spans="1:3" x14ac:dyDescent="0.3">
      <c r="A549">
        <v>5330</v>
      </c>
      <c r="B549">
        <v>40</v>
      </c>
      <c r="C549">
        <f t="shared" si="8"/>
        <v>16</v>
      </c>
    </row>
    <row r="550" spans="1:3" x14ac:dyDescent="0.3">
      <c r="A550">
        <v>5340</v>
      </c>
      <c r="B550">
        <v>40.5</v>
      </c>
      <c r="C550">
        <f t="shared" si="8"/>
        <v>16.5</v>
      </c>
    </row>
    <row r="551" spans="1:3" x14ac:dyDescent="0.3">
      <c r="A551">
        <v>5350</v>
      </c>
      <c r="B551">
        <v>40.5</v>
      </c>
      <c r="C551">
        <f t="shared" si="8"/>
        <v>16.5</v>
      </c>
    </row>
    <row r="552" spans="1:3" x14ac:dyDescent="0.3">
      <c r="A552">
        <v>5360</v>
      </c>
      <c r="B552">
        <v>40.5</v>
      </c>
      <c r="C552">
        <f t="shared" si="8"/>
        <v>16.5</v>
      </c>
    </row>
    <row r="553" spans="1:3" x14ac:dyDescent="0.3">
      <c r="A553">
        <v>5370</v>
      </c>
      <c r="B553">
        <v>40</v>
      </c>
      <c r="C553">
        <f t="shared" si="8"/>
        <v>16</v>
      </c>
    </row>
    <row r="554" spans="1:3" x14ac:dyDescent="0.3">
      <c r="A554">
        <v>5380</v>
      </c>
      <c r="B554">
        <v>40.5</v>
      </c>
      <c r="C554">
        <f t="shared" si="8"/>
        <v>16.5</v>
      </c>
    </row>
    <row r="555" spans="1:3" x14ac:dyDescent="0.3">
      <c r="A555">
        <v>5390</v>
      </c>
      <c r="B555">
        <v>40.5</v>
      </c>
      <c r="C555">
        <f t="shared" si="8"/>
        <v>16.5</v>
      </c>
    </row>
    <row r="556" spans="1:3" x14ac:dyDescent="0.3">
      <c r="A556">
        <v>5400</v>
      </c>
      <c r="B556">
        <v>40</v>
      </c>
      <c r="C556">
        <f t="shared" si="8"/>
        <v>16</v>
      </c>
    </row>
    <row r="557" spans="1:3" x14ac:dyDescent="0.3">
      <c r="A557">
        <v>5410</v>
      </c>
      <c r="B557">
        <v>40.5</v>
      </c>
      <c r="C557">
        <f t="shared" si="8"/>
        <v>16.5</v>
      </c>
    </row>
    <row r="558" spans="1:3" x14ac:dyDescent="0.3">
      <c r="A558">
        <v>5420</v>
      </c>
      <c r="B558">
        <v>40.5</v>
      </c>
      <c r="C558">
        <f t="shared" si="8"/>
        <v>16.5</v>
      </c>
    </row>
    <row r="559" spans="1:3" x14ac:dyDescent="0.3">
      <c r="A559">
        <v>5430</v>
      </c>
      <c r="B559">
        <v>40</v>
      </c>
      <c r="C559">
        <f t="shared" si="8"/>
        <v>16</v>
      </c>
    </row>
    <row r="560" spans="1:3" x14ac:dyDescent="0.3">
      <c r="A560">
        <v>5440</v>
      </c>
      <c r="B560">
        <v>40</v>
      </c>
      <c r="C560">
        <f t="shared" si="8"/>
        <v>16</v>
      </c>
    </row>
    <row r="561" spans="1:3" x14ac:dyDescent="0.3">
      <c r="A561">
        <v>5450</v>
      </c>
      <c r="B561">
        <v>40.5</v>
      </c>
      <c r="C561">
        <f t="shared" si="8"/>
        <v>16.5</v>
      </c>
    </row>
    <row r="562" spans="1:3" x14ac:dyDescent="0.3">
      <c r="A562">
        <v>5460</v>
      </c>
      <c r="B562">
        <v>40.5</v>
      </c>
      <c r="C562">
        <f t="shared" si="8"/>
        <v>16.5</v>
      </c>
    </row>
    <row r="563" spans="1:3" x14ac:dyDescent="0.3">
      <c r="A563">
        <v>5470</v>
      </c>
      <c r="B563">
        <v>40</v>
      </c>
      <c r="C563">
        <f t="shared" si="8"/>
        <v>16</v>
      </c>
    </row>
    <row r="564" spans="1:3" x14ac:dyDescent="0.3">
      <c r="A564">
        <v>5480</v>
      </c>
      <c r="B564">
        <v>40</v>
      </c>
      <c r="C564">
        <f t="shared" si="8"/>
        <v>16</v>
      </c>
    </row>
    <row r="565" spans="1:3" x14ac:dyDescent="0.3">
      <c r="A565">
        <v>5490</v>
      </c>
      <c r="B565">
        <v>40</v>
      </c>
      <c r="C565">
        <f t="shared" si="8"/>
        <v>16</v>
      </c>
    </row>
    <row r="566" spans="1:3" x14ac:dyDescent="0.3">
      <c r="A566">
        <v>5500</v>
      </c>
      <c r="B566">
        <v>40</v>
      </c>
      <c r="C566">
        <f t="shared" si="8"/>
        <v>16</v>
      </c>
    </row>
    <row r="567" spans="1:3" x14ac:dyDescent="0.3">
      <c r="A567">
        <v>5510</v>
      </c>
      <c r="B567">
        <v>40</v>
      </c>
      <c r="C567">
        <f t="shared" si="8"/>
        <v>16</v>
      </c>
    </row>
    <row r="568" spans="1:3" x14ac:dyDescent="0.3">
      <c r="A568">
        <v>5520</v>
      </c>
      <c r="B568">
        <v>40</v>
      </c>
      <c r="C568">
        <f t="shared" si="8"/>
        <v>16</v>
      </c>
    </row>
    <row r="569" spans="1:3" x14ac:dyDescent="0.3">
      <c r="A569">
        <v>5530</v>
      </c>
      <c r="B569">
        <v>40</v>
      </c>
      <c r="C569">
        <f t="shared" si="8"/>
        <v>16</v>
      </c>
    </row>
    <row r="570" spans="1:3" x14ac:dyDescent="0.3">
      <c r="A570">
        <v>5540</v>
      </c>
      <c r="B570">
        <v>40</v>
      </c>
      <c r="C570">
        <f t="shared" si="8"/>
        <v>16</v>
      </c>
    </row>
    <row r="571" spans="1:3" x14ac:dyDescent="0.3">
      <c r="A571">
        <v>5550</v>
      </c>
      <c r="B571">
        <v>40</v>
      </c>
      <c r="C571">
        <f t="shared" si="8"/>
        <v>16</v>
      </c>
    </row>
    <row r="572" spans="1:3" x14ac:dyDescent="0.3">
      <c r="A572">
        <v>5560</v>
      </c>
      <c r="B572">
        <v>40</v>
      </c>
      <c r="C572">
        <f t="shared" si="8"/>
        <v>16</v>
      </c>
    </row>
    <row r="573" spans="1:3" x14ac:dyDescent="0.3">
      <c r="A573">
        <v>5570</v>
      </c>
      <c r="B573">
        <v>40</v>
      </c>
      <c r="C573">
        <f t="shared" si="8"/>
        <v>16</v>
      </c>
    </row>
    <row r="574" spans="1:3" x14ac:dyDescent="0.3">
      <c r="A574">
        <v>5580</v>
      </c>
      <c r="B574">
        <v>40</v>
      </c>
      <c r="C574">
        <f t="shared" si="8"/>
        <v>16</v>
      </c>
    </row>
    <row r="575" spans="1:3" x14ac:dyDescent="0.3">
      <c r="A575">
        <v>5590</v>
      </c>
      <c r="B575">
        <v>40</v>
      </c>
      <c r="C575">
        <f t="shared" si="8"/>
        <v>16</v>
      </c>
    </row>
    <row r="576" spans="1:3" x14ac:dyDescent="0.3">
      <c r="A576">
        <v>5600</v>
      </c>
      <c r="B576">
        <v>40</v>
      </c>
      <c r="C576">
        <f t="shared" si="8"/>
        <v>16</v>
      </c>
    </row>
    <row r="577" spans="1:3" x14ac:dyDescent="0.3">
      <c r="A577">
        <v>5610</v>
      </c>
      <c r="B577">
        <v>40</v>
      </c>
      <c r="C577">
        <f t="shared" si="8"/>
        <v>16</v>
      </c>
    </row>
    <row r="578" spans="1:3" x14ac:dyDescent="0.3">
      <c r="A578">
        <v>5620</v>
      </c>
      <c r="B578">
        <v>40</v>
      </c>
      <c r="C578">
        <f t="shared" ref="C578:C641" si="9">B578-24</f>
        <v>16</v>
      </c>
    </row>
    <row r="579" spans="1:3" x14ac:dyDescent="0.3">
      <c r="A579">
        <v>5630</v>
      </c>
      <c r="B579">
        <v>40</v>
      </c>
      <c r="C579">
        <f t="shared" si="9"/>
        <v>16</v>
      </c>
    </row>
    <row r="580" spans="1:3" x14ac:dyDescent="0.3">
      <c r="A580">
        <v>5640</v>
      </c>
      <c r="B580">
        <v>40</v>
      </c>
      <c r="C580">
        <f t="shared" si="9"/>
        <v>16</v>
      </c>
    </row>
    <row r="581" spans="1:3" x14ac:dyDescent="0.3">
      <c r="A581">
        <v>5650</v>
      </c>
      <c r="B581">
        <v>40</v>
      </c>
      <c r="C581">
        <f t="shared" si="9"/>
        <v>16</v>
      </c>
    </row>
    <row r="582" spans="1:3" x14ac:dyDescent="0.3">
      <c r="A582">
        <v>5660</v>
      </c>
      <c r="B582">
        <v>40</v>
      </c>
      <c r="C582">
        <f t="shared" si="9"/>
        <v>16</v>
      </c>
    </row>
    <row r="583" spans="1:3" x14ac:dyDescent="0.3">
      <c r="A583">
        <v>5670</v>
      </c>
      <c r="B583">
        <v>40</v>
      </c>
      <c r="C583">
        <f t="shared" si="9"/>
        <v>16</v>
      </c>
    </row>
    <row r="584" spans="1:3" x14ac:dyDescent="0.3">
      <c r="A584">
        <v>5680</v>
      </c>
      <c r="B584">
        <v>40</v>
      </c>
      <c r="C584">
        <f t="shared" si="9"/>
        <v>16</v>
      </c>
    </row>
    <row r="585" spans="1:3" x14ac:dyDescent="0.3">
      <c r="A585">
        <v>5690</v>
      </c>
      <c r="B585">
        <v>40</v>
      </c>
      <c r="C585">
        <f t="shared" si="9"/>
        <v>16</v>
      </c>
    </row>
    <row r="586" spans="1:3" x14ac:dyDescent="0.3">
      <c r="A586">
        <v>5700</v>
      </c>
      <c r="B586">
        <v>40</v>
      </c>
      <c r="C586">
        <f t="shared" si="9"/>
        <v>16</v>
      </c>
    </row>
    <row r="587" spans="1:3" x14ac:dyDescent="0.3">
      <c r="A587">
        <v>5710</v>
      </c>
      <c r="B587">
        <v>40</v>
      </c>
      <c r="C587">
        <f t="shared" si="9"/>
        <v>16</v>
      </c>
    </row>
    <row r="588" spans="1:3" x14ac:dyDescent="0.3">
      <c r="A588">
        <v>5720</v>
      </c>
      <c r="B588">
        <v>41</v>
      </c>
      <c r="C588">
        <f t="shared" si="9"/>
        <v>17</v>
      </c>
    </row>
    <row r="589" spans="1:3" x14ac:dyDescent="0.3">
      <c r="A589">
        <v>5730</v>
      </c>
      <c r="B589">
        <v>40</v>
      </c>
      <c r="C589">
        <f t="shared" si="9"/>
        <v>16</v>
      </c>
    </row>
    <row r="590" spans="1:3" x14ac:dyDescent="0.3">
      <c r="A590">
        <v>5740</v>
      </c>
      <c r="B590">
        <v>40</v>
      </c>
      <c r="C590">
        <f t="shared" si="9"/>
        <v>16</v>
      </c>
    </row>
    <row r="591" spans="1:3" x14ac:dyDescent="0.3">
      <c r="A591">
        <v>5750</v>
      </c>
      <c r="B591">
        <v>40</v>
      </c>
      <c r="C591">
        <f t="shared" si="9"/>
        <v>16</v>
      </c>
    </row>
    <row r="592" spans="1:3" x14ac:dyDescent="0.3">
      <c r="A592">
        <v>5760</v>
      </c>
      <c r="B592">
        <v>40</v>
      </c>
      <c r="C592">
        <f t="shared" si="9"/>
        <v>16</v>
      </c>
    </row>
    <row r="593" spans="1:3" x14ac:dyDescent="0.3">
      <c r="A593">
        <v>5770</v>
      </c>
      <c r="B593">
        <v>40</v>
      </c>
      <c r="C593">
        <f t="shared" si="9"/>
        <v>16</v>
      </c>
    </row>
    <row r="594" spans="1:3" x14ac:dyDescent="0.3">
      <c r="A594">
        <v>5780</v>
      </c>
      <c r="B594">
        <v>41</v>
      </c>
      <c r="C594">
        <f t="shared" si="9"/>
        <v>17</v>
      </c>
    </row>
    <row r="595" spans="1:3" x14ac:dyDescent="0.3">
      <c r="A595">
        <v>5790</v>
      </c>
      <c r="B595">
        <v>40</v>
      </c>
      <c r="C595">
        <f t="shared" si="9"/>
        <v>16</v>
      </c>
    </row>
    <row r="596" spans="1:3" x14ac:dyDescent="0.3">
      <c r="A596">
        <v>5800</v>
      </c>
      <c r="B596">
        <v>40</v>
      </c>
      <c r="C596">
        <f t="shared" si="9"/>
        <v>16</v>
      </c>
    </row>
    <row r="597" spans="1:3" x14ac:dyDescent="0.3">
      <c r="A597">
        <v>5810</v>
      </c>
      <c r="B597">
        <v>40</v>
      </c>
      <c r="C597">
        <f t="shared" si="9"/>
        <v>16</v>
      </c>
    </row>
    <row r="598" spans="1:3" x14ac:dyDescent="0.3">
      <c r="A598">
        <v>5820</v>
      </c>
      <c r="B598">
        <v>40</v>
      </c>
      <c r="C598">
        <f t="shared" si="9"/>
        <v>16</v>
      </c>
    </row>
    <row r="599" spans="1:3" x14ac:dyDescent="0.3">
      <c r="A599">
        <v>5830</v>
      </c>
      <c r="B599">
        <v>41</v>
      </c>
      <c r="C599">
        <f t="shared" si="9"/>
        <v>17</v>
      </c>
    </row>
    <row r="600" spans="1:3" x14ac:dyDescent="0.3">
      <c r="A600">
        <v>5840</v>
      </c>
      <c r="B600">
        <v>41</v>
      </c>
      <c r="C600">
        <f t="shared" si="9"/>
        <v>17</v>
      </c>
    </row>
    <row r="601" spans="1:3" x14ac:dyDescent="0.3">
      <c r="A601">
        <v>5850</v>
      </c>
      <c r="B601">
        <v>40</v>
      </c>
      <c r="C601">
        <f t="shared" si="9"/>
        <v>16</v>
      </c>
    </row>
    <row r="602" spans="1:3" x14ac:dyDescent="0.3">
      <c r="A602">
        <v>5860</v>
      </c>
      <c r="B602">
        <v>40</v>
      </c>
      <c r="C602">
        <f t="shared" si="9"/>
        <v>16</v>
      </c>
    </row>
    <row r="603" spans="1:3" x14ac:dyDescent="0.3">
      <c r="A603">
        <v>5870</v>
      </c>
      <c r="B603">
        <v>40</v>
      </c>
      <c r="C603">
        <f t="shared" si="9"/>
        <v>16</v>
      </c>
    </row>
    <row r="604" spans="1:3" x14ac:dyDescent="0.3">
      <c r="A604">
        <v>5880</v>
      </c>
      <c r="B604">
        <v>40</v>
      </c>
      <c r="C604">
        <f t="shared" si="9"/>
        <v>16</v>
      </c>
    </row>
    <row r="605" spans="1:3" x14ac:dyDescent="0.3">
      <c r="A605">
        <v>5890</v>
      </c>
      <c r="B605">
        <v>40</v>
      </c>
      <c r="C605">
        <f t="shared" si="9"/>
        <v>16</v>
      </c>
    </row>
    <row r="606" spans="1:3" x14ac:dyDescent="0.3">
      <c r="A606">
        <v>5900</v>
      </c>
      <c r="B606">
        <v>40</v>
      </c>
      <c r="C606">
        <f t="shared" si="9"/>
        <v>16</v>
      </c>
    </row>
    <row r="607" spans="1:3" x14ac:dyDescent="0.3">
      <c r="A607">
        <v>5910</v>
      </c>
      <c r="B607">
        <v>40</v>
      </c>
      <c r="C607">
        <f t="shared" si="9"/>
        <v>16</v>
      </c>
    </row>
    <row r="608" spans="1:3" x14ac:dyDescent="0.3">
      <c r="A608">
        <v>5920</v>
      </c>
      <c r="B608">
        <v>40</v>
      </c>
      <c r="C608">
        <f t="shared" si="9"/>
        <v>16</v>
      </c>
    </row>
    <row r="609" spans="1:3" x14ac:dyDescent="0.3">
      <c r="A609">
        <v>5930</v>
      </c>
      <c r="B609">
        <v>40</v>
      </c>
      <c r="C609">
        <f t="shared" si="9"/>
        <v>16</v>
      </c>
    </row>
    <row r="610" spans="1:3" x14ac:dyDescent="0.3">
      <c r="A610">
        <v>5940</v>
      </c>
      <c r="B610">
        <v>40</v>
      </c>
      <c r="C610">
        <f t="shared" si="9"/>
        <v>16</v>
      </c>
    </row>
    <row r="611" spans="1:3" x14ac:dyDescent="0.3">
      <c r="A611">
        <v>5950</v>
      </c>
      <c r="B611">
        <v>40</v>
      </c>
      <c r="C611">
        <f t="shared" si="9"/>
        <v>16</v>
      </c>
    </row>
    <row r="612" spans="1:3" x14ac:dyDescent="0.3">
      <c r="A612">
        <v>5960</v>
      </c>
      <c r="B612">
        <v>40</v>
      </c>
      <c r="C612">
        <f t="shared" si="9"/>
        <v>16</v>
      </c>
    </row>
    <row r="613" spans="1:3" x14ac:dyDescent="0.3">
      <c r="A613">
        <v>5970</v>
      </c>
      <c r="B613">
        <v>40</v>
      </c>
      <c r="C613">
        <f t="shared" si="9"/>
        <v>16</v>
      </c>
    </row>
    <row r="614" spans="1:3" x14ac:dyDescent="0.3">
      <c r="A614">
        <v>5980</v>
      </c>
      <c r="B614">
        <v>41</v>
      </c>
      <c r="C614">
        <f t="shared" si="9"/>
        <v>17</v>
      </c>
    </row>
    <row r="615" spans="1:3" x14ac:dyDescent="0.3">
      <c r="A615">
        <v>5990</v>
      </c>
      <c r="B615">
        <v>40</v>
      </c>
      <c r="C615">
        <f t="shared" si="9"/>
        <v>16</v>
      </c>
    </row>
    <row r="616" spans="1:3" x14ac:dyDescent="0.3">
      <c r="A616">
        <v>6000</v>
      </c>
      <c r="B616">
        <v>40</v>
      </c>
      <c r="C616">
        <f t="shared" si="9"/>
        <v>16</v>
      </c>
    </row>
    <row r="617" spans="1:3" x14ac:dyDescent="0.3">
      <c r="A617">
        <v>6010</v>
      </c>
      <c r="B617">
        <v>41</v>
      </c>
      <c r="C617">
        <f t="shared" si="9"/>
        <v>17</v>
      </c>
    </row>
    <row r="618" spans="1:3" x14ac:dyDescent="0.3">
      <c r="A618">
        <v>6020</v>
      </c>
      <c r="B618">
        <v>40</v>
      </c>
      <c r="C618">
        <f t="shared" si="9"/>
        <v>16</v>
      </c>
    </row>
    <row r="619" spans="1:3" x14ac:dyDescent="0.3">
      <c r="A619">
        <v>6030</v>
      </c>
      <c r="B619">
        <v>41</v>
      </c>
      <c r="C619">
        <f t="shared" si="9"/>
        <v>17</v>
      </c>
    </row>
    <row r="620" spans="1:3" x14ac:dyDescent="0.3">
      <c r="A620">
        <v>6040</v>
      </c>
      <c r="B620">
        <v>41</v>
      </c>
      <c r="C620">
        <f t="shared" si="9"/>
        <v>17</v>
      </c>
    </row>
    <row r="621" spans="1:3" x14ac:dyDescent="0.3">
      <c r="A621">
        <v>6050</v>
      </c>
      <c r="B621">
        <v>41</v>
      </c>
      <c r="C621">
        <f t="shared" si="9"/>
        <v>17</v>
      </c>
    </row>
    <row r="622" spans="1:3" x14ac:dyDescent="0.3">
      <c r="A622">
        <v>6060</v>
      </c>
      <c r="B622">
        <v>41</v>
      </c>
      <c r="C622">
        <f t="shared" si="9"/>
        <v>17</v>
      </c>
    </row>
    <row r="623" spans="1:3" x14ac:dyDescent="0.3">
      <c r="A623">
        <v>6070</v>
      </c>
      <c r="B623">
        <v>41</v>
      </c>
      <c r="C623">
        <f t="shared" si="9"/>
        <v>17</v>
      </c>
    </row>
    <row r="624" spans="1:3" x14ac:dyDescent="0.3">
      <c r="A624">
        <v>6080</v>
      </c>
      <c r="B624">
        <v>41</v>
      </c>
      <c r="C624">
        <f t="shared" si="9"/>
        <v>17</v>
      </c>
    </row>
    <row r="625" spans="1:3" x14ac:dyDescent="0.3">
      <c r="A625">
        <v>6090</v>
      </c>
      <c r="B625">
        <v>41</v>
      </c>
      <c r="C625">
        <f t="shared" si="9"/>
        <v>17</v>
      </c>
    </row>
    <row r="626" spans="1:3" x14ac:dyDescent="0.3">
      <c r="A626">
        <v>6100</v>
      </c>
      <c r="B626">
        <v>41</v>
      </c>
      <c r="C626">
        <f t="shared" si="9"/>
        <v>17</v>
      </c>
    </row>
    <row r="627" spans="1:3" x14ac:dyDescent="0.3">
      <c r="A627">
        <v>6110</v>
      </c>
      <c r="B627">
        <v>41</v>
      </c>
      <c r="C627">
        <f t="shared" si="9"/>
        <v>17</v>
      </c>
    </row>
    <row r="628" spans="1:3" x14ac:dyDescent="0.3">
      <c r="A628">
        <v>6120</v>
      </c>
      <c r="B628">
        <v>41</v>
      </c>
      <c r="C628">
        <f t="shared" si="9"/>
        <v>17</v>
      </c>
    </row>
    <row r="629" spans="1:3" x14ac:dyDescent="0.3">
      <c r="A629">
        <v>6130</v>
      </c>
      <c r="B629">
        <v>41</v>
      </c>
      <c r="C629">
        <f t="shared" si="9"/>
        <v>17</v>
      </c>
    </row>
    <row r="630" spans="1:3" x14ac:dyDescent="0.3">
      <c r="A630">
        <v>6140</v>
      </c>
      <c r="B630">
        <v>41</v>
      </c>
      <c r="C630">
        <f t="shared" si="9"/>
        <v>17</v>
      </c>
    </row>
    <row r="631" spans="1:3" x14ac:dyDescent="0.3">
      <c r="A631">
        <v>6150</v>
      </c>
      <c r="B631">
        <v>41</v>
      </c>
      <c r="C631">
        <f t="shared" si="9"/>
        <v>17</v>
      </c>
    </row>
    <row r="632" spans="1:3" x14ac:dyDescent="0.3">
      <c r="A632">
        <v>6160</v>
      </c>
      <c r="B632">
        <v>41</v>
      </c>
      <c r="C632">
        <f t="shared" si="9"/>
        <v>17</v>
      </c>
    </row>
    <row r="633" spans="1:3" x14ac:dyDescent="0.3">
      <c r="A633">
        <v>6170</v>
      </c>
      <c r="B633">
        <v>41</v>
      </c>
      <c r="C633">
        <f t="shared" si="9"/>
        <v>17</v>
      </c>
    </row>
    <row r="634" spans="1:3" x14ac:dyDescent="0.3">
      <c r="A634">
        <v>6180</v>
      </c>
      <c r="B634">
        <v>41</v>
      </c>
      <c r="C634">
        <f t="shared" si="9"/>
        <v>17</v>
      </c>
    </row>
    <row r="635" spans="1:3" x14ac:dyDescent="0.3">
      <c r="A635">
        <v>6190</v>
      </c>
      <c r="B635">
        <v>41</v>
      </c>
      <c r="C635">
        <f t="shared" si="9"/>
        <v>17</v>
      </c>
    </row>
    <row r="636" spans="1:3" x14ac:dyDescent="0.3">
      <c r="A636">
        <v>6200</v>
      </c>
      <c r="B636">
        <v>41</v>
      </c>
      <c r="C636">
        <f t="shared" si="9"/>
        <v>17</v>
      </c>
    </row>
    <row r="637" spans="1:3" x14ac:dyDescent="0.3">
      <c r="A637">
        <v>6210</v>
      </c>
      <c r="B637">
        <v>41</v>
      </c>
      <c r="C637">
        <f t="shared" si="9"/>
        <v>17</v>
      </c>
    </row>
    <row r="638" spans="1:3" x14ac:dyDescent="0.3">
      <c r="A638">
        <v>6220</v>
      </c>
      <c r="B638">
        <v>41.5</v>
      </c>
      <c r="C638">
        <f t="shared" si="9"/>
        <v>17.5</v>
      </c>
    </row>
    <row r="639" spans="1:3" x14ac:dyDescent="0.3">
      <c r="A639">
        <v>6230</v>
      </c>
      <c r="B639">
        <v>41.5</v>
      </c>
      <c r="C639">
        <f t="shared" si="9"/>
        <v>17.5</v>
      </c>
    </row>
    <row r="640" spans="1:3" x14ac:dyDescent="0.3">
      <c r="A640">
        <v>6240</v>
      </c>
      <c r="B640">
        <v>41</v>
      </c>
      <c r="C640">
        <f t="shared" si="9"/>
        <v>17</v>
      </c>
    </row>
    <row r="641" spans="1:3" x14ac:dyDescent="0.3">
      <c r="A641">
        <v>6250</v>
      </c>
      <c r="B641">
        <v>41</v>
      </c>
      <c r="C641">
        <f t="shared" si="9"/>
        <v>17</v>
      </c>
    </row>
    <row r="642" spans="1:3" x14ac:dyDescent="0.3">
      <c r="A642">
        <v>6260</v>
      </c>
      <c r="B642">
        <v>41</v>
      </c>
      <c r="C642">
        <f t="shared" ref="C642:C705" si="10">B642-24</f>
        <v>17</v>
      </c>
    </row>
    <row r="643" spans="1:3" x14ac:dyDescent="0.3">
      <c r="A643">
        <v>6270</v>
      </c>
      <c r="B643">
        <v>41</v>
      </c>
      <c r="C643">
        <f t="shared" si="10"/>
        <v>17</v>
      </c>
    </row>
    <row r="644" spans="1:3" x14ac:dyDescent="0.3">
      <c r="A644">
        <v>6280</v>
      </c>
      <c r="B644">
        <v>41.5</v>
      </c>
      <c r="C644">
        <f t="shared" si="10"/>
        <v>17.5</v>
      </c>
    </row>
    <row r="645" spans="1:3" x14ac:dyDescent="0.3">
      <c r="A645">
        <v>6290</v>
      </c>
      <c r="B645">
        <v>41.5</v>
      </c>
      <c r="C645">
        <f t="shared" si="10"/>
        <v>17.5</v>
      </c>
    </row>
    <row r="646" spans="1:3" x14ac:dyDescent="0.3">
      <c r="A646">
        <v>6300</v>
      </c>
      <c r="B646">
        <v>41</v>
      </c>
      <c r="C646">
        <f t="shared" si="10"/>
        <v>17</v>
      </c>
    </row>
    <row r="647" spans="1:3" x14ac:dyDescent="0.3">
      <c r="A647">
        <v>6310</v>
      </c>
      <c r="B647">
        <v>41.5</v>
      </c>
      <c r="C647">
        <f t="shared" si="10"/>
        <v>17.5</v>
      </c>
    </row>
    <row r="648" spans="1:3" x14ac:dyDescent="0.3">
      <c r="A648">
        <v>6320</v>
      </c>
      <c r="B648">
        <v>41</v>
      </c>
      <c r="C648">
        <f t="shared" si="10"/>
        <v>17</v>
      </c>
    </row>
    <row r="649" spans="1:3" x14ac:dyDescent="0.3">
      <c r="A649">
        <v>6330</v>
      </c>
      <c r="B649">
        <v>41.5</v>
      </c>
      <c r="C649">
        <f t="shared" si="10"/>
        <v>17.5</v>
      </c>
    </row>
    <row r="650" spans="1:3" x14ac:dyDescent="0.3">
      <c r="A650">
        <v>6340</v>
      </c>
      <c r="B650">
        <v>41</v>
      </c>
      <c r="C650">
        <f t="shared" si="10"/>
        <v>17</v>
      </c>
    </row>
    <row r="651" spans="1:3" x14ac:dyDescent="0.3">
      <c r="A651">
        <v>6350</v>
      </c>
      <c r="B651">
        <v>41.5</v>
      </c>
      <c r="C651">
        <f t="shared" si="10"/>
        <v>17.5</v>
      </c>
    </row>
    <row r="652" spans="1:3" x14ac:dyDescent="0.3">
      <c r="A652">
        <v>6360</v>
      </c>
      <c r="B652">
        <v>41</v>
      </c>
      <c r="C652">
        <f t="shared" si="10"/>
        <v>17</v>
      </c>
    </row>
    <row r="653" spans="1:3" x14ac:dyDescent="0.3">
      <c r="A653">
        <v>6370</v>
      </c>
      <c r="B653">
        <v>41.5</v>
      </c>
      <c r="C653">
        <f t="shared" si="10"/>
        <v>17.5</v>
      </c>
    </row>
    <row r="654" spans="1:3" x14ac:dyDescent="0.3">
      <c r="A654">
        <v>6380</v>
      </c>
      <c r="B654">
        <v>41</v>
      </c>
      <c r="C654">
        <f t="shared" si="10"/>
        <v>17</v>
      </c>
    </row>
    <row r="655" spans="1:3" x14ac:dyDescent="0.3">
      <c r="A655">
        <v>6390</v>
      </c>
      <c r="B655">
        <v>41</v>
      </c>
      <c r="C655">
        <f t="shared" si="10"/>
        <v>17</v>
      </c>
    </row>
    <row r="656" spans="1:3" x14ac:dyDescent="0.3">
      <c r="A656">
        <v>6400</v>
      </c>
      <c r="B656">
        <v>41.5</v>
      </c>
      <c r="C656">
        <f t="shared" si="10"/>
        <v>17.5</v>
      </c>
    </row>
    <row r="657" spans="1:3" x14ac:dyDescent="0.3">
      <c r="A657">
        <v>6410</v>
      </c>
      <c r="B657">
        <v>41.5</v>
      </c>
      <c r="C657">
        <f t="shared" si="10"/>
        <v>17.5</v>
      </c>
    </row>
    <row r="658" spans="1:3" x14ac:dyDescent="0.3">
      <c r="A658">
        <v>6420</v>
      </c>
      <c r="B658">
        <v>41.5</v>
      </c>
      <c r="C658">
        <f t="shared" si="10"/>
        <v>17.5</v>
      </c>
    </row>
    <row r="659" spans="1:3" x14ac:dyDescent="0.3">
      <c r="A659">
        <v>6430</v>
      </c>
      <c r="B659">
        <v>41.5</v>
      </c>
      <c r="C659">
        <f t="shared" si="10"/>
        <v>17.5</v>
      </c>
    </row>
    <row r="660" spans="1:3" x14ac:dyDescent="0.3">
      <c r="A660">
        <v>6440</v>
      </c>
      <c r="B660">
        <v>41.5</v>
      </c>
      <c r="C660">
        <f t="shared" si="10"/>
        <v>17.5</v>
      </c>
    </row>
    <row r="661" spans="1:3" x14ac:dyDescent="0.3">
      <c r="A661">
        <v>6450</v>
      </c>
      <c r="B661">
        <v>41.5</v>
      </c>
      <c r="C661">
        <f t="shared" si="10"/>
        <v>17.5</v>
      </c>
    </row>
    <row r="662" spans="1:3" x14ac:dyDescent="0.3">
      <c r="A662">
        <v>6460</v>
      </c>
      <c r="B662">
        <v>41</v>
      </c>
      <c r="C662">
        <f t="shared" si="10"/>
        <v>17</v>
      </c>
    </row>
    <row r="663" spans="1:3" x14ac:dyDescent="0.3">
      <c r="A663">
        <v>6470</v>
      </c>
      <c r="B663">
        <v>41.5</v>
      </c>
      <c r="C663">
        <f t="shared" si="10"/>
        <v>17.5</v>
      </c>
    </row>
    <row r="664" spans="1:3" x14ac:dyDescent="0.3">
      <c r="A664">
        <v>6480</v>
      </c>
      <c r="B664">
        <v>41.5</v>
      </c>
      <c r="C664">
        <f t="shared" si="10"/>
        <v>17.5</v>
      </c>
    </row>
    <row r="665" spans="1:3" x14ac:dyDescent="0.3">
      <c r="A665">
        <v>6490</v>
      </c>
      <c r="B665">
        <v>41</v>
      </c>
      <c r="C665">
        <f t="shared" si="10"/>
        <v>17</v>
      </c>
    </row>
    <row r="666" spans="1:3" x14ac:dyDescent="0.3">
      <c r="A666">
        <v>6500</v>
      </c>
      <c r="B666">
        <v>41</v>
      </c>
      <c r="C666">
        <f t="shared" si="10"/>
        <v>17</v>
      </c>
    </row>
    <row r="667" spans="1:3" x14ac:dyDescent="0.3">
      <c r="A667">
        <v>6510</v>
      </c>
      <c r="B667">
        <v>41.5</v>
      </c>
      <c r="C667">
        <f t="shared" si="10"/>
        <v>17.5</v>
      </c>
    </row>
    <row r="668" spans="1:3" x14ac:dyDescent="0.3">
      <c r="A668">
        <v>6520</v>
      </c>
      <c r="B668">
        <v>41</v>
      </c>
      <c r="C668">
        <f t="shared" si="10"/>
        <v>17</v>
      </c>
    </row>
    <row r="669" spans="1:3" x14ac:dyDescent="0.3">
      <c r="A669">
        <v>6530</v>
      </c>
      <c r="B669">
        <v>41</v>
      </c>
      <c r="C669">
        <f t="shared" si="10"/>
        <v>17</v>
      </c>
    </row>
    <row r="670" spans="1:3" x14ac:dyDescent="0.3">
      <c r="A670">
        <v>6540</v>
      </c>
      <c r="B670">
        <v>41</v>
      </c>
      <c r="C670">
        <f t="shared" si="10"/>
        <v>17</v>
      </c>
    </row>
    <row r="671" spans="1:3" x14ac:dyDescent="0.3">
      <c r="A671">
        <v>6550</v>
      </c>
      <c r="B671">
        <v>41</v>
      </c>
      <c r="C671">
        <f t="shared" si="10"/>
        <v>17</v>
      </c>
    </row>
    <row r="672" spans="1:3" x14ac:dyDescent="0.3">
      <c r="A672">
        <v>6560</v>
      </c>
      <c r="B672">
        <v>41.5</v>
      </c>
      <c r="C672">
        <f t="shared" si="10"/>
        <v>17.5</v>
      </c>
    </row>
    <row r="673" spans="1:3" x14ac:dyDescent="0.3">
      <c r="A673">
        <v>6570</v>
      </c>
      <c r="B673">
        <v>41</v>
      </c>
      <c r="C673">
        <f t="shared" si="10"/>
        <v>17</v>
      </c>
    </row>
    <row r="674" spans="1:3" x14ac:dyDescent="0.3">
      <c r="A674">
        <v>6580</v>
      </c>
      <c r="B674">
        <v>41</v>
      </c>
      <c r="C674">
        <f t="shared" si="10"/>
        <v>17</v>
      </c>
    </row>
    <row r="675" spans="1:3" x14ac:dyDescent="0.3">
      <c r="A675">
        <v>6590</v>
      </c>
      <c r="B675">
        <v>41.5</v>
      </c>
      <c r="C675">
        <f t="shared" si="10"/>
        <v>17.5</v>
      </c>
    </row>
    <row r="676" spans="1:3" x14ac:dyDescent="0.3">
      <c r="A676">
        <v>6600</v>
      </c>
      <c r="B676">
        <v>41</v>
      </c>
      <c r="C676">
        <f t="shared" si="10"/>
        <v>17</v>
      </c>
    </row>
    <row r="677" spans="1:3" x14ac:dyDescent="0.3">
      <c r="A677">
        <v>6610</v>
      </c>
      <c r="B677">
        <v>41</v>
      </c>
      <c r="C677">
        <f t="shared" si="10"/>
        <v>17</v>
      </c>
    </row>
    <row r="678" spans="1:3" x14ac:dyDescent="0.3">
      <c r="A678">
        <v>6620</v>
      </c>
      <c r="B678">
        <v>41</v>
      </c>
      <c r="C678">
        <f t="shared" si="10"/>
        <v>17</v>
      </c>
    </row>
    <row r="679" spans="1:3" x14ac:dyDescent="0.3">
      <c r="A679">
        <v>6630</v>
      </c>
      <c r="B679">
        <v>41</v>
      </c>
      <c r="C679">
        <f t="shared" si="10"/>
        <v>17</v>
      </c>
    </row>
    <row r="680" spans="1:3" x14ac:dyDescent="0.3">
      <c r="A680">
        <v>6640</v>
      </c>
      <c r="B680">
        <v>41</v>
      </c>
      <c r="C680">
        <f t="shared" si="10"/>
        <v>17</v>
      </c>
    </row>
    <row r="681" spans="1:3" x14ac:dyDescent="0.3">
      <c r="A681">
        <v>6650</v>
      </c>
      <c r="B681">
        <v>41</v>
      </c>
      <c r="C681">
        <f t="shared" si="10"/>
        <v>17</v>
      </c>
    </row>
    <row r="682" spans="1:3" x14ac:dyDescent="0.3">
      <c r="A682">
        <v>6660</v>
      </c>
      <c r="B682">
        <v>41</v>
      </c>
      <c r="C682">
        <f t="shared" si="10"/>
        <v>17</v>
      </c>
    </row>
    <row r="683" spans="1:3" x14ac:dyDescent="0.3">
      <c r="A683">
        <v>6670</v>
      </c>
      <c r="B683">
        <v>41</v>
      </c>
      <c r="C683">
        <f t="shared" si="10"/>
        <v>17</v>
      </c>
    </row>
    <row r="684" spans="1:3" x14ac:dyDescent="0.3">
      <c r="A684">
        <v>6680</v>
      </c>
      <c r="B684">
        <v>41</v>
      </c>
      <c r="C684">
        <f t="shared" si="10"/>
        <v>17</v>
      </c>
    </row>
    <row r="685" spans="1:3" x14ac:dyDescent="0.3">
      <c r="A685">
        <v>6690</v>
      </c>
      <c r="B685">
        <v>41</v>
      </c>
      <c r="C685">
        <f t="shared" si="10"/>
        <v>17</v>
      </c>
    </row>
    <row r="686" spans="1:3" x14ac:dyDescent="0.3">
      <c r="A686">
        <v>6700</v>
      </c>
      <c r="B686">
        <v>41</v>
      </c>
      <c r="C686">
        <f t="shared" si="10"/>
        <v>17</v>
      </c>
    </row>
    <row r="687" spans="1:3" x14ac:dyDescent="0.3">
      <c r="A687">
        <v>6710</v>
      </c>
      <c r="B687">
        <v>41</v>
      </c>
      <c r="C687">
        <f t="shared" si="10"/>
        <v>17</v>
      </c>
    </row>
    <row r="688" spans="1:3" x14ac:dyDescent="0.3">
      <c r="A688">
        <v>6720</v>
      </c>
      <c r="B688">
        <v>41</v>
      </c>
      <c r="C688">
        <f t="shared" si="10"/>
        <v>17</v>
      </c>
    </row>
    <row r="689" spans="1:3" x14ac:dyDescent="0.3">
      <c r="A689">
        <v>6730</v>
      </c>
      <c r="B689">
        <v>41</v>
      </c>
      <c r="C689">
        <f t="shared" si="10"/>
        <v>17</v>
      </c>
    </row>
    <row r="690" spans="1:3" x14ac:dyDescent="0.3">
      <c r="A690">
        <v>6740</v>
      </c>
      <c r="B690">
        <v>41</v>
      </c>
      <c r="C690">
        <f t="shared" si="10"/>
        <v>17</v>
      </c>
    </row>
    <row r="691" spans="1:3" x14ac:dyDescent="0.3">
      <c r="A691">
        <v>6750</v>
      </c>
      <c r="B691">
        <v>41</v>
      </c>
      <c r="C691">
        <f t="shared" si="10"/>
        <v>17</v>
      </c>
    </row>
    <row r="692" spans="1:3" x14ac:dyDescent="0.3">
      <c r="A692">
        <v>6760</v>
      </c>
      <c r="B692">
        <v>41</v>
      </c>
      <c r="C692">
        <f t="shared" si="10"/>
        <v>17</v>
      </c>
    </row>
    <row r="693" spans="1:3" x14ac:dyDescent="0.3">
      <c r="A693">
        <v>6770</v>
      </c>
      <c r="B693">
        <v>41</v>
      </c>
      <c r="C693">
        <f t="shared" si="10"/>
        <v>17</v>
      </c>
    </row>
    <row r="694" spans="1:3" x14ac:dyDescent="0.3">
      <c r="A694">
        <v>6780</v>
      </c>
      <c r="B694">
        <v>41</v>
      </c>
      <c r="C694">
        <f t="shared" si="10"/>
        <v>17</v>
      </c>
    </row>
    <row r="695" spans="1:3" x14ac:dyDescent="0.3">
      <c r="A695">
        <v>6790</v>
      </c>
      <c r="B695">
        <v>42</v>
      </c>
      <c r="C695">
        <f t="shared" si="10"/>
        <v>18</v>
      </c>
    </row>
    <row r="696" spans="1:3" x14ac:dyDescent="0.3">
      <c r="A696">
        <v>6800</v>
      </c>
      <c r="B696">
        <v>41</v>
      </c>
      <c r="C696">
        <f t="shared" si="10"/>
        <v>17</v>
      </c>
    </row>
    <row r="697" spans="1:3" x14ac:dyDescent="0.3">
      <c r="A697">
        <v>6810</v>
      </c>
      <c r="B697">
        <v>42</v>
      </c>
      <c r="C697">
        <f t="shared" si="10"/>
        <v>18</v>
      </c>
    </row>
    <row r="698" spans="1:3" x14ac:dyDescent="0.3">
      <c r="A698">
        <v>6820</v>
      </c>
      <c r="B698">
        <v>41</v>
      </c>
      <c r="C698">
        <f t="shared" si="10"/>
        <v>17</v>
      </c>
    </row>
    <row r="699" spans="1:3" x14ac:dyDescent="0.3">
      <c r="A699">
        <v>6830</v>
      </c>
      <c r="B699">
        <v>41</v>
      </c>
      <c r="C699">
        <f t="shared" si="10"/>
        <v>17</v>
      </c>
    </row>
    <row r="700" spans="1:3" x14ac:dyDescent="0.3">
      <c r="A700">
        <v>6840</v>
      </c>
      <c r="B700">
        <v>41</v>
      </c>
      <c r="C700">
        <f t="shared" si="10"/>
        <v>17</v>
      </c>
    </row>
    <row r="701" spans="1:3" x14ac:dyDescent="0.3">
      <c r="A701">
        <v>6850</v>
      </c>
      <c r="B701">
        <v>41</v>
      </c>
      <c r="C701">
        <f t="shared" si="10"/>
        <v>17</v>
      </c>
    </row>
    <row r="702" spans="1:3" x14ac:dyDescent="0.3">
      <c r="A702">
        <v>6860</v>
      </c>
      <c r="B702">
        <v>41</v>
      </c>
      <c r="C702">
        <f t="shared" si="10"/>
        <v>17</v>
      </c>
    </row>
    <row r="703" spans="1:3" x14ac:dyDescent="0.3">
      <c r="A703">
        <v>6870</v>
      </c>
      <c r="B703">
        <v>41</v>
      </c>
      <c r="C703">
        <f t="shared" si="10"/>
        <v>17</v>
      </c>
    </row>
    <row r="704" spans="1:3" x14ac:dyDescent="0.3">
      <c r="A704">
        <v>6880</v>
      </c>
      <c r="B704">
        <v>41</v>
      </c>
      <c r="C704">
        <f t="shared" si="10"/>
        <v>17</v>
      </c>
    </row>
    <row r="705" spans="1:3" x14ac:dyDescent="0.3">
      <c r="A705">
        <v>6890</v>
      </c>
      <c r="B705">
        <v>41</v>
      </c>
      <c r="C705">
        <f t="shared" si="10"/>
        <v>17</v>
      </c>
    </row>
    <row r="706" spans="1:3" x14ac:dyDescent="0.3">
      <c r="A706">
        <v>6900</v>
      </c>
      <c r="B706">
        <v>41</v>
      </c>
      <c r="C706">
        <f t="shared" ref="C706:C744" si="11">B706-24</f>
        <v>17</v>
      </c>
    </row>
    <row r="707" spans="1:3" x14ac:dyDescent="0.3">
      <c r="A707">
        <v>6910</v>
      </c>
      <c r="B707">
        <v>42</v>
      </c>
      <c r="C707">
        <f t="shared" si="11"/>
        <v>18</v>
      </c>
    </row>
    <row r="708" spans="1:3" x14ac:dyDescent="0.3">
      <c r="A708">
        <v>6920</v>
      </c>
      <c r="B708">
        <v>41</v>
      </c>
      <c r="C708">
        <f t="shared" si="11"/>
        <v>17</v>
      </c>
    </row>
    <row r="709" spans="1:3" x14ac:dyDescent="0.3">
      <c r="A709">
        <v>6930</v>
      </c>
      <c r="B709">
        <v>42</v>
      </c>
      <c r="C709">
        <f t="shared" si="11"/>
        <v>18</v>
      </c>
    </row>
    <row r="710" spans="1:3" x14ac:dyDescent="0.3">
      <c r="A710">
        <v>6940</v>
      </c>
      <c r="B710">
        <v>42</v>
      </c>
      <c r="C710">
        <f t="shared" si="11"/>
        <v>18</v>
      </c>
    </row>
    <row r="711" spans="1:3" x14ac:dyDescent="0.3">
      <c r="A711">
        <v>6950</v>
      </c>
      <c r="B711">
        <v>41</v>
      </c>
      <c r="C711">
        <f t="shared" si="11"/>
        <v>17</v>
      </c>
    </row>
    <row r="712" spans="1:3" x14ac:dyDescent="0.3">
      <c r="A712">
        <v>6960</v>
      </c>
      <c r="B712">
        <v>42</v>
      </c>
      <c r="C712">
        <f t="shared" si="11"/>
        <v>18</v>
      </c>
    </row>
    <row r="713" spans="1:3" x14ac:dyDescent="0.3">
      <c r="A713">
        <v>6970</v>
      </c>
      <c r="B713">
        <v>42</v>
      </c>
      <c r="C713">
        <f t="shared" si="11"/>
        <v>18</v>
      </c>
    </row>
    <row r="714" spans="1:3" x14ac:dyDescent="0.3">
      <c r="A714">
        <v>6980</v>
      </c>
      <c r="B714">
        <v>41</v>
      </c>
      <c r="C714">
        <f t="shared" si="11"/>
        <v>17</v>
      </c>
    </row>
    <row r="715" spans="1:3" x14ac:dyDescent="0.3">
      <c r="A715">
        <v>6990</v>
      </c>
      <c r="B715">
        <v>41</v>
      </c>
      <c r="C715">
        <f t="shared" si="11"/>
        <v>17</v>
      </c>
    </row>
    <row r="716" spans="1:3" x14ac:dyDescent="0.3">
      <c r="A716">
        <v>7000</v>
      </c>
      <c r="B716">
        <v>42</v>
      </c>
      <c r="C716">
        <f t="shared" si="11"/>
        <v>18</v>
      </c>
    </row>
    <row r="717" spans="1:3" x14ac:dyDescent="0.3">
      <c r="A717">
        <v>7010</v>
      </c>
      <c r="B717">
        <v>42</v>
      </c>
      <c r="C717">
        <f t="shared" si="11"/>
        <v>18</v>
      </c>
    </row>
    <row r="718" spans="1:3" x14ac:dyDescent="0.3">
      <c r="A718">
        <v>7020</v>
      </c>
      <c r="B718">
        <v>41</v>
      </c>
      <c r="C718">
        <f t="shared" si="11"/>
        <v>17</v>
      </c>
    </row>
    <row r="719" spans="1:3" x14ac:dyDescent="0.3">
      <c r="A719">
        <v>7030</v>
      </c>
      <c r="B719">
        <v>41</v>
      </c>
      <c r="C719">
        <f t="shared" si="11"/>
        <v>17</v>
      </c>
    </row>
    <row r="720" spans="1:3" x14ac:dyDescent="0.3">
      <c r="A720">
        <v>7040</v>
      </c>
      <c r="B720">
        <v>41</v>
      </c>
      <c r="C720">
        <f t="shared" si="11"/>
        <v>17</v>
      </c>
    </row>
    <row r="721" spans="1:3" x14ac:dyDescent="0.3">
      <c r="A721">
        <v>7050</v>
      </c>
      <c r="B721">
        <v>41</v>
      </c>
      <c r="C721">
        <f t="shared" si="11"/>
        <v>17</v>
      </c>
    </row>
    <row r="722" spans="1:3" x14ac:dyDescent="0.3">
      <c r="A722">
        <v>7060</v>
      </c>
      <c r="B722">
        <v>41</v>
      </c>
      <c r="C722">
        <f t="shared" si="11"/>
        <v>17</v>
      </c>
    </row>
    <row r="723" spans="1:3" x14ac:dyDescent="0.3">
      <c r="A723">
        <v>7070</v>
      </c>
      <c r="B723">
        <v>42</v>
      </c>
      <c r="C723">
        <f t="shared" si="11"/>
        <v>18</v>
      </c>
    </row>
    <row r="724" spans="1:3" x14ac:dyDescent="0.3">
      <c r="A724">
        <v>7080</v>
      </c>
      <c r="B724">
        <v>41</v>
      </c>
      <c r="C724">
        <f t="shared" si="11"/>
        <v>17</v>
      </c>
    </row>
    <row r="725" spans="1:3" x14ac:dyDescent="0.3">
      <c r="A725">
        <v>7090</v>
      </c>
      <c r="B725">
        <v>41</v>
      </c>
      <c r="C725">
        <f t="shared" si="11"/>
        <v>17</v>
      </c>
    </row>
    <row r="726" spans="1:3" x14ac:dyDescent="0.3">
      <c r="A726">
        <v>7100</v>
      </c>
      <c r="B726">
        <v>41</v>
      </c>
      <c r="C726">
        <f t="shared" si="11"/>
        <v>17</v>
      </c>
    </row>
    <row r="727" spans="1:3" x14ac:dyDescent="0.3">
      <c r="A727">
        <v>7110</v>
      </c>
      <c r="B727">
        <v>41</v>
      </c>
      <c r="C727">
        <f t="shared" si="11"/>
        <v>17</v>
      </c>
    </row>
    <row r="728" spans="1:3" x14ac:dyDescent="0.3">
      <c r="A728">
        <v>7120</v>
      </c>
      <c r="B728">
        <v>42</v>
      </c>
      <c r="C728">
        <f t="shared" si="11"/>
        <v>18</v>
      </c>
    </row>
    <row r="729" spans="1:3" x14ac:dyDescent="0.3">
      <c r="A729">
        <v>7130</v>
      </c>
      <c r="B729">
        <v>42</v>
      </c>
      <c r="C729">
        <f t="shared" si="11"/>
        <v>18</v>
      </c>
    </row>
    <row r="730" spans="1:3" x14ac:dyDescent="0.3">
      <c r="A730">
        <v>7140</v>
      </c>
      <c r="B730">
        <v>42</v>
      </c>
      <c r="C730">
        <f t="shared" si="11"/>
        <v>18</v>
      </c>
    </row>
    <row r="731" spans="1:3" x14ac:dyDescent="0.3">
      <c r="A731">
        <v>7150</v>
      </c>
      <c r="B731">
        <v>42</v>
      </c>
      <c r="C731">
        <f t="shared" si="11"/>
        <v>18</v>
      </c>
    </row>
    <row r="732" spans="1:3" x14ac:dyDescent="0.3">
      <c r="A732">
        <v>7160</v>
      </c>
      <c r="B732">
        <v>41</v>
      </c>
      <c r="C732">
        <f t="shared" si="11"/>
        <v>17</v>
      </c>
    </row>
    <row r="733" spans="1:3" x14ac:dyDescent="0.3">
      <c r="A733">
        <v>7170</v>
      </c>
      <c r="B733">
        <v>41</v>
      </c>
      <c r="C733">
        <f t="shared" si="11"/>
        <v>17</v>
      </c>
    </row>
    <row r="734" spans="1:3" x14ac:dyDescent="0.3">
      <c r="A734">
        <v>7180</v>
      </c>
      <c r="B734">
        <v>42</v>
      </c>
      <c r="C734">
        <f t="shared" si="11"/>
        <v>18</v>
      </c>
    </row>
    <row r="735" spans="1:3" x14ac:dyDescent="0.3">
      <c r="A735">
        <v>7190</v>
      </c>
      <c r="B735">
        <v>42</v>
      </c>
      <c r="C735">
        <f t="shared" si="11"/>
        <v>18</v>
      </c>
    </row>
    <row r="736" spans="1:3" x14ac:dyDescent="0.3">
      <c r="A736">
        <v>7200</v>
      </c>
      <c r="B736">
        <v>42</v>
      </c>
      <c r="C736">
        <f t="shared" si="11"/>
        <v>18</v>
      </c>
    </row>
    <row r="737" spans="1:3" x14ac:dyDescent="0.3">
      <c r="A737">
        <v>7210</v>
      </c>
      <c r="B737">
        <v>42</v>
      </c>
      <c r="C737">
        <f t="shared" si="11"/>
        <v>18</v>
      </c>
    </row>
    <row r="738" spans="1:3" x14ac:dyDescent="0.3">
      <c r="A738">
        <v>7220</v>
      </c>
      <c r="B738">
        <v>42</v>
      </c>
      <c r="C738">
        <f t="shared" si="11"/>
        <v>18</v>
      </c>
    </row>
    <row r="739" spans="1:3" x14ac:dyDescent="0.3">
      <c r="A739">
        <v>7230</v>
      </c>
      <c r="B739">
        <v>41</v>
      </c>
      <c r="C739">
        <f t="shared" si="11"/>
        <v>17</v>
      </c>
    </row>
    <row r="740" spans="1:3" x14ac:dyDescent="0.3">
      <c r="A740">
        <v>7240</v>
      </c>
      <c r="B740">
        <v>42</v>
      </c>
      <c r="C740">
        <f t="shared" si="11"/>
        <v>18</v>
      </c>
    </row>
    <row r="741" spans="1:3" x14ac:dyDescent="0.3">
      <c r="A741">
        <v>7250</v>
      </c>
      <c r="B741">
        <v>42</v>
      </c>
      <c r="C741">
        <f t="shared" si="11"/>
        <v>18</v>
      </c>
    </row>
    <row r="742" spans="1:3" x14ac:dyDescent="0.3">
      <c r="A742">
        <v>7260</v>
      </c>
      <c r="B742">
        <v>41</v>
      </c>
      <c r="C742">
        <f t="shared" si="11"/>
        <v>17</v>
      </c>
    </row>
    <row r="743" spans="1:3" x14ac:dyDescent="0.3">
      <c r="A743">
        <v>7270</v>
      </c>
      <c r="B743">
        <v>42</v>
      </c>
      <c r="C743">
        <f t="shared" si="11"/>
        <v>18</v>
      </c>
    </row>
    <row r="744" spans="1:3" x14ac:dyDescent="0.3">
      <c r="A744">
        <v>7280</v>
      </c>
      <c r="B744">
        <v>41</v>
      </c>
      <c r="C744">
        <f t="shared" si="11"/>
        <v>17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E3055-33A1-41BE-91D6-2782C011C551}">
  <dimension ref="A1:F128"/>
  <sheetViews>
    <sheetView zoomScale="137" zoomScaleNormal="137" workbookViewId="0">
      <selection activeCell="I20" sqref="I20"/>
    </sheetView>
  </sheetViews>
  <sheetFormatPr defaultRowHeight="14.4" x14ac:dyDescent="0.3"/>
  <cols>
    <col min="2" max="2" width="11.6640625" customWidth="1"/>
  </cols>
  <sheetData>
    <row r="1" spans="1:6" x14ac:dyDescent="0.3">
      <c r="A1" s="1" t="s">
        <v>8</v>
      </c>
      <c r="B1" s="1" t="s">
        <v>9</v>
      </c>
      <c r="F1" s="3"/>
    </row>
    <row r="2" spans="1:6" x14ac:dyDescent="0.3">
      <c r="A2">
        <v>0</v>
      </c>
      <c r="B2" s="2">
        <v>27</v>
      </c>
      <c r="F2" s="3"/>
    </row>
    <row r="3" spans="1:6" x14ac:dyDescent="0.3">
      <c r="A3">
        <v>3</v>
      </c>
      <c r="B3" s="2">
        <v>27</v>
      </c>
      <c r="F3" s="3"/>
    </row>
    <row r="4" spans="1:6" x14ac:dyDescent="0.3">
      <c r="A4">
        <v>6</v>
      </c>
      <c r="B4" s="2">
        <v>27</v>
      </c>
      <c r="F4" s="3"/>
    </row>
    <row r="5" spans="1:6" x14ac:dyDescent="0.3">
      <c r="A5">
        <v>9</v>
      </c>
      <c r="B5" s="2">
        <v>27</v>
      </c>
      <c r="F5" s="3"/>
    </row>
    <row r="6" spans="1:6" x14ac:dyDescent="0.3">
      <c r="A6">
        <v>12</v>
      </c>
      <c r="B6" s="2">
        <v>27.5</v>
      </c>
      <c r="F6" s="3"/>
    </row>
    <row r="7" spans="1:6" x14ac:dyDescent="0.3">
      <c r="A7">
        <v>15</v>
      </c>
      <c r="B7" s="2">
        <v>26</v>
      </c>
      <c r="F7" s="3"/>
    </row>
    <row r="8" spans="1:6" x14ac:dyDescent="0.3">
      <c r="A8">
        <v>18</v>
      </c>
      <c r="B8" s="2">
        <v>25</v>
      </c>
      <c r="F8" s="3"/>
    </row>
    <row r="9" spans="1:6" x14ac:dyDescent="0.3">
      <c r="A9">
        <v>21</v>
      </c>
      <c r="B9" s="2">
        <v>24</v>
      </c>
      <c r="F9" s="3"/>
    </row>
    <row r="10" spans="1:6" x14ac:dyDescent="0.3">
      <c r="A10">
        <v>24</v>
      </c>
      <c r="B10" s="2">
        <v>23</v>
      </c>
      <c r="F10" s="3"/>
    </row>
    <row r="11" spans="1:6" x14ac:dyDescent="0.3">
      <c r="A11">
        <v>27</v>
      </c>
      <c r="B11" s="2">
        <v>23</v>
      </c>
      <c r="F11" s="3"/>
    </row>
    <row r="12" spans="1:6" x14ac:dyDescent="0.3">
      <c r="A12">
        <v>30</v>
      </c>
      <c r="B12" s="2">
        <v>22.5</v>
      </c>
      <c r="F12" s="3"/>
    </row>
    <row r="13" spans="1:6" x14ac:dyDescent="0.3">
      <c r="A13">
        <v>33</v>
      </c>
      <c r="B13" s="2">
        <v>21</v>
      </c>
      <c r="F13" s="3"/>
    </row>
    <row r="14" spans="1:6" x14ac:dyDescent="0.3">
      <c r="A14">
        <v>36</v>
      </c>
      <c r="B14" s="2">
        <v>20</v>
      </c>
      <c r="F14" s="3"/>
    </row>
    <row r="15" spans="1:6" x14ac:dyDescent="0.3">
      <c r="A15">
        <v>39</v>
      </c>
      <c r="B15" s="2">
        <v>19</v>
      </c>
      <c r="F15" s="3"/>
    </row>
    <row r="16" spans="1:6" x14ac:dyDescent="0.3">
      <c r="A16">
        <v>42</v>
      </c>
      <c r="B16" s="2">
        <v>19</v>
      </c>
      <c r="F16" s="3"/>
    </row>
    <row r="17" spans="1:6" x14ac:dyDescent="0.3">
      <c r="A17">
        <v>45</v>
      </c>
      <c r="B17" s="2">
        <v>18</v>
      </c>
      <c r="F17" s="3"/>
    </row>
    <row r="18" spans="1:6" x14ac:dyDescent="0.3">
      <c r="A18">
        <v>48</v>
      </c>
      <c r="B18" s="2">
        <v>17</v>
      </c>
      <c r="F18" s="3"/>
    </row>
    <row r="19" spans="1:6" x14ac:dyDescent="0.3">
      <c r="A19">
        <v>51</v>
      </c>
      <c r="B19" s="2">
        <v>16</v>
      </c>
      <c r="F19" s="3"/>
    </row>
    <row r="20" spans="1:6" x14ac:dyDescent="0.3">
      <c r="A20">
        <v>54</v>
      </c>
      <c r="B20" s="2">
        <v>16</v>
      </c>
      <c r="F20" s="3"/>
    </row>
    <row r="21" spans="1:6" x14ac:dyDescent="0.3">
      <c r="A21">
        <v>57</v>
      </c>
      <c r="B21" s="2">
        <v>15</v>
      </c>
      <c r="F21" s="3"/>
    </row>
    <row r="22" spans="1:6" x14ac:dyDescent="0.3">
      <c r="A22">
        <v>60</v>
      </c>
      <c r="B22" s="2">
        <v>14</v>
      </c>
      <c r="F22" s="3"/>
    </row>
    <row r="23" spans="1:6" x14ac:dyDescent="0.3">
      <c r="A23">
        <v>63</v>
      </c>
      <c r="B23" s="2">
        <v>13</v>
      </c>
      <c r="F23" s="3"/>
    </row>
    <row r="24" spans="1:6" x14ac:dyDescent="0.3">
      <c r="A24">
        <v>66</v>
      </c>
      <c r="B24" s="2">
        <v>13.5</v>
      </c>
      <c r="F24" s="3"/>
    </row>
    <row r="25" spans="1:6" x14ac:dyDescent="0.3">
      <c r="A25">
        <v>69</v>
      </c>
      <c r="B25" s="2">
        <v>12</v>
      </c>
      <c r="F25" s="3"/>
    </row>
    <row r="26" spans="1:6" x14ac:dyDescent="0.3">
      <c r="A26">
        <v>72</v>
      </c>
      <c r="B26" s="2">
        <v>11</v>
      </c>
      <c r="F26" s="3"/>
    </row>
    <row r="27" spans="1:6" x14ac:dyDescent="0.3">
      <c r="A27">
        <v>75</v>
      </c>
      <c r="B27" s="2">
        <v>11</v>
      </c>
      <c r="F27" s="3"/>
    </row>
    <row r="28" spans="1:6" x14ac:dyDescent="0.3">
      <c r="A28">
        <v>78</v>
      </c>
      <c r="B28" s="2">
        <v>10</v>
      </c>
      <c r="F28" s="3"/>
    </row>
    <row r="29" spans="1:6" x14ac:dyDescent="0.3">
      <c r="A29">
        <v>81</v>
      </c>
      <c r="B29" s="2">
        <v>9</v>
      </c>
      <c r="F29" s="3"/>
    </row>
    <row r="30" spans="1:6" x14ac:dyDescent="0.3">
      <c r="A30">
        <v>84</v>
      </c>
      <c r="B30" s="2">
        <v>9.5</v>
      </c>
      <c r="F30" s="3"/>
    </row>
    <row r="31" spans="1:6" x14ac:dyDescent="0.3">
      <c r="A31">
        <v>87</v>
      </c>
      <c r="B31" s="2">
        <v>8</v>
      </c>
      <c r="F31" s="3"/>
    </row>
    <row r="32" spans="1:6" x14ac:dyDescent="0.3">
      <c r="A32">
        <v>90</v>
      </c>
      <c r="B32" s="2">
        <v>7</v>
      </c>
      <c r="F32" s="3"/>
    </row>
    <row r="33" spans="1:6" x14ac:dyDescent="0.3">
      <c r="A33">
        <v>93</v>
      </c>
      <c r="B33" s="2">
        <v>7</v>
      </c>
      <c r="F33" s="3"/>
    </row>
    <row r="34" spans="1:6" x14ac:dyDescent="0.3">
      <c r="A34">
        <v>96</v>
      </c>
      <c r="B34" s="2">
        <v>6</v>
      </c>
      <c r="F34" s="3"/>
    </row>
    <row r="35" spans="1:6" x14ac:dyDescent="0.3">
      <c r="A35">
        <v>99</v>
      </c>
      <c r="B35" s="2">
        <v>6.5</v>
      </c>
      <c r="F35" s="3"/>
    </row>
    <row r="36" spans="1:6" x14ac:dyDescent="0.3">
      <c r="A36">
        <v>102</v>
      </c>
      <c r="B36" s="2">
        <v>5</v>
      </c>
      <c r="F36" s="3"/>
    </row>
    <row r="37" spans="1:6" x14ac:dyDescent="0.3">
      <c r="A37">
        <v>105</v>
      </c>
      <c r="B37" s="2">
        <v>5</v>
      </c>
      <c r="F37" s="3"/>
    </row>
    <row r="38" spans="1:6" x14ac:dyDescent="0.3">
      <c r="A38">
        <v>108</v>
      </c>
      <c r="B38" s="2">
        <v>4</v>
      </c>
      <c r="F38" s="3"/>
    </row>
    <row r="39" spans="1:6" x14ac:dyDescent="0.3">
      <c r="A39">
        <v>111</v>
      </c>
      <c r="B39" s="2">
        <v>3</v>
      </c>
      <c r="F39" s="3"/>
    </row>
    <row r="40" spans="1:6" x14ac:dyDescent="0.3">
      <c r="A40">
        <v>114</v>
      </c>
      <c r="B40" s="2">
        <v>3</v>
      </c>
      <c r="F40" s="3"/>
    </row>
    <row r="41" spans="1:6" x14ac:dyDescent="0.3">
      <c r="A41">
        <v>117</v>
      </c>
      <c r="B41" s="2">
        <v>3.5</v>
      </c>
      <c r="F41" s="3"/>
    </row>
    <row r="42" spans="1:6" x14ac:dyDescent="0.3">
      <c r="A42">
        <v>120</v>
      </c>
      <c r="B42" s="2">
        <v>2</v>
      </c>
      <c r="F42" s="3"/>
    </row>
    <row r="43" spans="1:6" x14ac:dyDescent="0.3">
      <c r="A43">
        <v>123</v>
      </c>
      <c r="B43" s="2">
        <v>2.5</v>
      </c>
      <c r="F43" s="3"/>
    </row>
    <row r="44" spans="1:6" x14ac:dyDescent="0.3">
      <c r="A44">
        <v>126</v>
      </c>
      <c r="B44" s="2">
        <v>1</v>
      </c>
      <c r="F44" s="3"/>
    </row>
    <row r="45" spans="1:6" x14ac:dyDescent="0.3">
      <c r="A45">
        <v>129</v>
      </c>
      <c r="B45" s="2">
        <v>1</v>
      </c>
      <c r="F45" s="3"/>
    </row>
    <row r="46" spans="1:6" x14ac:dyDescent="0.3">
      <c r="A46">
        <v>132</v>
      </c>
      <c r="B46" s="2">
        <v>0</v>
      </c>
      <c r="F46" s="3"/>
    </row>
    <row r="47" spans="1:6" x14ac:dyDescent="0.3">
      <c r="A47">
        <v>135</v>
      </c>
      <c r="B47" s="2">
        <v>0</v>
      </c>
      <c r="F47" s="3"/>
    </row>
    <row r="48" spans="1:6" x14ac:dyDescent="0.3">
      <c r="A48">
        <v>138</v>
      </c>
      <c r="B48" s="2">
        <v>0.5</v>
      </c>
      <c r="F48" s="3"/>
    </row>
    <row r="49" spans="1:6" x14ac:dyDescent="0.3">
      <c r="A49">
        <v>141</v>
      </c>
      <c r="B49" s="2">
        <v>0</v>
      </c>
      <c r="F49" s="3"/>
    </row>
    <row r="50" spans="1:6" x14ac:dyDescent="0.3">
      <c r="A50">
        <v>144</v>
      </c>
      <c r="B50" s="2">
        <v>0</v>
      </c>
      <c r="F50" s="3"/>
    </row>
    <row r="51" spans="1:6" x14ac:dyDescent="0.3">
      <c r="A51">
        <v>147</v>
      </c>
      <c r="B51" s="2">
        <v>-1</v>
      </c>
      <c r="F51" s="3"/>
    </row>
    <row r="52" spans="1:6" x14ac:dyDescent="0.3">
      <c r="A52">
        <v>150</v>
      </c>
      <c r="B52" s="2">
        <v>-1</v>
      </c>
      <c r="F52" s="3"/>
    </row>
    <row r="53" spans="1:6" x14ac:dyDescent="0.3">
      <c r="A53">
        <v>153</v>
      </c>
      <c r="B53" s="2">
        <v>-1</v>
      </c>
      <c r="F53" s="3"/>
    </row>
    <row r="54" spans="1:6" x14ac:dyDescent="0.3">
      <c r="A54">
        <v>156</v>
      </c>
      <c r="B54" s="2">
        <v>-2</v>
      </c>
      <c r="F54" s="3"/>
    </row>
    <row r="55" spans="1:6" x14ac:dyDescent="0.3">
      <c r="A55">
        <v>159</v>
      </c>
      <c r="B55" s="2">
        <v>-2</v>
      </c>
      <c r="F55" s="3"/>
    </row>
    <row r="56" spans="1:6" x14ac:dyDescent="0.3">
      <c r="A56">
        <v>162</v>
      </c>
      <c r="B56" s="2">
        <v>-2</v>
      </c>
      <c r="F56" s="3"/>
    </row>
    <row r="57" spans="1:6" x14ac:dyDescent="0.3">
      <c r="A57">
        <v>165</v>
      </c>
      <c r="B57" s="2">
        <v>-3</v>
      </c>
      <c r="F57" s="3"/>
    </row>
    <row r="58" spans="1:6" x14ac:dyDescent="0.3">
      <c r="A58">
        <v>168</v>
      </c>
      <c r="B58" s="2">
        <v>-3</v>
      </c>
      <c r="F58" s="3"/>
    </row>
    <row r="59" spans="1:6" x14ac:dyDescent="0.3">
      <c r="A59">
        <v>171</v>
      </c>
      <c r="B59" s="2">
        <v>-3</v>
      </c>
      <c r="F59" s="3"/>
    </row>
    <row r="60" spans="1:6" x14ac:dyDescent="0.3">
      <c r="A60">
        <v>174</v>
      </c>
      <c r="B60" s="2">
        <v>-3.5</v>
      </c>
      <c r="F60" s="3"/>
    </row>
    <row r="61" spans="1:6" x14ac:dyDescent="0.3">
      <c r="A61">
        <v>177</v>
      </c>
      <c r="B61" s="2">
        <v>-4</v>
      </c>
      <c r="F61" s="3"/>
    </row>
    <row r="62" spans="1:6" x14ac:dyDescent="0.3">
      <c r="A62">
        <v>180</v>
      </c>
      <c r="B62" s="2">
        <v>-4</v>
      </c>
      <c r="F62" s="3"/>
    </row>
    <row r="63" spans="1:6" x14ac:dyDescent="0.3">
      <c r="A63">
        <v>183</v>
      </c>
      <c r="B63" s="2">
        <v>-3.5</v>
      </c>
      <c r="F63" s="3"/>
    </row>
    <row r="64" spans="1:6" x14ac:dyDescent="0.3">
      <c r="A64">
        <v>186</v>
      </c>
      <c r="B64" s="2">
        <v>-5</v>
      </c>
      <c r="F64" s="3"/>
    </row>
    <row r="65" spans="1:6" x14ac:dyDescent="0.3">
      <c r="A65">
        <v>189</v>
      </c>
      <c r="B65" s="2">
        <v>-5</v>
      </c>
      <c r="F65" s="3"/>
    </row>
    <row r="66" spans="1:6" x14ac:dyDescent="0.3">
      <c r="A66">
        <v>192</v>
      </c>
      <c r="B66" s="2">
        <v>-5</v>
      </c>
      <c r="F66" s="3"/>
    </row>
    <row r="67" spans="1:6" x14ac:dyDescent="0.3">
      <c r="A67">
        <v>195</v>
      </c>
      <c r="B67" s="2">
        <v>-6</v>
      </c>
      <c r="F67" s="3"/>
    </row>
    <row r="68" spans="1:6" x14ac:dyDescent="0.3">
      <c r="A68">
        <v>198</v>
      </c>
      <c r="B68" s="2">
        <v>-6</v>
      </c>
      <c r="F68" s="3"/>
    </row>
    <row r="69" spans="1:6" x14ac:dyDescent="0.3">
      <c r="A69">
        <v>201</v>
      </c>
      <c r="B69" s="2">
        <v>-6</v>
      </c>
      <c r="F69" s="3"/>
    </row>
    <row r="70" spans="1:6" x14ac:dyDescent="0.3">
      <c r="A70">
        <v>204</v>
      </c>
      <c r="B70" s="2">
        <v>-6</v>
      </c>
      <c r="F70" s="3"/>
    </row>
    <row r="71" spans="1:6" x14ac:dyDescent="0.3">
      <c r="A71">
        <v>207</v>
      </c>
      <c r="B71" s="2">
        <v>-6.5</v>
      </c>
      <c r="F71" s="3"/>
    </row>
    <row r="72" spans="1:6" x14ac:dyDescent="0.3">
      <c r="A72">
        <v>210</v>
      </c>
      <c r="B72" s="2">
        <v>-7</v>
      </c>
      <c r="F72" s="3"/>
    </row>
    <row r="73" spans="1:6" x14ac:dyDescent="0.3">
      <c r="A73">
        <v>213</v>
      </c>
      <c r="B73" s="2">
        <v>-7</v>
      </c>
      <c r="F73" s="3"/>
    </row>
    <row r="74" spans="1:6" x14ac:dyDescent="0.3">
      <c r="A74">
        <v>216</v>
      </c>
      <c r="B74" s="2">
        <v>-7</v>
      </c>
      <c r="F74" s="3"/>
    </row>
    <row r="75" spans="1:6" x14ac:dyDescent="0.3">
      <c r="A75">
        <v>219</v>
      </c>
      <c r="B75" s="2">
        <v>-7</v>
      </c>
      <c r="F75" s="3"/>
    </row>
    <row r="76" spans="1:6" x14ac:dyDescent="0.3">
      <c r="A76">
        <v>222</v>
      </c>
      <c r="B76" s="2">
        <v>-7</v>
      </c>
      <c r="F76" s="3"/>
    </row>
    <row r="77" spans="1:6" x14ac:dyDescent="0.3">
      <c r="A77">
        <v>225</v>
      </c>
      <c r="B77" s="2">
        <v>-7.5</v>
      </c>
      <c r="F77" s="3"/>
    </row>
    <row r="78" spans="1:6" x14ac:dyDescent="0.3">
      <c r="A78">
        <v>228</v>
      </c>
      <c r="B78" s="2">
        <v>-8</v>
      </c>
      <c r="F78" s="3"/>
    </row>
    <row r="79" spans="1:6" x14ac:dyDescent="0.3">
      <c r="A79">
        <v>231</v>
      </c>
      <c r="B79" s="2">
        <v>-8</v>
      </c>
      <c r="F79" s="3"/>
    </row>
    <row r="80" spans="1:6" x14ac:dyDescent="0.3">
      <c r="A80">
        <v>234</v>
      </c>
      <c r="B80" s="2">
        <v>-8</v>
      </c>
      <c r="F80" s="3"/>
    </row>
    <row r="81" spans="1:6" x14ac:dyDescent="0.3">
      <c r="A81">
        <v>237</v>
      </c>
      <c r="B81" s="2">
        <v>-8</v>
      </c>
      <c r="F81" s="3"/>
    </row>
    <row r="82" spans="1:6" x14ac:dyDescent="0.3">
      <c r="A82">
        <v>240</v>
      </c>
      <c r="B82" s="2">
        <v>-8.5</v>
      </c>
      <c r="F82" s="3"/>
    </row>
    <row r="83" spans="1:6" x14ac:dyDescent="0.3">
      <c r="A83">
        <v>243</v>
      </c>
      <c r="B83" s="2">
        <v>-8.5</v>
      </c>
      <c r="F83" s="3"/>
    </row>
    <row r="84" spans="1:6" x14ac:dyDescent="0.3">
      <c r="A84">
        <v>246</v>
      </c>
      <c r="B84" s="2">
        <v>-9</v>
      </c>
      <c r="F84" s="3"/>
    </row>
    <row r="85" spans="1:6" x14ac:dyDescent="0.3">
      <c r="A85">
        <v>249</v>
      </c>
      <c r="B85" s="2">
        <v>-9</v>
      </c>
      <c r="F85" s="3"/>
    </row>
    <row r="86" spans="1:6" x14ac:dyDescent="0.3">
      <c r="A86">
        <v>252</v>
      </c>
      <c r="B86" s="2">
        <v>-9</v>
      </c>
      <c r="F86" s="3"/>
    </row>
    <row r="87" spans="1:6" x14ac:dyDescent="0.3">
      <c r="A87">
        <v>255</v>
      </c>
      <c r="B87" s="2">
        <v>-9</v>
      </c>
      <c r="F87" s="3"/>
    </row>
    <row r="88" spans="1:6" x14ac:dyDescent="0.3">
      <c r="A88">
        <v>258</v>
      </c>
      <c r="B88" s="2">
        <v>-10</v>
      </c>
      <c r="F88" s="3"/>
    </row>
    <row r="89" spans="1:6" x14ac:dyDescent="0.3">
      <c r="A89">
        <v>261</v>
      </c>
      <c r="B89" s="2">
        <v>-9.5</v>
      </c>
      <c r="F89" s="3"/>
    </row>
    <row r="90" spans="1:6" x14ac:dyDescent="0.3">
      <c r="A90">
        <v>264</v>
      </c>
      <c r="B90" s="2">
        <v>-10</v>
      </c>
      <c r="F90" s="3"/>
    </row>
    <row r="91" spans="1:6" x14ac:dyDescent="0.3">
      <c r="A91">
        <v>267</v>
      </c>
      <c r="B91" s="2">
        <v>-10</v>
      </c>
      <c r="F91" s="3"/>
    </row>
    <row r="92" spans="1:6" x14ac:dyDescent="0.3">
      <c r="A92">
        <v>270</v>
      </c>
      <c r="B92" s="2">
        <v>-10</v>
      </c>
      <c r="F92" s="3"/>
    </row>
    <row r="93" spans="1:6" x14ac:dyDescent="0.3">
      <c r="A93">
        <v>273</v>
      </c>
      <c r="B93" s="2">
        <v>-10</v>
      </c>
      <c r="F93" s="3"/>
    </row>
    <row r="94" spans="1:6" x14ac:dyDescent="0.3">
      <c r="A94">
        <v>276</v>
      </c>
      <c r="B94" s="2">
        <v>-10</v>
      </c>
      <c r="F94" s="3"/>
    </row>
    <row r="95" spans="1:6" x14ac:dyDescent="0.3">
      <c r="A95">
        <v>279</v>
      </c>
      <c r="B95" s="2">
        <v>-11</v>
      </c>
      <c r="F95" s="3"/>
    </row>
    <row r="96" spans="1:6" x14ac:dyDescent="0.3">
      <c r="A96">
        <v>282</v>
      </c>
      <c r="B96" s="2">
        <v>-11</v>
      </c>
      <c r="F96" s="3"/>
    </row>
    <row r="97" spans="1:6" x14ac:dyDescent="0.3">
      <c r="A97">
        <v>285</v>
      </c>
      <c r="B97" s="2">
        <v>-10.5</v>
      </c>
      <c r="F97" s="3"/>
    </row>
    <row r="98" spans="1:6" x14ac:dyDescent="0.3">
      <c r="A98">
        <v>288</v>
      </c>
      <c r="B98" s="2">
        <v>-10.5</v>
      </c>
      <c r="F98" s="3"/>
    </row>
    <row r="99" spans="1:6" x14ac:dyDescent="0.3">
      <c r="A99">
        <v>291</v>
      </c>
      <c r="B99" s="2">
        <v>-11</v>
      </c>
      <c r="F99" s="3"/>
    </row>
    <row r="100" spans="1:6" x14ac:dyDescent="0.3">
      <c r="A100">
        <v>294</v>
      </c>
      <c r="B100" s="2">
        <v>-11</v>
      </c>
      <c r="F100" s="3"/>
    </row>
    <row r="101" spans="1:6" x14ac:dyDescent="0.3">
      <c r="A101">
        <v>297</v>
      </c>
      <c r="B101" s="2">
        <v>-11</v>
      </c>
      <c r="F101" s="3"/>
    </row>
    <row r="102" spans="1:6" x14ac:dyDescent="0.3">
      <c r="A102">
        <v>300</v>
      </c>
      <c r="B102" s="2">
        <v>-11</v>
      </c>
      <c r="F102" s="3"/>
    </row>
    <row r="103" spans="1:6" x14ac:dyDescent="0.3">
      <c r="A103">
        <v>303</v>
      </c>
      <c r="B103" s="2">
        <v>-12</v>
      </c>
      <c r="F103" s="3"/>
    </row>
    <row r="104" spans="1:6" x14ac:dyDescent="0.3">
      <c r="A104">
        <v>306</v>
      </c>
      <c r="B104" s="2">
        <v>-12</v>
      </c>
      <c r="F104" s="3"/>
    </row>
    <row r="105" spans="1:6" x14ac:dyDescent="0.3">
      <c r="A105">
        <v>309</v>
      </c>
      <c r="B105" s="2">
        <v>-12</v>
      </c>
      <c r="F105" s="3"/>
    </row>
    <row r="106" spans="1:6" x14ac:dyDescent="0.3">
      <c r="A106">
        <v>312</v>
      </c>
      <c r="B106" s="2">
        <v>-12</v>
      </c>
      <c r="F106" s="3"/>
    </row>
    <row r="107" spans="1:6" x14ac:dyDescent="0.3">
      <c r="A107">
        <v>315</v>
      </c>
      <c r="B107" s="2">
        <v>-11.5</v>
      </c>
      <c r="F107" s="3"/>
    </row>
    <row r="108" spans="1:6" x14ac:dyDescent="0.3">
      <c r="A108">
        <v>318</v>
      </c>
      <c r="B108" s="2">
        <v>-12</v>
      </c>
      <c r="F108" s="3"/>
    </row>
    <row r="109" spans="1:6" x14ac:dyDescent="0.3">
      <c r="A109">
        <v>321</v>
      </c>
      <c r="B109" s="2">
        <v>-12</v>
      </c>
      <c r="F109" s="3"/>
    </row>
    <row r="110" spans="1:6" x14ac:dyDescent="0.3">
      <c r="A110">
        <v>324</v>
      </c>
      <c r="B110" s="2">
        <v>-12</v>
      </c>
      <c r="F110" s="3"/>
    </row>
    <row r="111" spans="1:6" x14ac:dyDescent="0.3">
      <c r="A111">
        <v>327</v>
      </c>
      <c r="B111" s="2">
        <v>-12</v>
      </c>
      <c r="F111" s="3"/>
    </row>
    <row r="112" spans="1:6" x14ac:dyDescent="0.3">
      <c r="A112">
        <v>330</v>
      </c>
      <c r="B112" s="2">
        <v>-12</v>
      </c>
      <c r="F112" s="3"/>
    </row>
    <row r="113" spans="1:6" x14ac:dyDescent="0.3">
      <c r="A113">
        <v>333</v>
      </c>
      <c r="B113" s="2">
        <v>-13</v>
      </c>
      <c r="F113" s="3"/>
    </row>
    <row r="114" spans="1:6" x14ac:dyDescent="0.3">
      <c r="A114">
        <v>336</v>
      </c>
      <c r="B114" s="2">
        <v>-13</v>
      </c>
      <c r="F114" s="3"/>
    </row>
    <row r="115" spans="1:6" x14ac:dyDescent="0.3">
      <c r="A115">
        <v>339</v>
      </c>
      <c r="B115" s="2">
        <v>-12</v>
      </c>
      <c r="F115" s="3"/>
    </row>
    <row r="116" spans="1:6" x14ac:dyDescent="0.3">
      <c r="A116">
        <v>342</v>
      </c>
      <c r="B116" s="2">
        <v>-13</v>
      </c>
      <c r="F116" s="3"/>
    </row>
    <row r="117" spans="1:6" x14ac:dyDescent="0.3">
      <c r="A117">
        <v>345</v>
      </c>
      <c r="B117" s="2">
        <v>-13</v>
      </c>
      <c r="F117" s="3"/>
    </row>
    <row r="118" spans="1:6" x14ac:dyDescent="0.3">
      <c r="A118">
        <v>348</v>
      </c>
      <c r="B118" s="2">
        <v>-12.5</v>
      </c>
      <c r="F118" s="3"/>
    </row>
    <row r="119" spans="1:6" x14ac:dyDescent="0.3">
      <c r="A119">
        <v>351</v>
      </c>
      <c r="B119" s="2">
        <v>-12.5</v>
      </c>
      <c r="F119" s="3"/>
    </row>
    <row r="120" spans="1:6" x14ac:dyDescent="0.3">
      <c r="A120">
        <v>354</v>
      </c>
      <c r="B120" s="2">
        <v>-13</v>
      </c>
      <c r="F120" s="3"/>
    </row>
    <row r="121" spans="1:6" x14ac:dyDescent="0.3">
      <c r="A121">
        <v>357</v>
      </c>
      <c r="B121" s="2">
        <v>-13</v>
      </c>
      <c r="F121" s="3"/>
    </row>
    <row r="122" spans="1:6" x14ac:dyDescent="0.3">
      <c r="A122">
        <v>360</v>
      </c>
      <c r="B122" s="2">
        <v>-13</v>
      </c>
      <c r="F122" s="3"/>
    </row>
    <row r="123" spans="1:6" x14ac:dyDescent="0.3">
      <c r="A123">
        <v>363</v>
      </c>
      <c r="B123" s="2">
        <v>-13</v>
      </c>
      <c r="F123" s="3"/>
    </row>
    <row r="124" spans="1:6" x14ac:dyDescent="0.3">
      <c r="A124">
        <v>366</v>
      </c>
      <c r="B124" s="2">
        <v>-13</v>
      </c>
      <c r="F124" s="3"/>
    </row>
    <row r="125" spans="1:6" x14ac:dyDescent="0.3">
      <c r="A125">
        <v>369</v>
      </c>
      <c r="B125" s="2">
        <v>-13</v>
      </c>
      <c r="F125" s="3"/>
    </row>
    <row r="126" spans="1:6" x14ac:dyDescent="0.3">
      <c r="A126">
        <v>372</v>
      </c>
      <c r="B126" s="2">
        <v>-13</v>
      </c>
      <c r="F126" s="3"/>
    </row>
    <row r="127" spans="1:6" x14ac:dyDescent="0.3">
      <c r="A127">
        <v>375</v>
      </c>
      <c r="B127" s="2">
        <v>-13</v>
      </c>
      <c r="F127" s="3"/>
    </row>
    <row r="128" spans="1:6" x14ac:dyDescent="0.3">
      <c r="A128">
        <v>378</v>
      </c>
      <c r="B128" s="2">
        <v>-13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15983-9CF0-4C20-A80A-D868F2FEDFB7}">
  <dimension ref="A1:F259"/>
  <sheetViews>
    <sheetView topLeftCell="B1" zoomScale="145" workbookViewId="0">
      <selection activeCell="N6" sqref="N6"/>
    </sheetView>
  </sheetViews>
  <sheetFormatPr defaultRowHeight="14.4" x14ac:dyDescent="0.3"/>
  <cols>
    <col min="1" max="1" width="12" customWidth="1"/>
    <col min="2" max="2" width="10.88671875" bestFit="1" customWidth="1"/>
  </cols>
  <sheetData>
    <row r="1" spans="1:6" x14ac:dyDescent="0.3">
      <c r="A1" s="1" t="s">
        <v>8</v>
      </c>
      <c r="B1" s="1" t="s">
        <v>9</v>
      </c>
      <c r="F1" s="3"/>
    </row>
    <row r="2" spans="1:6" x14ac:dyDescent="0.3">
      <c r="A2">
        <v>0</v>
      </c>
      <c r="B2">
        <v>25.5</v>
      </c>
    </row>
    <row r="3" spans="1:6" x14ac:dyDescent="0.3">
      <c r="A3">
        <v>3</v>
      </c>
      <c r="B3">
        <v>26</v>
      </c>
      <c r="F3" s="3"/>
    </row>
    <row r="4" spans="1:6" x14ac:dyDescent="0.3">
      <c r="A4">
        <v>6</v>
      </c>
      <c r="B4">
        <v>27</v>
      </c>
    </row>
    <row r="5" spans="1:6" x14ac:dyDescent="0.3">
      <c r="A5">
        <v>9</v>
      </c>
      <c r="B5">
        <v>27</v>
      </c>
      <c r="F5" s="3"/>
    </row>
    <row r="6" spans="1:6" x14ac:dyDescent="0.3">
      <c r="A6">
        <v>12</v>
      </c>
      <c r="B6">
        <v>27</v>
      </c>
    </row>
    <row r="7" spans="1:6" x14ac:dyDescent="0.3">
      <c r="A7">
        <v>15</v>
      </c>
      <c r="B7">
        <v>28.5</v>
      </c>
      <c r="F7" s="3"/>
    </row>
    <row r="8" spans="1:6" x14ac:dyDescent="0.3">
      <c r="A8">
        <v>18</v>
      </c>
      <c r="B8">
        <v>28</v>
      </c>
    </row>
    <row r="9" spans="1:6" x14ac:dyDescent="0.3">
      <c r="A9">
        <v>21</v>
      </c>
      <c r="B9">
        <v>28.5</v>
      </c>
      <c r="F9" s="3"/>
    </row>
    <row r="10" spans="1:6" x14ac:dyDescent="0.3">
      <c r="A10">
        <v>24</v>
      </c>
      <c r="B10">
        <v>29</v>
      </c>
    </row>
    <row r="11" spans="1:6" x14ac:dyDescent="0.3">
      <c r="A11">
        <v>27</v>
      </c>
      <c r="B11">
        <v>29</v>
      </c>
      <c r="F11" s="3"/>
    </row>
    <row r="12" spans="1:6" x14ac:dyDescent="0.3">
      <c r="A12">
        <v>30</v>
      </c>
      <c r="B12">
        <v>30</v>
      </c>
    </row>
    <row r="13" spans="1:6" x14ac:dyDescent="0.3">
      <c r="A13">
        <v>33</v>
      </c>
      <c r="B13">
        <v>30</v>
      </c>
      <c r="F13" s="3"/>
    </row>
    <row r="14" spans="1:6" x14ac:dyDescent="0.3">
      <c r="A14">
        <v>36</v>
      </c>
      <c r="B14">
        <v>31.5</v>
      </c>
    </row>
    <row r="15" spans="1:6" x14ac:dyDescent="0.3">
      <c r="A15">
        <v>39</v>
      </c>
      <c r="B15">
        <v>31</v>
      </c>
      <c r="F15" s="3"/>
    </row>
    <row r="16" spans="1:6" x14ac:dyDescent="0.3">
      <c r="A16">
        <v>42</v>
      </c>
      <c r="B16">
        <v>32.5</v>
      </c>
    </row>
    <row r="17" spans="1:6" x14ac:dyDescent="0.3">
      <c r="A17">
        <v>45</v>
      </c>
      <c r="B17">
        <v>32</v>
      </c>
      <c r="F17" s="3"/>
    </row>
    <row r="18" spans="1:6" x14ac:dyDescent="0.3">
      <c r="A18">
        <v>48</v>
      </c>
      <c r="B18">
        <v>33</v>
      </c>
    </row>
    <row r="19" spans="1:6" x14ac:dyDescent="0.3">
      <c r="A19">
        <v>51</v>
      </c>
      <c r="B19">
        <v>33</v>
      </c>
      <c r="F19" s="3"/>
    </row>
    <row r="20" spans="1:6" x14ac:dyDescent="0.3">
      <c r="A20">
        <v>54</v>
      </c>
      <c r="B20">
        <v>33</v>
      </c>
    </row>
    <row r="21" spans="1:6" x14ac:dyDescent="0.3">
      <c r="A21">
        <v>57</v>
      </c>
      <c r="B21">
        <v>34</v>
      </c>
      <c r="F21" s="3"/>
    </row>
    <row r="22" spans="1:6" x14ac:dyDescent="0.3">
      <c r="A22">
        <v>60</v>
      </c>
      <c r="B22">
        <v>34</v>
      </c>
    </row>
    <row r="23" spans="1:6" x14ac:dyDescent="0.3">
      <c r="A23">
        <v>63</v>
      </c>
      <c r="B23">
        <v>35</v>
      </c>
      <c r="F23" s="3"/>
    </row>
    <row r="24" spans="1:6" x14ac:dyDescent="0.3">
      <c r="A24">
        <v>66</v>
      </c>
      <c r="B24">
        <v>35</v>
      </c>
    </row>
    <row r="25" spans="1:6" x14ac:dyDescent="0.3">
      <c r="A25">
        <v>69</v>
      </c>
      <c r="B25">
        <v>36</v>
      </c>
      <c r="F25" s="3"/>
    </row>
    <row r="26" spans="1:6" x14ac:dyDescent="0.3">
      <c r="A26">
        <v>72</v>
      </c>
      <c r="B26">
        <v>36</v>
      </c>
    </row>
    <row r="27" spans="1:6" x14ac:dyDescent="0.3">
      <c r="A27">
        <v>75</v>
      </c>
      <c r="B27">
        <v>36</v>
      </c>
      <c r="F27" s="3"/>
    </row>
    <row r="28" spans="1:6" x14ac:dyDescent="0.3">
      <c r="A28">
        <v>78</v>
      </c>
      <c r="B28">
        <v>37.5</v>
      </c>
    </row>
    <row r="29" spans="1:6" x14ac:dyDescent="0.3">
      <c r="A29">
        <v>81</v>
      </c>
      <c r="B29">
        <v>37</v>
      </c>
      <c r="F29" s="3"/>
    </row>
    <row r="30" spans="1:6" x14ac:dyDescent="0.3">
      <c r="A30">
        <v>84</v>
      </c>
      <c r="B30">
        <v>37</v>
      </c>
    </row>
    <row r="31" spans="1:6" x14ac:dyDescent="0.3">
      <c r="A31">
        <v>87</v>
      </c>
      <c r="B31">
        <v>38.5</v>
      </c>
      <c r="F31" s="3"/>
    </row>
    <row r="32" spans="1:6" x14ac:dyDescent="0.3">
      <c r="A32">
        <v>90</v>
      </c>
      <c r="B32">
        <v>38</v>
      </c>
    </row>
    <row r="33" spans="1:6" x14ac:dyDescent="0.3">
      <c r="A33">
        <v>93</v>
      </c>
      <c r="B33">
        <v>38</v>
      </c>
      <c r="F33" s="3"/>
    </row>
    <row r="34" spans="1:6" x14ac:dyDescent="0.3">
      <c r="A34">
        <v>96</v>
      </c>
      <c r="B34">
        <v>39</v>
      </c>
    </row>
    <row r="35" spans="1:6" x14ac:dyDescent="0.3">
      <c r="A35">
        <v>99</v>
      </c>
      <c r="B35">
        <v>40</v>
      </c>
      <c r="F35" s="3"/>
    </row>
    <row r="36" spans="1:6" x14ac:dyDescent="0.3">
      <c r="A36">
        <v>102</v>
      </c>
      <c r="B36">
        <v>40</v>
      </c>
    </row>
    <row r="37" spans="1:6" x14ac:dyDescent="0.3">
      <c r="A37">
        <v>105</v>
      </c>
      <c r="B37">
        <v>40</v>
      </c>
      <c r="F37" s="3"/>
    </row>
    <row r="38" spans="1:6" x14ac:dyDescent="0.3">
      <c r="A38">
        <v>108</v>
      </c>
      <c r="B38">
        <v>41.5</v>
      </c>
    </row>
    <row r="39" spans="1:6" x14ac:dyDescent="0.3">
      <c r="A39">
        <v>111</v>
      </c>
      <c r="B39">
        <v>41</v>
      </c>
      <c r="F39" s="3"/>
    </row>
    <row r="40" spans="1:6" x14ac:dyDescent="0.3">
      <c r="A40">
        <v>114</v>
      </c>
      <c r="B40">
        <v>42</v>
      </c>
    </row>
    <row r="41" spans="1:6" x14ac:dyDescent="0.3">
      <c r="A41">
        <v>117</v>
      </c>
      <c r="B41">
        <v>42</v>
      </c>
      <c r="F41" s="3"/>
    </row>
    <row r="42" spans="1:6" x14ac:dyDescent="0.3">
      <c r="A42">
        <v>120</v>
      </c>
      <c r="B42">
        <v>42</v>
      </c>
    </row>
    <row r="43" spans="1:6" x14ac:dyDescent="0.3">
      <c r="A43">
        <v>123</v>
      </c>
      <c r="B43">
        <v>42</v>
      </c>
      <c r="F43" s="3"/>
    </row>
    <row r="44" spans="1:6" x14ac:dyDescent="0.3">
      <c r="A44">
        <v>126</v>
      </c>
      <c r="B44">
        <v>42</v>
      </c>
    </row>
    <row r="45" spans="1:6" x14ac:dyDescent="0.3">
      <c r="A45">
        <v>129</v>
      </c>
      <c r="B45">
        <v>43</v>
      </c>
      <c r="F45" s="3"/>
    </row>
    <row r="46" spans="1:6" x14ac:dyDescent="0.3">
      <c r="A46">
        <v>132</v>
      </c>
      <c r="B46">
        <v>43</v>
      </c>
    </row>
    <row r="47" spans="1:6" x14ac:dyDescent="0.3">
      <c r="A47">
        <v>135</v>
      </c>
      <c r="B47">
        <v>43</v>
      </c>
      <c r="F47" s="3"/>
    </row>
    <row r="48" spans="1:6" x14ac:dyDescent="0.3">
      <c r="A48">
        <v>138</v>
      </c>
      <c r="B48">
        <v>43</v>
      </c>
    </row>
    <row r="49" spans="1:6" x14ac:dyDescent="0.3">
      <c r="A49">
        <v>141</v>
      </c>
      <c r="B49">
        <v>43</v>
      </c>
      <c r="F49" s="3"/>
    </row>
    <row r="50" spans="1:6" x14ac:dyDescent="0.3">
      <c r="A50">
        <v>144</v>
      </c>
      <c r="B50">
        <v>44</v>
      </c>
    </row>
    <row r="51" spans="1:6" x14ac:dyDescent="0.3">
      <c r="A51">
        <v>147</v>
      </c>
      <c r="B51">
        <v>44</v>
      </c>
      <c r="F51" s="3"/>
    </row>
    <row r="52" spans="1:6" x14ac:dyDescent="0.3">
      <c r="A52">
        <v>150</v>
      </c>
      <c r="B52">
        <v>42</v>
      </c>
    </row>
    <row r="53" spans="1:6" x14ac:dyDescent="0.3">
      <c r="A53">
        <v>153</v>
      </c>
      <c r="B53">
        <v>41</v>
      </c>
      <c r="F53" s="3"/>
    </row>
    <row r="54" spans="1:6" x14ac:dyDescent="0.3">
      <c r="A54">
        <v>156</v>
      </c>
      <c r="B54">
        <v>40</v>
      </c>
    </row>
    <row r="55" spans="1:6" x14ac:dyDescent="0.3">
      <c r="A55">
        <v>159</v>
      </c>
      <c r="B55">
        <v>40</v>
      </c>
      <c r="F55" s="3"/>
    </row>
    <row r="56" spans="1:6" x14ac:dyDescent="0.3">
      <c r="A56">
        <v>162</v>
      </c>
      <c r="B56">
        <v>40</v>
      </c>
    </row>
    <row r="57" spans="1:6" x14ac:dyDescent="0.3">
      <c r="A57">
        <v>165</v>
      </c>
      <c r="B57">
        <v>41</v>
      </c>
      <c r="F57" s="3"/>
    </row>
    <row r="58" spans="1:6" x14ac:dyDescent="0.3">
      <c r="A58">
        <v>168</v>
      </c>
      <c r="B58">
        <v>41</v>
      </c>
    </row>
    <row r="59" spans="1:6" x14ac:dyDescent="0.3">
      <c r="A59">
        <v>171</v>
      </c>
      <c r="B59">
        <v>42</v>
      </c>
      <c r="F59" s="3"/>
    </row>
    <row r="60" spans="1:6" x14ac:dyDescent="0.3">
      <c r="A60">
        <v>174</v>
      </c>
      <c r="B60">
        <v>42</v>
      </c>
    </row>
    <row r="61" spans="1:6" x14ac:dyDescent="0.3">
      <c r="A61">
        <v>177</v>
      </c>
      <c r="B61">
        <v>43</v>
      </c>
      <c r="F61" s="3"/>
    </row>
    <row r="62" spans="1:6" x14ac:dyDescent="0.3">
      <c r="A62">
        <v>180</v>
      </c>
      <c r="B62">
        <v>43</v>
      </c>
    </row>
    <row r="63" spans="1:6" x14ac:dyDescent="0.3">
      <c r="A63">
        <v>183</v>
      </c>
      <c r="B63">
        <v>43</v>
      </c>
      <c r="F63" s="3"/>
    </row>
    <row r="64" spans="1:6" x14ac:dyDescent="0.3">
      <c r="A64">
        <v>186</v>
      </c>
      <c r="B64">
        <v>44</v>
      </c>
    </row>
    <row r="65" spans="1:6" x14ac:dyDescent="0.3">
      <c r="A65">
        <v>189</v>
      </c>
      <c r="B65">
        <v>44</v>
      </c>
      <c r="F65" s="3"/>
    </row>
    <row r="66" spans="1:6" x14ac:dyDescent="0.3">
      <c r="A66">
        <v>192</v>
      </c>
      <c r="B66">
        <v>44</v>
      </c>
    </row>
    <row r="67" spans="1:6" x14ac:dyDescent="0.3">
      <c r="A67">
        <v>195</v>
      </c>
      <c r="B67">
        <v>44</v>
      </c>
      <c r="F67" s="3"/>
    </row>
    <row r="68" spans="1:6" x14ac:dyDescent="0.3">
      <c r="A68">
        <v>198</v>
      </c>
      <c r="B68">
        <v>45.5</v>
      </c>
    </row>
    <row r="69" spans="1:6" x14ac:dyDescent="0.3">
      <c r="A69">
        <v>201</v>
      </c>
      <c r="B69">
        <v>45</v>
      </c>
      <c r="F69" s="3"/>
    </row>
    <row r="70" spans="1:6" x14ac:dyDescent="0.3">
      <c r="A70">
        <v>204</v>
      </c>
      <c r="B70">
        <v>45</v>
      </c>
    </row>
    <row r="71" spans="1:6" x14ac:dyDescent="0.3">
      <c r="A71">
        <v>207</v>
      </c>
      <c r="B71">
        <v>46</v>
      </c>
      <c r="F71" s="3"/>
    </row>
    <row r="72" spans="1:6" x14ac:dyDescent="0.3">
      <c r="A72">
        <v>210</v>
      </c>
      <c r="B72">
        <v>46.5</v>
      </c>
    </row>
    <row r="73" spans="1:6" x14ac:dyDescent="0.3">
      <c r="A73">
        <v>213</v>
      </c>
      <c r="B73">
        <v>46</v>
      </c>
      <c r="F73" s="3"/>
    </row>
    <row r="74" spans="1:6" x14ac:dyDescent="0.3">
      <c r="A74">
        <v>216</v>
      </c>
      <c r="B74">
        <v>46</v>
      </c>
    </row>
    <row r="75" spans="1:6" x14ac:dyDescent="0.3">
      <c r="A75">
        <v>219</v>
      </c>
      <c r="B75">
        <v>47</v>
      </c>
      <c r="F75" s="3"/>
    </row>
    <row r="76" spans="1:6" x14ac:dyDescent="0.3">
      <c r="A76">
        <v>222</v>
      </c>
      <c r="B76">
        <v>47</v>
      </c>
    </row>
    <row r="77" spans="1:6" x14ac:dyDescent="0.3">
      <c r="A77">
        <v>225</v>
      </c>
      <c r="B77">
        <v>47</v>
      </c>
      <c r="F77" s="3"/>
    </row>
    <row r="78" spans="1:6" x14ac:dyDescent="0.3">
      <c r="A78">
        <v>228</v>
      </c>
      <c r="B78">
        <v>47</v>
      </c>
    </row>
    <row r="79" spans="1:6" x14ac:dyDescent="0.3">
      <c r="A79">
        <v>231</v>
      </c>
      <c r="B79">
        <v>47</v>
      </c>
      <c r="F79" s="3"/>
    </row>
    <row r="80" spans="1:6" x14ac:dyDescent="0.3">
      <c r="A80">
        <v>234</v>
      </c>
      <c r="B80">
        <v>47</v>
      </c>
    </row>
    <row r="81" spans="1:6" x14ac:dyDescent="0.3">
      <c r="A81">
        <v>237</v>
      </c>
      <c r="B81">
        <v>47</v>
      </c>
      <c r="F81" s="3"/>
    </row>
    <row r="82" spans="1:6" x14ac:dyDescent="0.3">
      <c r="A82">
        <v>240</v>
      </c>
      <c r="B82">
        <v>48</v>
      </c>
    </row>
    <row r="83" spans="1:6" x14ac:dyDescent="0.3">
      <c r="A83">
        <v>243</v>
      </c>
      <c r="B83">
        <v>48</v>
      </c>
      <c r="F83" s="3"/>
    </row>
    <row r="84" spans="1:6" x14ac:dyDescent="0.3">
      <c r="A84">
        <v>246</v>
      </c>
      <c r="B84">
        <v>48</v>
      </c>
    </row>
    <row r="85" spans="1:6" x14ac:dyDescent="0.3">
      <c r="A85">
        <v>249</v>
      </c>
      <c r="B85">
        <v>48</v>
      </c>
      <c r="F85" s="3"/>
    </row>
    <row r="86" spans="1:6" x14ac:dyDescent="0.3">
      <c r="A86">
        <v>252</v>
      </c>
      <c r="B86">
        <v>48</v>
      </c>
    </row>
    <row r="87" spans="1:6" x14ac:dyDescent="0.3">
      <c r="A87">
        <v>255</v>
      </c>
      <c r="B87">
        <v>49</v>
      </c>
      <c r="F87" s="3"/>
    </row>
    <row r="88" spans="1:6" x14ac:dyDescent="0.3">
      <c r="A88">
        <v>258</v>
      </c>
      <c r="B88">
        <v>49.5</v>
      </c>
    </row>
    <row r="89" spans="1:6" x14ac:dyDescent="0.3">
      <c r="A89">
        <v>261</v>
      </c>
      <c r="B89">
        <v>49</v>
      </c>
      <c r="F89" s="3"/>
    </row>
    <row r="90" spans="1:6" x14ac:dyDescent="0.3">
      <c r="A90">
        <v>264</v>
      </c>
      <c r="B90">
        <v>49</v>
      </c>
    </row>
    <row r="91" spans="1:6" x14ac:dyDescent="0.3">
      <c r="A91">
        <v>267</v>
      </c>
      <c r="B91">
        <v>49</v>
      </c>
      <c r="F91" s="3"/>
    </row>
    <row r="92" spans="1:6" x14ac:dyDescent="0.3">
      <c r="A92">
        <v>270</v>
      </c>
      <c r="B92">
        <v>49</v>
      </c>
    </row>
    <row r="93" spans="1:6" x14ac:dyDescent="0.3">
      <c r="A93">
        <v>273</v>
      </c>
      <c r="B93">
        <v>50</v>
      </c>
      <c r="F93" s="3"/>
    </row>
    <row r="94" spans="1:6" x14ac:dyDescent="0.3">
      <c r="A94">
        <v>276</v>
      </c>
      <c r="B94">
        <v>50</v>
      </c>
    </row>
    <row r="95" spans="1:6" x14ac:dyDescent="0.3">
      <c r="A95">
        <v>279</v>
      </c>
      <c r="B95">
        <v>50</v>
      </c>
      <c r="F95" s="3"/>
    </row>
    <row r="96" spans="1:6" x14ac:dyDescent="0.3">
      <c r="A96">
        <v>282</v>
      </c>
      <c r="B96">
        <v>50.5</v>
      </c>
    </row>
    <row r="97" spans="1:6" x14ac:dyDescent="0.3">
      <c r="A97">
        <v>285</v>
      </c>
      <c r="B97">
        <v>50</v>
      </c>
      <c r="F97" s="3"/>
    </row>
    <row r="98" spans="1:6" x14ac:dyDescent="0.3">
      <c r="A98">
        <v>288</v>
      </c>
      <c r="B98">
        <v>50</v>
      </c>
    </row>
    <row r="99" spans="1:6" x14ac:dyDescent="0.3">
      <c r="A99">
        <v>291</v>
      </c>
      <c r="B99">
        <v>50</v>
      </c>
      <c r="F99" s="3"/>
    </row>
    <row r="100" spans="1:6" x14ac:dyDescent="0.3">
      <c r="A100">
        <v>294</v>
      </c>
      <c r="B100">
        <v>51</v>
      </c>
    </row>
    <row r="101" spans="1:6" x14ac:dyDescent="0.3">
      <c r="A101">
        <v>297</v>
      </c>
      <c r="B101">
        <v>51</v>
      </c>
      <c r="F101" s="3"/>
    </row>
    <row r="102" spans="1:6" x14ac:dyDescent="0.3">
      <c r="A102">
        <v>300</v>
      </c>
      <c r="B102">
        <v>51</v>
      </c>
    </row>
    <row r="103" spans="1:6" x14ac:dyDescent="0.3">
      <c r="A103">
        <v>303</v>
      </c>
      <c r="B103">
        <v>51.5</v>
      </c>
      <c r="F103" s="3"/>
    </row>
    <row r="104" spans="1:6" x14ac:dyDescent="0.3">
      <c r="A104">
        <v>306</v>
      </c>
      <c r="B104">
        <v>51</v>
      </c>
    </row>
    <row r="105" spans="1:6" x14ac:dyDescent="0.3">
      <c r="A105">
        <v>309</v>
      </c>
      <c r="B105">
        <v>51</v>
      </c>
      <c r="F105" s="3"/>
    </row>
    <row r="106" spans="1:6" x14ac:dyDescent="0.3">
      <c r="A106">
        <v>312</v>
      </c>
      <c r="B106">
        <v>51</v>
      </c>
    </row>
    <row r="107" spans="1:6" x14ac:dyDescent="0.3">
      <c r="A107">
        <v>315</v>
      </c>
      <c r="B107">
        <v>51</v>
      </c>
      <c r="F107" s="3"/>
    </row>
    <row r="108" spans="1:6" x14ac:dyDescent="0.3">
      <c r="A108">
        <v>318</v>
      </c>
      <c r="B108">
        <v>51</v>
      </c>
    </row>
    <row r="109" spans="1:6" x14ac:dyDescent="0.3">
      <c r="A109">
        <v>321</v>
      </c>
      <c r="B109">
        <v>52</v>
      </c>
      <c r="F109" s="3"/>
    </row>
    <row r="110" spans="1:6" x14ac:dyDescent="0.3">
      <c r="A110">
        <v>324</v>
      </c>
      <c r="B110">
        <v>52</v>
      </c>
    </row>
    <row r="111" spans="1:6" x14ac:dyDescent="0.3">
      <c r="A111">
        <v>327</v>
      </c>
      <c r="B111">
        <v>52</v>
      </c>
      <c r="F111" s="3"/>
    </row>
    <row r="112" spans="1:6" x14ac:dyDescent="0.3">
      <c r="A112">
        <v>330</v>
      </c>
      <c r="B112">
        <v>52</v>
      </c>
    </row>
    <row r="113" spans="1:6" x14ac:dyDescent="0.3">
      <c r="A113">
        <v>333</v>
      </c>
      <c r="B113">
        <v>52</v>
      </c>
      <c r="F113" s="3"/>
    </row>
    <row r="114" spans="1:6" x14ac:dyDescent="0.3">
      <c r="A114">
        <v>336</v>
      </c>
      <c r="B114">
        <v>52</v>
      </c>
    </row>
    <row r="115" spans="1:6" x14ac:dyDescent="0.3">
      <c r="A115">
        <v>339</v>
      </c>
      <c r="B115">
        <v>52</v>
      </c>
      <c r="F115" s="3"/>
    </row>
    <row r="116" spans="1:6" x14ac:dyDescent="0.3">
      <c r="A116">
        <v>342</v>
      </c>
      <c r="B116">
        <v>52.5</v>
      </c>
    </row>
    <row r="117" spans="1:6" x14ac:dyDescent="0.3">
      <c r="A117">
        <v>345</v>
      </c>
      <c r="B117">
        <v>52</v>
      </c>
      <c r="F117" s="3"/>
    </row>
    <row r="118" spans="1:6" x14ac:dyDescent="0.3">
      <c r="A118">
        <v>348</v>
      </c>
      <c r="B118">
        <v>52</v>
      </c>
    </row>
    <row r="119" spans="1:6" x14ac:dyDescent="0.3">
      <c r="A119">
        <v>351</v>
      </c>
      <c r="B119">
        <v>52</v>
      </c>
      <c r="F119" s="3"/>
    </row>
    <row r="120" spans="1:6" x14ac:dyDescent="0.3">
      <c r="A120">
        <v>354</v>
      </c>
      <c r="B120">
        <v>52</v>
      </c>
    </row>
    <row r="121" spans="1:6" x14ac:dyDescent="0.3">
      <c r="A121">
        <v>357</v>
      </c>
      <c r="B121">
        <v>52</v>
      </c>
      <c r="F121" s="3"/>
    </row>
    <row r="122" spans="1:6" x14ac:dyDescent="0.3">
      <c r="A122">
        <v>360</v>
      </c>
      <c r="B122">
        <v>52</v>
      </c>
    </row>
    <row r="123" spans="1:6" x14ac:dyDescent="0.3">
      <c r="A123">
        <v>363</v>
      </c>
      <c r="B123">
        <v>52</v>
      </c>
      <c r="F123" s="3"/>
    </row>
    <row r="124" spans="1:6" x14ac:dyDescent="0.3">
      <c r="A124">
        <v>366</v>
      </c>
      <c r="B124">
        <v>52</v>
      </c>
    </row>
    <row r="125" spans="1:6" x14ac:dyDescent="0.3">
      <c r="A125">
        <v>369</v>
      </c>
      <c r="B125">
        <v>52</v>
      </c>
      <c r="F125" s="3"/>
    </row>
    <row r="126" spans="1:6" x14ac:dyDescent="0.3">
      <c r="A126">
        <v>372</v>
      </c>
      <c r="B126">
        <v>52</v>
      </c>
    </row>
    <row r="127" spans="1:6" x14ac:dyDescent="0.3">
      <c r="A127">
        <v>375</v>
      </c>
      <c r="B127">
        <v>52</v>
      </c>
      <c r="F127" s="3"/>
    </row>
    <row r="128" spans="1:6" x14ac:dyDescent="0.3">
      <c r="A128">
        <v>378</v>
      </c>
      <c r="B128">
        <v>52</v>
      </c>
    </row>
    <row r="129" spans="1:6" x14ac:dyDescent="0.3">
      <c r="A129">
        <v>381</v>
      </c>
      <c r="B129">
        <v>52</v>
      </c>
      <c r="F129" s="3"/>
    </row>
    <row r="130" spans="1:6" x14ac:dyDescent="0.3">
      <c r="A130">
        <v>384</v>
      </c>
      <c r="B130">
        <v>52</v>
      </c>
    </row>
    <row r="131" spans="1:6" x14ac:dyDescent="0.3">
      <c r="A131">
        <v>387</v>
      </c>
      <c r="B131">
        <v>52</v>
      </c>
      <c r="F131" s="3"/>
    </row>
    <row r="133" spans="1:6" x14ac:dyDescent="0.3">
      <c r="F133" s="3"/>
    </row>
    <row r="135" spans="1:6" x14ac:dyDescent="0.3">
      <c r="F135" s="3"/>
    </row>
    <row r="137" spans="1:6" x14ac:dyDescent="0.3">
      <c r="F137" s="3"/>
    </row>
    <row r="139" spans="1:6" x14ac:dyDescent="0.3">
      <c r="F139" s="3"/>
    </row>
    <row r="141" spans="1:6" x14ac:dyDescent="0.3">
      <c r="F141" s="3"/>
    </row>
    <row r="143" spans="1:6" x14ac:dyDescent="0.3">
      <c r="F143" s="3"/>
    </row>
    <row r="145" spans="6:6" x14ac:dyDescent="0.3">
      <c r="F145" s="3"/>
    </row>
    <row r="147" spans="6:6" x14ac:dyDescent="0.3">
      <c r="F147" s="3"/>
    </row>
    <row r="149" spans="6:6" x14ac:dyDescent="0.3">
      <c r="F149" s="3"/>
    </row>
    <row r="151" spans="6:6" x14ac:dyDescent="0.3">
      <c r="F151" s="3"/>
    </row>
    <row r="153" spans="6:6" x14ac:dyDescent="0.3">
      <c r="F153" s="3"/>
    </row>
    <row r="155" spans="6:6" x14ac:dyDescent="0.3">
      <c r="F155" s="3"/>
    </row>
    <row r="157" spans="6:6" x14ac:dyDescent="0.3">
      <c r="F157" s="3"/>
    </row>
    <row r="159" spans="6:6" x14ac:dyDescent="0.3">
      <c r="F159" s="3"/>
    </row>
    <row r="161" spans="6:6" x14ac:dyDescent="0.3">
      <c r="F161" s="3"/>
    </row>
    <row r="163" spans="6:6" x14ac:dyDescent="0.3">
      <c r="F163" s="3"/>
    </row>
    <row r="165" spans="6:6" x14ac:dyDescent="0.3">
      <c r="F165" s="3"/>
    </row>
    <row r="167" spans="6:6" x14ac:dyDescent="0.3">
      <c r="F167" s="3"/>
    </row>
    <row r="169" spans="6:6" x14ac:dyDescent="0.3">
      <c r="F169" s="3"/>
    </row>
    <row r="171" spans="6:6" x14ac:dyDescent="0.3">
      <c r="F171" s="3"/>
    </row>
    <row r="173" spans="6:6" x14ac:dyDescent="0.3">
      <c r="F173" s="3"/>
    </row>
    <row r="175" spans="6:6" x14ac:dyDescent="0.3">
      <c r="F175" s="3"/>
    </row>
    <row r="177" spans="6:6" x14ac:dyDescent="0.3">
      <c r="F177" s="3"/>
    </row>
    <row r="179" spans="6:6" x14ac:dyDescent="0.3">
      <c r="F179" s="3"/>
    </row>
    <row r="181" spans="6:6" x14ac:dyDescent="0.3">
      <c r="F181" s="3"/>
    </row>
    <row r="183" spans="6:6" x14ac:dyDescent="0.3">
      <c r="F183" s="3"/>
    </row>
    <row r="185" spans="6:6" x14ac:dyDescent="0.3">
      <c r="F185" s="3"/>
    </row>
    <row r="187" spans="6:6" x14ac:dyDescent="0.3">
      <c r="F187" s="3"/>
    </row>
    <row r="189" spans="6:6" x14ac:dyDescent="0.3">
      <c r="F189" s="3"/>
    </row>
    <row r="191" spans="6:6" x14ac:dyDescent="0.3">
      <c r="F191" s="3"/>
    </row>
    <row r="193" spans="6:6" x14ac:dyDescent="0.3">
      <c r="F193" s="3"/>
    </row>
    <row r="195" spans="6:6" x14ac:dyDescent="0.3">
      <c r="F195" s="3"/>
    </row>
    <row r="197" spans="6:6" x14ac:dyDescent="0.3">
      <c r="F197" s="3"/>
    </row>
    <row r="199" spans="6:6" x14ac:dyDescent="0.3">
      <c r="F199" s="3"/>
    </row>
    <row r="201" spans="6:6" x14ac:dyDescent="0.3">
      <c r="F201" s="3"/>
    </row>
    <row r="203" spans="6:6" x14ac:dyDescent="0.3">
      <c r="F203" s="3"/>
    </row>
    <row r="205" spans="6:6" x14ac:dyDescent="0.3">
      <c r="F205" s="3"/>
    </row>
    <row r="207" spans="6:6" x14ac:dyDescent="0.3">
      <c r="F207" s="3"/>
    </row>
    <row r="209" spans="6:6" x14ac:dyDescent="0.3">
      <c r="F209" s="3"/>
    </row>
    <row r="211" spans="6:6" x14ac:dyDescent="0.3">
      <c r="F211" s="3"/>
    </row>
    <row r="213" spans="6:6" x14ac:dyDescent="0.3">
      <c r="F213" s="3"/>
    </row>
    <row r="215" spans="6:6" x14ac:dyDescent="0.3">
      <c r="F215" s="3"/>
    </row>
    <row r="217" spans="6:6" x14ac:dyDescent="0.3">
      <c r="F217" s="3"/>
    </row>
    <row r="219" spans="6:6" x14ac:dyDescent="0.3">
      <c r="F219" s="3"/>
    </row>
    <row r="221" spans="6:6" x14ac:dyDescent="0.3">
      <c r="F221" s="3"/>
    </row>
    <row r="223" spans="6:6" x14ac:dyDescent="0.3">
      <c r="F223" s="3"/>
    </row>
    <row r="225" spans="6:6" x14ac:dyDescent="0.3">
      <c r="F225" s="3"/>
    </row>
    <row r="227" spans="6:6" x14ac:dyDescent="0.3">
      <c r="F227" s="3"/>
    </row>
    <row r="229" spans="6:6" x14ac:dyDescent="0.3">
      <c r="F229" s="3"/>
    </row>
    <row r="231" spans="6:6" x14ac:dyDescent="0.3">
      <c r="F231" s="3"/>
    </row>
    <row r="233" spans="6:6" x14ac:dyDescent="0.3">
      <c r="F233" s="3"/>
    </row>
    <row r="235" spans="6:6" x14ac:dyDescent="0.3">
      <c r="F235" s="3"/>
    </row>
    <row r="237" spans="6:6" x14ac:dyDescent="0.3">
      <c r="F237" s="3"/>
    </row>
    <row r="239" spans="6:6" x14ac:dyDescent="0.3">
      <c r="F239" s="3"/>
    </row>
    <row r="241" spans="6:6" x14ac:dyDescent="0.3">
      <c r="F241" s="3"/>
    </row>
    <row r="243" spans="6:6" x14ac:dyDescent="0.3">
      <c r="F243" s="3"/>
    </row>
    <row r="245" spans="6:6" x14ac:dyDescent="0.3">
      <c r="F245" s="3"/>
    </row>
    <row r="247" spans="6:6" x14ac:dyDescent="0.3">
      <c r="F247" s="3"/>
    </row>
    <row r="249" spans="6:6" x14ac:dyDescent="0.3">
      <c r="F249" s="3"/>
    </row>
    <row r="251" spans="6:6" x14ac:dyDescent="0.3">
      <c r="F251" s="3"/>
    </row>
    <row r="253" spans="6:6" x14ac:dyDescent="0.3">
      <c r="F253" s="3"/>
    </row>
    <row r="255" spans="6:6" x14ac:dyDescent="0.3">
      <c r="F255" s="3"/>
    </row>
    <row r="257" spans="6:6" x14ac:dyDescent="0.3">
      <c r="F257" s="3"/>
    </row>
    <row r="259" spans="6:6" x14ac:dyDescent="0.3">
      <c r="F259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TempSensorVerif</vt:lpstr>
      <vt:lpstr>BurndownChart</vt:lpstr>
      <vt:lpstr>DrivhusStep</vt:lpstr>
      <vt:lpstr>TempSensNeg</vt:lpstr>
      <vt:lpstr>TempSensPos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Jens Lunde</dc:creator>
  <cp:lastModifiedBy>Jens Lunde</cp:lastModifiedBy>
  <dcterms:created xsi:type="dcterms:W3CDTF">2022-05-30T11:42:00Z</dcterms:created>
  <dcterms:modified xsi:type="dcterms:W3CDTF">2022-05-31T22:32:24Z</dcterms:modified>
</cp:coreProperties>
</file>