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JENSY\DATA_ANALYSIS\Credit_Score\"/>
    </mc:Choice>
  </mc:AlternateContent>
  <xr:revisionPtr revIDLastSave="0" documentId="13_ncr:1_{6038EC89-CD2A-400F-ADEC-0AE3F9229F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4" r:id="rId1"/>
    <sheet name="Output_CreditScoring" sheetId="1" r:id="rId2"/>
    <sheet name="Sheet1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H3" i="4" s="1"/>
  <c r="J3" i="4" s="1"/>
  <c r="G4" i="4"/>
  <c r="F253" i="1"/>
  <c r="F254" i="1"/>
  <c r="F255" i="1"/>
  <c r="F256" i="1"/>
  <c r="F257" i="1"/>
  <c r="F317" i="1" s="1"/>
  <c r="F377" i="1" s="1"/>
  <c r="F437" i="1" s="1"/>
  <c r="F497" i="1" s="1"/>
  <c r="F557" i="1" s="1"/>
  <c r="F258" i="1"/>
  <c r="F318" i="1" s="1"/>
  <c r="F378" i="1" s="1"/>
  <c r="F438" i="1" s="1"/>
  <c r="F498" i="1" s="1"/>
  <c r="F558" i="1" s="1"/>
  <c r="F259" i="1"/>
  <c r="F319" i="1" s="1"/>
  <c r="F379" i="1" s="1"/>
  <c r="F439" i="1" s="1"/>
  <c r="F499" i="1" s="1"/>
  <c r="F559" i="1" s="1"/>
  <c r="F260" i="1"/>
  <c r="F320" i="1" s="1"/>
  <c r="F380" i="1" s="1"/>
  <c r="F440" i="1" s="1"/>
  <c r="F500" i="1" s="1"/>
  <c r="F560" i="1" s="1"/>
  <c r="F261" i="1"/>
  <c r="F321" i="1" s="1"/>
  <c r="F381" i="1" s="1"/>
  <c r="F441" i="1" s="1"/>
  <c r="F501" i="1" s="1"/>
  <c r="F561" i="1" s="1"/>
  <c r="F262" i="1"/>
  <c r="F322" i="1" s="1"/>
  <c r="F382" i="1" s="1"/>
  <c r="F442" i="1" s="1"/>
  <c r="F502" i="1" s="1"/>
  <c r="F562" i="1" s="1"/>
  <c r="F263" i="1"/>
  <c r="F323" i="1" s="1"/>
  <c r="F383" i="1" s="1"/>
  <c r="F443" i="1" s="1"/>
  <c r="F503" i="1" s="1"/>
  <c r="F563" i="1" s="1"/>
  <c r="F264" i="1"/>
  <c r="F324" i="1" s="1"/>
  <c r="F384" i="1" s="1"/>
  <c r="F444" i="1" s="1"/>
  <c r="F504" i="1" s="1"/>
  <c r="F564" i="1" s="1"/>
  <c r="F265" i="1"/>
  <c r="F325" i="1" s="1"/>
  <c r="F385" i="1" s="1"/>
  <c r="F445" i="1" s="1"/>
  <c r="F505" i="1" s="1"/>
  <c r="F565" i="1" s="1"/>
  <c r="F266" i="1"/>
  <c r="F326" i="1" s="1"/>
  <c r="F386" i="1" s="1"/>
  <c r="F446" i="1" s="1"/>
  <c r="F506" i="1" s="1"/>
  <c r="F566" i="1" s="1"/>
  <c r="F267" i="1"/>
  <c r="F327" i="1" s="1"/>
  <c r="F387" i="1" s="1"/>
  <c r="F447" i="1" s="1"/>
  <c r="F507" i="1" s="1"/>
  <c r="F567" i="1" s="1"/>
  <c r="F268" i="1"/>
  <c r="F328" i="1" s="1"/>
  <c r="F388" i="1" s="1"/>
  <c r="F448" i="1" s="1"/>
  <c r="F508" i="1" s="1"/>
  <c r="F568" i="1" s="1"/>
  <c r="F269" i="1"/>
  <c r="F270" i="1"/>
  <c r="F271" i="1"/>
  <c r="F272" i="1"/>
  <c r="F273" i="1"/>
  <c r="F333" i="1" s="1"/>
  <c r="F274" i="1"/>
  <c r="F334" i="1" s="1"/>
  <c r="F275" i="1"/>
  <c r="F335" i="1" s="1"/>
  <c r="F276" i="1"/>
  <c r="F336" i="1" s="1"/>
  <c r="F277" i="1"/>
  <c r="F337" i="1" s="1"/>
  <c r="F397" i="1" s="1"/>
  <c r="F278" i="1"/>
  <c r="F338" i="1" s="1"/>
  <c r="F398" i="1" s="1"/>
  <c r="F279" i="1"/>
  <c r="F339" i="1" s="1"/>
  <c r="F399" i="1" s="1"/>
  <c r="F280" i="1"/>
  <c r="F340" i="1" s="1"/>
  <c r="F400" i="1" s="1"/>
  <c r="F281" i="1"/>
  <c r="F341" i="1" s="1"/>
  <c r="F401" i="1" s="1"/>
  <c r="F461" i="1" s="1"/>
  <c r="F282" i="1"/>
  <c r="F342" i="1" s="1"/>
  <c r="F402" i="1" s="1"/>
  <c r="F462" i="1" s="1"/>
  <c r="F283" i="1"/>
  <c r="F343" i="1" s="1"/>
  <c r="F403" i="1" s="1"/>
  <c r="F463" i="1" s="1"/>
  <c r="F284" i="1"/>
  <c r="F344" i="1" s="1"/>
  <c r="F404" i="1" s="1"/>
  <c r="F464" i="1" s="1"/>
  <c r="F524" i="1" s="1"/>
  <c r="F584" i="1" s="1"/>
  <c r="F285" i="1"/>
  <c r="F286" i="1"/>
  <c r="F287" i="1"/>
  <c r="F288" i="1"/>
  <c r="F289" i="1"/>
  <c r="F349" i="1" s="1"/>
  <c r="F290" i="1"/>
  <c r="F350" i="1" s="1"/>
  <c r="F291" i="1"/>
  <c r="F351" i="1" s="1"/>
  <c r="F292" i="1"/>
  <c r="F352" i="1" s="1"/>
  <c r="F293" i="1"/>
  <c r="F353" i="1" s="1"/>
  <c r="F413" i="1" s="1"/>
  <c r="F294" i="1"/>
  <c r="F354" i="1" s="1"/>
  <c r="F414" i="1" s="1"/>
  <c r="F295" i="1"/>
  <c r="F355" i="1" s="1"/>
  <c r="F415" i="1" s="1"/>
  <c r="F475" i="1" s="1"/>
  <c r="F535" i="1" s="1"/>
  <c r="F595" i="1" s="1"/>
  <c r="F296" i="1"/>
  <c r="F356" i="1" s="1"/>
  <c r="F416" i="1" s="1"/>
  <c r="F476" i="1" s="1"/>
  <c r="F536" i="1" s="1"/>
  <c r="F596" i="1" s="1"/>
  <c r="F297" i="1"/>
  <c r="F357" i="1" s="1"/>
  <c r="F417" i="1" s="1"/>
  <c r="F477" i="1" s="1"/>
  <c r="F537" i="1" s="1"/>
  <c r="F597" i="1" s="1"/>
  <c r="F298" i="1"/>
  <c r="F358" i="1" s="1"/>
  <c r="F418" i="1" s="1"/>
  <c r="F478" i="1" s="1"/>
  <c r="F538" i="1" s="1"/>
  <c r="F598" i="1" s="1"/>
  <c r="F299" i="1"/>
  <c r="F359" i="1" s="1"/>
  <c r="F419" i="1" s="1"/>
  <c r="F479" i="1" s="1"/>
  <c r="F539" i="1" s="1"/>
  <c r="F599" i="1" s="1"/>
  <c r="F300" i="1"/>
  <c r="F360" i="1" s="1"/>
  <c r="F420" i="1" s="1"/>
  <c r="F480" i="1" s="1"/>
  <c r="F540" i="1" s="1"/>
  <c r="F600" i="1" s="1"/>
  <c r="F301" i="1"/>
  <c r="F302" i="1"/>
  <c r="F303" i="1"/>
  <c r="F304" i="1"/>
  <c r="F305" i="1"/>
  <c r="F365" i="1" s="1"/>
  <c r="F306" i="1"/>
  <c r="F366" i="1" s="1"/>
  <c r="F426" i="1" s="1"/>
  <c r="F486" i="1" s="1"/>
  <c r="F546" i="1" s="1"/>
  <c r="F307" i="1"/>
  <c r="F367" i="1" s="1"/>
  <c r="F427" i="1" s="1"/>
  <c r="F487" i="1" s="1"/>
  <c r="F547" i="1" s="1"/>
  <c r="F308" i="1"/>
  <c r="F368" i="1" s="1"/>
  <c r="F428" i="1" s="1"/>
  <c r="F488" i="1" s="1"/>
  <c r="F548" i="1" s="1"/>
  <c r="F309" i="1"/>
  <c r="F369" i="1" s="1"/>
  <c r="F429" i="1" s="1"/>
  <c r="F489" i="1" s="1"/>
  <c r="F549" i="1" s="1"/>
  <c r="F310" i="1"/>
  <c r="F370" i="1" s="1"/>
  <c r="F430" i="1" s="1"/>
  <c r="F490" i="1" s="1"/>
  <c r="F550" i="1" s="1"/>
  <c r="F311" i="1"/>
  <c r="F371" i="1" s="1"/>
  <c r="F431" i="1" s="1"/>
  <c r="F491" i="1" s="1"/>
  <c r="F551" i="1" s="1"/>
  <c r="F312" i="1"/>
  <c r="F372" i="1" s="1"/>
  <c r="F432" i="1" s="1"/>
  <c r="F492" i="1" s="1"/>
  <c r="F552" i="1" s="1"/>
  <c r="F313" i="1"/>
  <c r="F373" i="1" s="1"/>
  <c r="F433" i="1" s="1"/>
  <c r="F493" i="1" s="1"/>
  <c r="F553" i="1" s="1"/>
  <c r="F314" i="1"/>
  <c r="F374" i="1" s="1"/>
  <c r="F434" i="1" s="1"/>
  <c r="F494" i="1" s="1"/>
  <c r="F554" i="1" s="1"/>
  <c r="F315" i="1"/>
  <c r="F375" i="1" s="1"/>
  <c r="F435" i="1" s="1"/>
  <c r="F495" i="1" s="1"/>
  <c r="F555" i="1" s="1"/>
  <c r="F316" i="1"/>
  <c r="F329" i="1"/>
  <c r="F389" i="1" s="1"/>
  <c r="F449" i="1" s="1"/>
  <c r="F509" i="1" s="1"/>
  <c r="F330" i="1"/>
  <c r="F390" i="1" s="1"/>
  <c r="F450" i="1" s="1"/>
  <c r="F510" i="1" s="1"/>
  <c r="F331" i="1"/>
  <c r="F391" i="1" s="1"/>
  <c r="F451" i="1" s="1"/>
  <c r="F511" i="1" s="1"/>
  <c r="F332" i="1"/>
  <c r="F345" i="1"/>
  <c r="F405" i="1" s="1"/>
  <c r="F465" i="1" s="1"/>
  <c r="F525" i="1" s="1"/>
  <c r="F585" i="1" s="1"/>
  <c r="F346" i="1"/>
  <c r="F406" i="1" s="1"/>
  <c r="F466" i="1" s="1"/>
  <c r="F526" i="1" s="1"/>
  <c r="F586" i="1" s="1"/>
  <c r="F347" i="1"/>
  <c r="F407" i="1" s="1"/>
  <c r="F467" i="1" s="1"/>
  <c r="F527" i="1" s="1"/>
  <c r="F587" i="1" s="1"/>
  <c r="F348" i="1"/>
  <c r="F361" i="1"/>
  <c r="F421" i="1" s="1"/>
  <c r="F481" i="1" s="1"/>
  <c r="F541" i="1" s="1"/>
  <c r="F601" i="1" s="1"/>
  <c r="F362" i="1"/>
  <c r="F422" i="1" s="1"/>
  <c r="F482" i="1" s="1"/>
  <c r="F542" i="1" s="1"/>
  <c r="F363" i="1"/>
  <c r="F423" i="1" s="1"/>
  <c r="F483" i="1" s="1"/>
  <c r="F543" i="1" s="1"/>
  <c r="F364" i="1"/>
  <c r="F376" i="1"/>
  <c r="F436" i="1" s="1"/>
  <c r="F496" i="1" s="1"/>
  <c r="F556" i="1" s="1"/>
  <c r="F392" i="1"/>
  <c r="F452" i="1" s="1"/>
  <c r="F512" i="1" s="1"/>
  <c r="F393" i="1"/>
  <c r="F453" i="1" s="1"/>
  <c r="F513" i="1" s="1"/>
  <c r="F573" i="1" s="1"/>
  <c r="F394" i="1"/>
  <c r="F454" i="1" s="1"/>
  <c r="F514" i="1" s="1"/>
  <c r="F574" i="1" s="1"/>
  <c r="F395" i="1"/>
  <c r="F455" i="1" s="1"/>
  <c r="F515" i="1" s="1"/>
  <c r="F575" i="1" s="1"/>
  <c r="F396" i="1"/>
  <c r="F408" i="1"/>
  <c r="F468" i="1" s="1"/>
  <c r="F528" i="1" s="1"/>
  <c r="F588" i="1" s="1"/>
  <c r="F409" i="1"/>
  <c r="F469" i="1" s="1"/>
  <c r="F529" i="1" s="1"/>
  <c r="F589" i="1" s="1"/>
  <c r="F410" i="1"/>
  <c r="F470" i="1" s="1"/>
  <c r="F530" i="1" s="1"/>
  <c r="F590" i="1" s="1"/>
  <c r="F411" i="1"/>
  <c r="F471" i="1" s="1"/>
  <c r="F531" i="1" s="1"/>
  <c r="F591" i="1" s="1"/>
  <c r="F412" i="1"/>
  <c r="F424" i="1"/>
  <c r="F484" i="1" s="1"/>
  <c r="F544" i="1" s="1"/>
  <c r="F425" i="1"/>
  <c r="F485" i="1" s="1"/>
  <c r="F545" i="1" s="1"/>
  <c r="F456" i="1"/>
  <c r="F516" i="1" s="1"/>
  <c r="F576" i="1" s="1"/>
  <c r="F457" i="1"/>
  <c r="F517" i="1" s="1"/>
  <c r="F577" i="1" s="1"/>
  <c r="F458" i="1"/>
  <c r="F518" i="1" s="1"/>
  <c r="F578" i="1" s="1"/>
  <c r="F459" i="1"/>
  <c r="F519" i="1" s="1"/>
  <c r="F579" i="1" s="1"/>
  <c r="F460" i="1"/>
  <c r="F472" i="1"/>
  <c r="F532" i="1" s="1"/>
  <c r="F592" i="1" s="1"/>
  <c r="F473" i="1"/>
  <c r="F533" i="1" s="1"/>
  <c r="F593" i="1" s="1"/>
  <c r="F474" i="1"/>
  <c r="F534" i="1" s="1"/>
  <c r="F594" i="1" s="1"/>
  <c r="F520" i="1"/>
  <c r="F580" i="1" s="1"/>
  <c r="F521" i="1"/>
  <c r="F581" i="1" s="1"/>
  <c r="F522" i="1"/>
  <c r="F582" i="1" s="1"/>
  <c r="F523" i="1"/>
  <c r="F583" i="1" s="1"/>
  <c r="F569" i="1"/>
  <c r="F570" i="1"/>
  <c r="F571" i="1"/>
  <c r="F572" i="1"/>
  <c r="F242" i="1"/>
  <c r="F241" i="1"/>
  <c r="F240" i="1"/>
  <c r="F239" i="1"/>
  <c r="F238" i="1"/>
  <c r="F237" i="1"/>
  <c r="F228" i="1"/>
  <c r="F227" i="1"/>
  <c r="F226" i="1"/>
  <c r="F225" i="1"/>
  <c r="F224" i="1"/>
  <c r="F223" i="1"/>
  <c r="F222" i="1"/>
  <c r="F221" i="1"/>
  <c r="F212" i="1"/>
  <c r="F211" i="1"/>
  <c r="F210" i="1"/>
  <c r="F209" i="1"/>
  <c r="F208" i="1"/>
  <c r="F207" i="1"/>
  <c r="F206" i="1"/>
  <c r="F205" i="1"/>
  <c r="F196" i="1"/>
  <c r="F195" i="1"/>
  <c r="F194" i="1"/>
  <c r="F193" i="1"/>
  <c r="F192" i="1"/>
  <c r="F252" i="1" s="1"/>
  <c r="F191" i="1"/>
  <c r="F251" i="1" s="1"/>
  <c r="F190" i="1"/>
  <c r="F250" i="1" s="1"/>
  <c r="F189" i="1"/>
  <c r="F249" i="1" s="1"/>
  <c r="F182" i="1"/>
  <c r="F181" i="1"/>
  <c r="F180" i="1"/>
  <c r="F179" i="1"/>
  <c r="F178" i="1"/>
  <c r="F177" i="1"/>
  <c r="F176" i="1"/>
  <c r="F236" i="1" s="1"/>
  <c r="F175" i="1"/>
  <c r="F235" i="1" s="1"/>
  <c r="F174" i="1"/>
  <c r="F234" i="1" s="1"/>
  <c r="F173" i="1"/>
  <c r="F233" i="1" s="1"/>
  <c r="F168" i="1"/>
  <c r="F167" i="1"/>
  <c r="F166" i="1"/>
  <c r="F165" i="1"/>
  <c r="F164" i="1"/>
  <c r="F163" i="1"/>
  <c r="F162" i="1"/>
  <c r="F161" i="1"/>
  <c r="F160" i="1"/>
  <c r="F220" i="1" s="1"/>
  <c r="F159" i="1"/>
  <c r="F219" i="1" s="1"/>
  <c r="F158" i="1"/>
  <c r="F218" i="1" s="1"/>
  <c r="F157" i="1"/>
  <c r="F217" i="1" s="1"/>
  <c r="F152" i="1"/>
  <c r="F151" i="1"/>
  <c r="F150" i="1"/>
  <c r="F149" i="1"/>
  <c r="F148" i="1"/>
  <c r="F147" i="1"/>
  <c r="F146" i="1"/>
  <c r="F145" i="1"/>
  <c r="F144" i="1"/>
  <c r="F204" i="1" s="1"/>
  <c r="F143" i="1"/>
  <c r="F203" i="1" s="1"/>
  <c r="F142" i="1"/>
  <c r="F202" i="1" s="1"/>
  <c r="F141" i="1"/>
  <c r="F201" i="1" s="1"/>
  <c r="F136" i="1"/>
  <c r="F135" i="1"/>
  <c r="F134" i="1"/>
  <c r="F133" i="1"/>
  <c r="F132" i="1"/>
  <c r="F131" i="1"/>
  <c r="F130" i="1"/>
  <c r="F129" i="1"/>
  <c r="F128" i="1"/>
  <c r="F188" i="1" s="1"/>
  <c r="F248" i="1" s="1"/>
  <c r="F127" i="1"/>
  <c r="F187" i="1" s="1"/>
  <c r="F247" i="1" s="1"/>
  <c r="F126" i="1"/>
  <c r="F186" i="1" s="1"/>
  <c r="F246" i="1" s="1"/>
  <c r="F125" i="1"/>
  <c r="F185" i="1" s="1"/>
  <c r="F245" i="1" s="1"/>
  <c r="F122" i="1"/>
  <c r="F121" i="1"/>
  <c r="F120" i="1"/>
  <c r="F119" i="1"/>
  <c r="F118" i="1"/>
  <c r="F117" i="1"/>
  <c r="F116" i="1"/>
  <c r="F115" i="1"/>
  <c r="F114" i="1"/>
  <c r="F113" i="1"/>
  <c r="F112" i="1"/>
  <c r="F172" i="1" s="1"/>
  <c r="F232" i="1" s="1"/>
  <c r="F111" i="1"/>
  <c r="F171" i="1" s="1"/>
  <c r="F231" i="1" s="1"/>
  <c r="F110" i="1"/>
  <c r="F170" i="1" s="1"/>
  <c r="F230" i="1" s="1"/>
  <c r="F109" i="1"/>
  <c r="F169" i="1" s="1"/>
  <c r="F229" i="1" s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156" i="1" s="1"/>
  <c r="F216" i="1" s="1"/>
  <c r="F95" i="1"/>
  <c r="F155" i="1" s="1"/>
  <c r="F215" i="1" s="1"/>
  <c r="F94" i="1"/>
  <c r="F154" i="1" s="1"/>
  <c r="F214" i="1" s="1"/>
  <c r="F93" i="1"/>
  <c r="F153" i="1" s="1"/>
  <c r="F213" i="1" s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140" i="1" s="1"/>
  <c r="F200" i="1" s="1"/>
  <c r="F79" i="1"/>
  <c r="F139" i="1" s="1"/>
  <c r="F199" i="1" s="1"/>
  <c r="F78" i="1"/>
  <c r="F138" i="1" s="1"/>
  <c r="F198" i="1" s="1"/>
  <c r="F77" i="1"/>
  <c r="F137" i="1" s="1"/>
  <c r="F197" i="1" s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124" i="1" s="1"/>
  <c r="F184" i="1" s="1"/>
  <c r="F244" i="1" s="1"/>
  <c r="F63" i="1"/>
  <c r="F123" i="1" s="1"/>
  <c r="F183" i="1" s="1"/>
  <c r="F243" i="1" s="1"/>
  <c r="F62" i="1"/>
  <c r="K12" i="4"/>
  <c r="K11" i="4"/>
  <c r="K10" i="4"/>
  <c r="K9" i="4"/>
  <c r="K8" i="4"/>
  <c r="K7" i="4"/>
  <c r="K6" i="4"/>
  <c r="K5" i="4"/>
  <c r="K4" i="4"/>
  <c r="K3" i="4"/>
  <c r="E4" i="4"/>
  <c r="E3" i="4"/>
  <c r="E10" i="4"/>
  <c r="E9" i="4"/>
  <c r="E5" i="4"/>
  <c r="E12" i="4"/>
  <c r="E11" i="4"/>
  <c r="E8" i="4"/>
  <c r="E7" i="4"/>
  <c r="E6" i="4"/>
  <c r="H7" i="4" l="1"/>
  <c r="J7" i="4" s="1"/>
  <c r="H9" i="4"/>
  <c r="J9" i="4" s="1"/>
  <c r="H4" i="4"/>
  <c r="J4" i="4" s="1"/>
  <c r="H11" i="4"/>
  <c r="J11" i="4" s="1"/>
  <c r="H10" i="4"/>
  <c r="J10" i="4" s="1"/>
  <c r="H6" i="4"/>
  <c r="J6" i="4" s="1"/>
  <c r="H5" i="4"/>
  <c r="J5" i="4" s="1"/>
  <c r="F8" i="4"/>
  <c r="F9" i="4"/>
  <c r="F6" i="4"/>
  <c r="F10" i="4"/>
  <c r="F5" i="4"/>
  <c r="F11" i="4"/>
  <c r="F12" i="4"/>
  <c r="F4" i="4"/>
  <c r="F7" i="4"/>
  <c r="H12" i="4"/>
  <c r="J12" i="4" s="1"/>
  <c r="H8" i="4"/>
  <c r="J8" i="4" s="1"/>
  <c r="I7" i="4" l="1"/>
  <c r="I4" i="4"/>
  <c r="I6" i="4"/>
  <c r="I9" i="4"/>
  <c r="I12" i="4"/>
  <c r="I3" i="4"/>
  <c r="I11" i="4"/>
  <c r="I5" i="4"/>
  <c r="I10" i="4"/>
  <c r="I8" i="4"/>
</calcChain>
</file>

<file path=xl/sharedStrings.xml><?xml version="1.0" encoding="utf-8"?>
<sst xmlns="http://schemas.openxmlformats.org/spreadsheetml/2006/main" count="24" uniqueCount="23">
  <si>
    <t>Actual Outcome</t>
  </si>
  <si>
    <t>predicted_TARGET</t>
  </si>
  <si>
    <t>Probability_good</t>
  </si>
  <si>
    <t>Probability_Bad</t>
  </si>
  <si>
    <t>Sr_No</t>
  </si>
  <si>
    <t>Decile</t>
  </si>
  <si>
    <t>Grand Total</t>
  </si>
  <si>
    <t>Sum of Actual Outcome</t>
  </si>
  <si>
    <t>Count Of Decile</t>
  </si>
  <si>
    <t>Min of Probability_good</t>
  </si>
  <si>
    <t>Good Loans</t>
  </si>
  <si>
    <t>Cumm. Good</t>
  </si>
  <si>
    <t>Cumm. Bad</t>
  </si>
  <si>
    <t>Cumm. Good %</t>
  </si>
  <si>
    <t>Cumm. Bad %</t>
  </si>
  <si>
    <t>Cumm. Bad Avoided %</t>
  </si>
  <si>
    <t>Sensitivity</t>
  </si>
  <si>
    <t>1-Specificity</t>
  </si>
  <si>
    <t>Specificity</t>
  </si>
  <si>
    <t>Assumptions</t>
  </si>
  <si>
    <t>Loss from a bad loan (target=)</t>
  </si>
  <si>
    <t>Profit from a good loan (target=0)</t>
  </si>
  <si>
    <t>Profit to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</si>
</sst>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42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42" applyFont="1"/>
    <xf numFmtId="0" fontId="0" fillId="33" borderId="0" xfId="0" applyFill="1"/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 applyAlignment="1">
      <alignment horizontal="center"/>
    </xf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Sheet2!$H$3:$H$12</c:f>
              <c:numCache>
                <c:formatCode>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0.49</c:v>
                </c:pt>
                <c:pt idx="8">
                  <c:v>0.77</c:v>
                </c:pt>
                <c:pt idx="9">
                  <c:v>1</c:v>
                </c:pt>
              </c:numCache>
            </c:numRef>
          </c:xVal>
          <c:yVal>
            <c:numRef>
              <c:f>Sheet2!$I$3:$I$12</c:f>
              <c:numCache>
                <c:formatCode>0%</c:formatCode>
                <c:ptCount val="10"/>
                <c:pt idx="0">
                  <c:v>0.112</c:v>
                </c:pt>
                <c:pt idx="1">
                  <c:v>0.22800000000000001</c:v>
                </c:pt>
                <c:pt idx="2">
                  <c:v>0.34399999999999997</c:v>
                </c:pt>
                <c:pt idx="3">
                  <c:v>0.45200000000000001</c:v>
                </c:pt>
                <c:pt idx="4">
                  <c:v>0.56599999999999995</c:v>
                </c:pt>
                <c:pt idx="5">
                  <c:v>0.66400000000000003</c:v>
                </c:pt>
                <c:pt idx="6">
                  <c:v>0.77400000000000002</c:v>
                </c:pt>
                <c:pt idx="7">
                  <c:v>0.86199999999999999</c:v>
                </c:pt>
                <c:pt idx="8">
                  <c:v>0.92600000000000005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9-4469-85A1-5357DE3EF34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14856607"/>
        <c:axId val="906727407"/>
      </c:scatterChart>
      <c:valAx>
        <c:axId val="9148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Cumm. Bad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27407"/>
        <c:crosses val="autoZero"/>
        <c:crossBetween val="midCat"/>
      </c:valAx>
      <c:valAx>
        <c:axId val="9067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 Good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5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1356360</xdr:colOff>
      <xdr:row>14</xdr:row>
      <xdr:rowOff>15240</xdr:rowOff>
    </xdr:from>
    <xdr:to>
      <xdr:col>7</xdr:col>
      <xdr:colOff>731520</xdr:colOff>
      <xdr:row>28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60C2D-696D-A142-0757-E552AA0D0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y" refreshedDate="45350.726470254631" createdVersion="8" refreshedVersion="8" minRefreshableVersion="3" recordCount="600" xr:uid="{80B4A60C-BC1E-4703-A440-283FFC5C1850}">
  <cacheSource type="worksheet">
    <worksheetSource ref="A1:F601" sheet="Output_CreditScoring"/>
  </cacheSource>
  <cacheFields count="6">
    <cacheField name="Sr_No" numFmtId="0">
      <sharedItems containsSemiMixedTypes="0" containsString="0" containsNumber="1" containsInteger="1" minValue="0" maxValue="599" count="600">
        <n v="308"/>
        <n v="379"/>
        <n v="542"/>
        <n v="1"/>
        <n v="51"/>
        <n v="82"/>
        <n v="37"/>
        <n v="50"/>
        <n v="135"/>
        <n v="74"/>
        <n v="130"/>
        <n v="208"/>
        <n v="96"/>
        <n v="313"/>
        <n v="193"/>
        <n v="454"/>
        <n v="207"/>
        <n v="333"/>
        <n v="233"/>
        <n v="10"/>
        <n v="509"/>
        <n v="164"/>
        <n v="161"/>
        <n v="543"/>
        <n v="360"/>
        <n v="433"/>
        <n v="108"/>
        <n v="185"/>
        <n v="377"/>
        <n v="257"/>
        <n v="122"/>
        <n v="373"/>
        <n v="336"/>
        <n v="77"/>
        <n v="101"/>
        <n v="579"/>
        <n v="44"/>
        <n v="199"/>
        <n v="237"/>
        <n v="266"/>
        <n v="505"/>
        <n v="243"/>
        <n v="576"/>
        <n v="184"/>
        <n v="381"/>
        <n v="176"/>
        <n v="422"/>
        <n v="558"/>
        <n v="224"/>
        <n v="126"/>
        <n v="107"/>
        <n v="209"/>
        <n v="241"/>
        <n v="502"/>
        <n v="552"/>
        <n v="263"/>
        <n v="191"/>
        <n v="528"/>
        <n v="463"/>
        <n v="472"/>
        <n v="570"/>
        <n v="337"/>
        <n v="491"/>
        <n v="311"/>
        <n v="322"/>
        <n v="574"/>
        <n v="114"/>
        <n v="347"/>
        <n v="153"/>
        <n v="259"/>
        <n v="354"/>
        <n v="72"/>
        <n v="194"/>
        <n v="434"/>
        <n v="325"/>
        <n v="583"/>
        <n v="86"/>
        <n v="426"/>
        <n v="9"/>
        <n v="123"/>
        <n v="34"/>
        <n v="500"/>
        <n v="326"/>
        <n v="364"/>
        <n v="424"/>
        <n v="453"/>
        <n v="596"/>
        <n v="210"/>
        <n v="195"/>
        <n v="525"/>
        <n v="425"/>
        <n v="59"/>
        <n v="592"/>
        <n v="410"/>
        <n v="110"/>
        <n v="550"/>
        <n v="526"/>
        <n v="170"/>
        <n v="255"/>
        <n v="264"/>
        <n v="470"/>
        <n v="177"/>
        <n v="356"/>
        <n v="68"/>
        <n v="99"/>
        <n v="24"/>
        <n v="150"/>
        <n v="589"/>
        <n v="440"/>
        <n v="350"/>
        <n v="535"/>
        <n v="149"/>
        <n v="361"/>
        <n v="268"/>
        <n v="179"/>
        <n v="488"/>
        <n v="190"/>
        <n v="370"/>
        <n v="155"/>
        <n v="436"/>
        <n v="443"/>
        <n v="331"/>
        <n v="395"/>
        <n v="157"/>
        <n v="530"/>
        <n v="175"/>
        <n v="3"/>
        <n v="213"/>
        <n v="427"/>
        <n v="418"/>
        <n v="510"/>
        <n v="586"/>
        <n v="299"/>
        <n v="129"/>
        <n v="516"/>
        <n v="64"/>
        <n v="148"/>
        <n v="29"/>
        <n v="128"/>
        <n v="444"/>
        <n v="40"/>
        <n v="90"/>
        <n v="380"/>
        <n v="134"/>
        <n v="249"/>
        <n v="319"/>
        <n v="284"/>
        <n v="318"/>
        <n v="390"/>
        <n v="565"/>
        <n v="409"/>
        <n v="467"/>
        <n v="231"/>
        <n v="594"/>
        <n v="384"/>
        <n v="35"/>
        <n v="581"/>
        <n v="55"/>
        <n v="121"/>
        <n v="597"/>
        <n v="575"/>
        <n v="140"/>
        <n v="344"/>
        <n v="270"/>
        <n v="515"/>
        <n v="529"/>
        <n v="227"/>
        <n v="196"/>
        <n v="250"/>
        <n v="178"/>
        <n v="95"/>
        <n v="187"/>
        <n v="484"/>
        <n v="156"/>
        <n v="251"/>
        <n v="228"/>
        <n v="355"/>
        <n v="567"/>
        <n v="63"/>
        <n v="492"/>
        <n v="599"/>
        <n v="556"/>
        <n v="186"/>
        <n v="22"/>
        <n v="533"/>
        <n v="204"/>
        <n v="84"/>
        <n v="430"/>
        <n v="118"/>
        <n v="269"/>
        <n v="115"/>
        <n v="169"/>
        <n v="26"/>
        <n v="218"/>
        <n v="396"/>
        <n v="301"/>
        <n v="142"/>
        <n v="438"/>
        <n v="105"/>
        <n v="168"/>
        <n v="477"/>
        <n v="302"/>
        <n v="551"/>
        <n v="573"/>
        <n v="283"/>
        <n v="519"/>
        <n v="559"/>
        <n v="205"/>
        <n v="280"/>
        <n v="474"/>
        <n v="286"/>
        <n v="219"/>
        <n v="57"/>
        <n v="113"/>
        <n v="593"/>
        <n v="457"/>
        <n v="328"/>
        <n v="446"/>
        <n v="188"/>
        <n v="295"/>
        <n v="414"/>
        <n v="365"/>
        <n v="181"/>
        <n v="465"/>
        <n v="162"/>
        <n v="560"/>
        <n v="87"/>
        <n v="584"/>
        <n v="262"/>
        <n v="109"/>
        <n v="512"/>
        <n v="523"/>
        <n v="17"/>
        <n v="198"/>
        <n v="276"/>
        <n v="235"/>
        <n v="391"/>
        <n v="329"/>
        <n v="485"/>
        <n v="571"/>
        <n v="182"/>
        <n v="441"/>
        <n v="459"/>
        <n v="349"/>
        <n v="489"/>
        <n v="192"/>
        <n v="368"/>
        <n v="222"/>
        <n v="265"/>
        <n v="423"/>
        <n v="294"/>
        <n v="541"/>
        <n v="189"/>
        <n v="25"/>
        <n v="234"/>
        <n v="388"/>
        <n v="403"/>
        <n v="298"/>
        <n v="585"/>
        <n v="14"/>
        <n v="507"/>
        <n v="439"/>
        <n v="536"/>
        <n v="346"/>
        <n v="69"/>
        <n v="402"/>
        <n v="242"/>
        <n v="247"/>
        <n v="154"/>
        <n v="271"/>
        <n v="335"/>
        <n v="94"/>
        <n v="206"/>
        <n v="431"/>
        <n v="232"/>
        <n v="41"/>
        <n v="450"/>
        <n v="534"/>
        <n v="498"/>
        <n v="315"/>
        <n v="460"/>
        <n v="548"/>
        <n v="47"/>
        <n v="532"/>
        <n v="342"/>
        <n v="229"/>
        <n v="254"/>
        <n v="334"/>
        <n v="582"/>
        <n v="452"/>
        <n v="28"/>
        <n v="449"/>
        <n v="539"/>
        <n v="183"/>
        <n v="31"/>
        <n v="564"/>
        <n v="375"/>
        <n v="272"/>
        <n v="138"/>
        <n v="461"/>
        <n v="496"/>
        <n v="549"/>
        <n v="278"/>
        <n v="408"/>
        <n v="112"/>
        <n v="569"/>
        <n v="62"/>
        <n v="146"/>
        <n v="236"/>
        <n v="85"/>
        <n v="429"/>
        <n v="54"/>
        <n v="351"/>
        <n v="275"/>
        <n v="545"/>
        <n v="464"/>
        <n v="382"/>
        <n v="448"/>
        <n v="79"/>
        <n v="202"/>
        <n v="580"/>
        <n v="279"/>
        <n v="309"/>
        <n v="11"/>
        <n v="473"/>
        <n v="120"/>
        <n v="469"/>
        <n v="65"/>
        <n v="80"/>
        <n v="487"/>
        <n v="282"/>
        <n v="367"/>
        <n v="43"/>
        <n v="483"/>
        <n v="359"/>
        <n v="248"/>
        <n v="369"/>
        <n v="71"/>
        <n v="312"/>
        <n v="53"/>
        <n v="387"/>
        <n v="417"/>
        <n v="406"/>
        <n v="399"/>
        <n v="20"/>
        <n v="305"/>
        <n v="273"/>
        <n v="287"/>
        <n v="385"/>
        <n v="83"/>
        <n v="2"/>
        <n v="173"/>
        <n v="42"/>
        <n v="411"/>
        <n v="215"/>
        <n v="76"/>
        <n v="159"/>
        <n v="451"/>
        <n v="158"/>
        <n v="352"/>
        <n v="481"/>
        <n v="67"/>
        <n v="277"/>
        <n v="119"/>
        <n v="91"/>
        <n v="562"/>
        <n v="415"/>
        <n v="292"/>
        <n v="482"/>
        <n v="341"/>
        <n v="258"/>
        <n v="568"/>
        <n v="73"/>
        <n v="407"/>
        <n v="372"/>
        <n v="392"/>
        <n v="343"/>
        <n v="490"/>
        <n v="132"/>
        <n v="252"/>
        <n v="136"/>
        <n v="537"/>
        <n v="563"/>
        <n v="225"/>
        <n v="340"/>
        <n v="174"/>
        <n v="527"/>
        <n v="290"/>
        <n v="339"/>
        <n v="401"/>
        <n v="106"/>
        <n v="517"/>
        <n v="217"/>
        <n v="554"/>
        <n v="145"/>
        <n v="32"/>
        <n v="56"/>
        <n v="588"/>
        <n v="317"/>
        <n v="520"/>
        <n v="240"/>
        <n v="137"/>
        <n v="494"/>
        <n v="428"/>
        <n v="595"/>
        <n v="307"/>
        <n v="116"/>
        <n v="521"/>
        <n v="471"/>
        <n v="260"/>
        <n v="111"/>
        <n v="321"/>
        <n v="58"/>
        <n v="172"/>
        <n v="413"/>
        <n v="504"/>
        <n v="89"/>
        <n v="400"/>
        <n v="476"/>
        <n v="572"/>
        <n v="75"/>
        <n v="462"/>
        <n v="421"/>
        <n v="458"/>
        <n v="499"/>
        <n v="511"/>
        <n v="45"/>
        <n v="23"/>
        <n v="48"/>
        <n v="103"/>
        <n v="46"/>
        <n v="139"/>
        <n v="386"/>
        <n v="398"/>
        <n v="553"/>
        <n v="478"/>
        <n v="412"/>
        <n v="447"/>
        <n v="5"/>
        <n v="66"/>
        <n v="171"/>
        <n v="296"/>
        <n v="544"/>
        <n v="6"/>
        <n v="405"/>
        <n v="160"/>
        <n v="442"/>
        <n v="97"/>
        <n v="124"/>
        <n v="143"/>
        <n v="167"/>
        <n v="197"/>
        <n v="214"/>
        <n v="394"/>
        <n v="93"/>
        <n v="383"/>
        <n v="163"/>
        <n v="16"/>
        <n v="437"/>
        <n v="200"/>
        <n v="561"/>
        <n v="133"/>
        <n v="310"/>
        <n v="147"/>
        <n v="432"/>
        <n v="466"/>
        <n v="514"/>
        <n v="274"/>
        <n v="353"/>
        <n v="256"/>
        <n v="253"/>
        <n v="220"/>
        <n v="281"/>
        <n v="223"/>
        <n v="501"/>
        <n v="479"/>
        <n v="246"/>
        <n v="566"/>
        <n v="578"/>
        <n v="125"/>
        <n v="117"/>
        <n v="304"/>
        <n v="39"/>
        <n v="371"/>
        <n v="332"/>
        <n v="4"/>
        <n v="18"/>
        <n v="538"/>
        <n v="92"/>
        <n v="327"/>
        <n v="221"/>
        <n v="78"/>
        <n v="506"/>
        <n v="497"/>
        <n v="30"/>
        <n v="216"/>
        <n v="141"/>
        <n v="591"/>
        <n v="27"/>
        <n v="345"/>
        <n v="131"/>
        <n v="540"/>
        <n v="165"/>
        <n v="314"/>
        <n v="267"/>
        <n v="393"/>
        <n v="419"/>
        <n v="389"/>
        <n v="36"/>
        <n v="378"/>
        <n v="374"/>
        <n v="357"/>
        <n v="557"/>
        <n v="495"/>
        <n v="366"/>
        <n v="303"/>
        <n v="362"/>
        <n v="152"/>
        <n v="376"/>
        <n v="480"/>
        <n v="455"/>
        <n v="445"/>
        <n v="316"/>
        <n v="98"/>
        <n v="261"/>
        <n v="435"/>
        <n v="12"/>
        <n v="70"/>
        <n v="21"/>
        <n v="201"/>
        <n v="100"/>
        <n v="420"/>
        <n v="555"/>
        <n v="211"/>
        <n v="13"/>
        <n v="81"/>
        <n v="0"/>
        <n v="587"/>
        <n v="15"/>
        <n v="52"/>
        <n v="289"/>
        <n v="7"/>
        <n v="577"/>
        <n v="244"/>
        <n v="180"/>
        <n v="323"/>
        <n v="293"/>
        <n v="404"/>
        <n v="508"/>
        <n v="238"/>
        <n v="33"/>
        <n v="60"/>
        <n v="493"/>
        <n v="397"/>
        <n v="19"/>
        <n v="288"/>
        <n v="363"/>
        <n v="338"/>
        <n v="212"/>
        <n v="144"/>
        <n v="102"/>
        <n v="285"/>
        <n v="522"/>
        <n v="330"/>
        <n v="127"/>
        <n v="547"/>
        <n v="49"/>
        <n v="456"/>
        <n v="475"/>
        <n v="291"/>
        <n v="297"/>
        <n v="518"/>
        <n v="513"/>
        <n v="8"/>
        <n v="226"/>
        <n v="230"/>
        <n v="524"/>
        <n v="598"/>
        <n v="546"/>
        <n v="300"/>
        <n v="416"/>
        <n v="590"/>
        <n v="358"/>
        <n v="245"/>
        <n v="38"/>
        <n v="503"/>
        <n v="203"/>
        <n v="320"/>
        <n v="166"/>
        <n v="348"/>
        <n v="61"/>
        <n v="531"/>
        <n v="486"/>
        <n v="239"/>
        <n v="151"/>
        <n v="306"/>
        <n v="88"/>
        <n v="468"/>
        <n v="324"/>
        <n v="104"/>
      </sharedItems>
    </cacheField>
    <cacheField name="Actual Outcome" numFmtId="0">
      <sharedItems containsSemiMixedTypes="0" containsString="0" containsNumber="1" containsInteger="1" minValue="0" maxValue="1"/>
    </cacheField>
    <cacheField name="Probability_good" numFmtId="10">
      <sharedItems containsSemiMixedTypes="0" containsString="0" containsNumber="1" minValue="8.2870064072652697E-2" maxValue="0.99002890904530105"/>
    </cacheField>
    <cacheField name="Probability_Bad" numFmtId="10">
      <sharedItems containsSemiMixedTypes="0" containsString="0" containsNumber="1" minValue="9.9710909546985704E-3" maxValue="0.91712993592734704"/>
    </cacheField>
    <cacheField name="predicted_TARGET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0"/>
    <n v="0.99002890904530105"/>
    <n v="9.9710909546985704E-3"/>
    <n v="0"/>
    <x v="0"/>
  </r>
  <r>
    <x v="1"/>
    <n v="0"/>
    <n v="0.98958048801077403"/>
    <n v="1.0419511989225199E-2"/>
    <n v="0"/>
    <x v="0"/>
  </r>
  <r>
    <x v="2"/>
    <n v="0"/>
    <n v="0.98880999450839802"/>
    <n v="1.1190005491601899E-2"/>
    <n v="0"/>
    <x v="0"/>
  </r>
  <r>
    <x v="3"/>
    <n v="0"/>
    <n v="0.98856560287013495"/>
    <n v="1.14343971298648E-2"/>
    <n v="0"/>
    <x v="0"/>
  </r>
  <r>
    <x v="4"/>
    <n v="0"/>
    <n v="0.98822918070629295"/>
    <n v="1.17708192937068E-2"/>
    <n v="0"/>
    <x v="0"/>
  </r>
  <r>
    <x v="5"/>
    <n v="1"/>
    <n v="0.98813171272855005"/>
    <n v="1.18682872714493E-2"/>
    <n v="0"/>
    <x v="0"/>
  </r>
  <r>
    <x v="6"/>
    <n v="0"/>
    <n v="0.98717469839258898"/>
    <n v="1.2825301607410499E-2"/>
    <n v="0"/>
    <x v="0"/>
  </r>
  <r>
    <x v="7"/>
    <n v="0"/>
    <n v="0.98640408449223904"/>
    <n v="1.3595915507760299E-2"/>
    <n v="0"/>
    <x v="0"/>
  </r>
  <r>
    <x v="8"/>
    <n v="0"/>
    <n v="0.98632424975279398"/>
    <n v="1.3675750247205101E-2"/>
    <n v="0"/>
    <x v="0"/>
  </r>
  <r>
    <x v="9"/>
    <n v="0"/>
    <n v="0.98566173294028903"/>
    <n v="1.43382670597104E-2"/>
    <n v="0"/>
    <x v="0"/>
  </r>
  <r>
    <x v="10"/>
    <n v="0"/>
    <n v="0.98563617200943199"/>
    <n v="1.43638279905677E-2"/>
    <n v="0"/>
    <x v="0"/>
  </r>
  <r>
    <x v="11"/>
    <n v="0"/>
    <n v="0.98442265921104499"/>
    <n v="1.55773407889547E-2"/>
    <n v="0"/>
    <x v="0"/>
  </r>
  <r>
    <x v="12"/>
    <n v="0"/>
    <n v="0.98364634854667499"/>
    <n v="1.6353651453324899E-2"/>
    <n v="0"/>
    <x v="0"/>
  </r>
  <r>
    <x v="13"/>
    <n v="0"/>
    <n v="0.98350713742753904"/>
    <n v="1.6492862572460201E-2"/>
    <n v="0"/>
    <x v="0"/>
  </r>
  <r>
    <x v="14"/>
    <n v="0"/>
    <n v="0.983456960503162"/>
    <n v="1.6543039496837199E-2"/>
    <n v="0"/>
    <x v="0"/>
  </r>
  <r>
    <x v="15"/>
    <n v="1"/>
    <n v="0.98328805152634002"/>
    <n v="1.6711948473659401E-2"/>
    <n v="0"/>
    <x v="0"/>
  </r>
  <r>
    <x v="16"/>
    <n v="0"/>
    <n v="0.98322235609659703"/>
    <n v="1.67776439034024E-2"/>
    <n v="0"/>
    <x v="0"/>
  </r>
  <r>
    <x v="17"/>
    <n v="0"/>
    <n v="0.98308013699879704"/>
    <n v="1.6919863001202899E-2"/>
    <n v="0"/>
    <x v="0"/>
  </r>
  <r>
    <x v="18"/>
    <n v="0"/>
    <n v="0.98303092593032504"/>
    <n v="1.6969074069674801E-2"/>
    <n v="0"/>
    <x v="0"/>
  </r>
  <r>
    <x v="19"/>
    <n v="0"/>
    <n v="0.98301700784755697"/>
    <n v="1.6982992152442099E-2"/>
    <n v="0"/>
    <x v="0"/>
  </r>
  <r>
    <x v="20"/>
    <n v="0"/>
    <n v="0.98283578780362002"/>
    <n v="1.7164212196379501E-2"/>
    <n v="0"/>
    <x v="0"/>
  </r>
  <r>
    <x v="21"/>
    <n v="0"/>
    <n v="0.98229550581285496"/>
    <n v="1.7704494187144499E-2"/>
    <n v="0"/>
    <x v="0"/>
  </r>
  <r>
    <x v="22"/>
    <n v="0"/>
    <n v="0.98187943200108496"/>
    <n v="1.8120567998914101E-2"/>
    <n v="0"/>
    <x v="0"/>
  </r>
  <r>
    <x v="23"/>
    <n v="0"/>
    <n v="0.981089397061362"/>
    <n v="1.8910602938637899E-2"/>
    <n v="0"/>
    <x v="0"/>
  </r>
  <r>
    <x v="24"/>
    <n v="0"/>
    <n v="0.98085311681142995"/>
    <n v="1.9146883188569799E-2"/>
    <n v="0"/>
    <x v="0"/>
  </r>
  <r>
    <x v="25"/>
    <n v="0"/>
    <n v="0.98069704260476698"/>
    <n v="1.93029573952327E-2"/>
    <n v="0"/>
    <x v="0"/>
  </r>
  <r>
    <x v="26"/>
    <n v="0"/>
    <n v="0.98051027400005497"/>
    <n v="1.94897259999443E-2"/>
    <n v="0"/>
    <x v="0"/>
  </r>
  <r>
    <x v="27"/>
    <n v="0"/>
    <n v="0.98048083432366895"/>
    <n v="1.9519165676330701E-2"/>
    <n v="0"/>
    <x v="0"/>
  </r>
  <r>
    <x v="28"/>
    <n v="0"/>
    <n v="0.97960321050935895"/>
    <n v="2.0396789490640398E-2"/>
    <n v="0"/>
    <x v="0"/>
  </r>
  <r>
    <x v="29"/>
    <n v="0"/>
    <n v="0.97953838075766497"/>
    <n v="2.0461619242334101E-2"/>
    <n v="0"/>
    <x v="0"/>
  </r>
  <r>
    <x v="30"/>
    <n v="0"/>
    <n v="0.97952255190545101"/>
    <n v="2.04774480945486E-2"/>
    <n v="0"/>
    <x v="0"/>
  </r>
  <r>
    <x v="31"/>
    <n v="0"/>
    <n v="0.97948295074107306"/>
    <n v="2.0517049258926699E-2"/>
    <n v="0"/>
    <x v="0"/>
  </r>
  <r>
    <x v="32"/>
    <n v="0"/>
    <n v="0.97935475764526903"/>
    <n v="2.0645242354730701E-2"/>
    <n v="0"/>
    <x v="0"/>
  </r>
  <r>
    <x v="33"/>
    <n v="0"/>
    <n v="0.97927612712199796"/>
    <n v="2.0723872878001499E-2"/>
    <n v="0"/>
    <x v="0"/>
  </r>
  <r>
    <x v="34"/>
    <n v="0"/>
    <n v="0.97896248418200005"/>
    <n v="2.1037515817999199E-2"/>
    <n v="0"/>
    <x v="0"/>
  </r>
  <r>
    <x v="35"/>
    <n v="0"/>
    <n v="0.978842773912737"/>
    <n v="2.1157226087262601E-2"/>
    <n v="0"/>
    <x v="0"/>
  </r>
  <r>
    <x v="36"/>
    <n v="0"/>
    <n v="0.97874899944420801"/>
    <n v="2.1251000555791402E-2"/>
    <n v="0"/>
    <x v="0"/>
  </r>
  <r>
    <x v="37"/>
    <n v="0"/>
    <n v="0.97870695363501803"/>
    <n v="2.1293046364981801E-2"/>
    <n v="0"/>
    <x v="0"/>
  </r>
  <r>
    <x v="38"/>
    <n v="0"/>
    <n v="0.97861052316628205"/>
    <n v="2.1389476833717901E-2"/>
    <n v="0"/>
    <x v="0"/>
  </r>
  <r>
    <x v="39"/>
    <n v="0"/>
    <n v="0.97842585671818705"/>
    <n v="2.1574143281812699E-2"/>
    <n v="0"/>
    <x v="0"/>
  </r>
  <r>
    <x v="40"/>
    <n v="0"/>
    <n v="0.97769909810628797"/>
    <n v="2.2300901893711499E-2"/>
    <n v="0"/>
    <x v="0"/>
  </r>
  <r>
    <x v="41"/>
    <n v="0"/>
    <n v="0.97744490987820598"/>
    <n v="2.2555090121793599E-2"/>
    <n v="0"/>
    <x v="0"/>
  </r>
  <r>
    <x v="42"/>
    <n v="0"/>
    <n v="0.97666004936460205"/>
    <n v="2.33399506353974E-2"/>
    <n v="0"/>
    <x v="0"/>
  </r>
  <r>
    <x v="43"/>
    <n v="0"/>
    <n v="0.97574924659387896"/>
    <n v="2.4250753406121001E-2"/>
    <n v="0"/>
    <x v="0"/>
  </r>
  <r>
    <x v="44"/>
    <n v="0"/>
    <n v="0.975188139246981"/>
    <n v="2.4811860753018701E-2"/>
    <n v="0"/>
    <x v="0"/>
  </r>
  <r>
    <x v="45"/>
    <n v="0"/>
    <n v="0.97482461131820897"/>
    <n v="2.5175388681790201E-2"/>
    <n v="0"/>
    <x v="0"/>
  </r>
  <r>
    <x v="46"/>
    <n v="0"/>
    <n v="0.97434826543488295"/>
    <n v="2.5651734565116199E-2"/>
    <n v="0"/>
    <x v="0"/>
  </r>
  <r>
    <x v="47"/>
    <n v="1"/>
    <n v="0.97418068368636401"/>
    <n v="2.58193163136359E-2"/>
    <n v="0"/>
    <x v="0"/>
  </r>
  <r>
    <x v="48"/>
    <n v="0"/>
    <n v="0.97391182513804297"/>
    <n v="2.6088174861956699E-2"/>
    <n v="0"/>
    <x v="0"/>
  </r>
  <r>
    <x v="49"/>
    <n v="0"/>
    <n v="0.97379711069457697"/>
    <n v="2.6202889305422999E-2"/>
    <n v="0"/>
    <x v="0"/>
  </r>
  <r>
    <x v="50"/>
    <n v="0"/>
    <n v="0.97339486756806204"/>
    <n v="2.66051324319375E-2"/>
    <n v="0"/>
    <x v="0"/>
  </r>
  <r>
    <x v="51"/>
    <n v="0"/>
    <n v="0.97335161995025599"/>
    <n v="2.66483800497434E-2"/>
    <n v="0"/>
    <x v="0"/>
  </r>
  <r>
    <x v="52"/>
    <n v="0"/>
    <n v="0.97309176889252103"/>
    <n v="2.6908231107478899E-2"/>
    <n v="0"/>
    <x v="0"/>
  </r>
  <r>
    <x v="53"/>
    <n v="0"/>
    <n v="0.97295604370791999"/>
    <n v="2.7043956292079299E-2"/>
    <n v="0"/>
    <x v="0"/>
  </r>
  <r>
    <x v="54"/>
    <n v="1"/>
    <n v="0.97294709590296202"/>
    <n v="2.70529040970377E-2"/>
    <n v="0"/>
    <x v="0"/>
  </r>
  <r>
    <x v="55"/>
    <n v="0"/>
    <n v="0.97290346625017399"/>
    <n v="2.7096533749825399E-2"/>
    <n v="0"/>
    <x v="0"/>
  </r>
  <r>
    <x v="56"/>
    <n v="0"/>
    <n v="0.97242938418087399"/>
    <n v="2.75706158191256E-2"/>
    <n v="0"/>
    <x v="0"/>
  </r>
  <r>
    <x v="57"/>
    <n v="0"/>
    <n v="0.97196635820022803"/>
    <n v="2.8033641799771299E-2"/>
    <n v="0"/>
    <x v="0"/>
  </r>
  <r>
    <x v="58"/>
    <n v="0"/>
    <n v="0.97175135095350795"/>
    <n v="2.82486490464912E-2"/>
    <n v="0"/>
    <x v="0"/>
  </r>
  <r>
    <x v="59"/>
    <n v="0"/>
    <n v="0.97156132919390503"/>
    <n v="2.84386708060946E-2"/>
    <n v="0"/>
    <x v="0"/>
  </r>
  <r>
    <x v="60"/>
    <n v="0"/>
    <n v="0.97137092914865697"/>
    <n v="2.8629070851342201E-2"/>
    <n v="0"/>
    <x v="1"/>
  </r>
  <r>
    <x v="61"/>
    <n v="0"/>
    <n v="0.97126187709214595"/>
    <n v="2.8738122907854002E-2"/>
    <n v="0"/>
    <x v="1"/>
  </r>
  <r>
    <x v="62"/>
    <n v="0"/>
    <n v="0.97117804087678195"/>
    <n v="2.8821959123217101E-2"/>
    <n v="0"/>
    <x v="1"/>
  </r>
  <r>
    <x v="63"/>
    <n v="0"/>
    <n v="0.97117497983440804"/>
    <n v="2.8825020165591901E-2"/>
    <n v="0"/>
    <x v="1"/>
  </r>
  <r>
    <x v="64"/>
    <n v="0"/>
    <n v="0.97093125729374297"/>
    <n v="2.9068742706256999E-2"/>
    <n v="0"/>
    <x v="1"/>
  </r>
  <r>
    <x v="65"/>
    <n v="0"/>
    <n v="0.97084264020540401"/>
    <n v="2.9157359794595401E-2"/>
    <n v="0"/>
    <x v="1"/>
  </r>
  <r>
    <x v="66"/>
    <n v="0"/>
    <n v="0.97021655607979396"/>
    <n v="2.97834439202058E-2"/>
    <n v="0"/>
    <x v="1"/>
  </r>
  <r>
    <x v="67"/>
    <n v="0"/>
    <n v="0.97008384246845103"/>
    <n v="2.9916157531548301E-2"/>
    <n v="0"/>
    <x v="1"/>
  </r>
  <r>
    <x v="68"/>
    <n v="0"/>
    <n v="0.96968144214219398"/>
    <n v="3.03185578578056E-2"/>
    <n v="0"/>
    <x v="1"/>
  </r>
  <r>
    <x v="69"/>
    <n v="0"/>
    <n v="0.96950386492099205"/>
    <n v="3.0496135079007201E-2"/>
    <n v="0"/>
    <x v="1"/>
  </r>
  <r>
    <x v="70"/>
    <n v="0"/>
    <n v="0.96939687931068197"/>
    <n v="3.0603120689317798E-2"/>
    <n v="0"/>
    <x v="1"/>
  </r>
  <r>
    <x v="71"/>
    <n v="0"/>
    <n v="0.96755686142610597"/>
    <n v="3.2443138573893797E-2"/>
    <n v="0"/>
    <x v="1"/>
  </r>
  <r>
    <x v="72"/>
    <n v="0"/>
    <n v="0.96745438016448904"/>
    <n v="3.2545619835510499E-2"/>
    <n v="0"/>
    <x v="1"/>
  </r>
  <r>
    <x v="73"/>
    <n v="0"/>
    <n v="0.96732905903548805"/>
    <n v="3.2670940964511501E-2"/>
    <n v="0"/>
    <x v="1"/>
  </r>
  <r>
    <x v="74"/>
    <n v="0"/>
    <n v="0.96716291215635497"/>
    <n v="3.2837087843644697E-2"/>
    <n v="0"/>
    <x v="1"/>
  </r>
  <r>
    <x v="75"/>
    <n v="0"/>
    <n v="0.966140140440786"/>
    <n v="3.3859859559214001E-2"/>
    <n v="0"/>
    <x v="1"/>
  </r>
  <r>
    <x v="76"/>
    <n v="0"/>
    <n v="0.96600716977847301"/>
    <n v="3.3992830221526701E-2"/>
    <n v="0"/>
    <x v="1"/>
  </r>
  <r>
    <x v="77"/>
    <n v="0"/>
    <n v="0.96525854002076605"/>
    <n v="3.4741459979233599E-2"/>
    <n v="0"/>
    <x v="1"/>
  </r>
  <r>
    <x v="78"/>
    <n v="0"/>
    <n v="0.96516330606994405"/>
    <n v="3.4836693930055E-2"/>
    <n v="0"/>
    <x v="1"/>
  </r>
  <r>
    <x v="79"/>
    <n v="0"/>
    <n v="0.96514500026805305"/>
    <n v="3.48549997319463E-2"/>
    <n v="0"/>
    <x v="1"/>
  </r>
  <r>
    <x v="80"/>
    <n v="0"/>
    <n v="0.96510640064583897"/>
    <n v="3.4893599354160601E-2"/>
    <n v="0"/>
    <x v="1"/>
  </r>
  <r>
    <x v="81"/>
    <n v="0"/>
    <n v="0.96508068767587896"/>
    <n v="3.4919312324120301E-2"/>
    <n v="0"/>
    <x v="1"/>
  </r>
  <r>
    <x v="82"/>
    <n v="0"/>
    <n v="0.964435167693524"/>
    <n v="3.5564832306475502E-2"/>
    <n v="0"/>
    <x v="1"/>
  </r>
  <r>
    <x v="83"/>
    <n v="0"/>
    <n v="0.96405937060844005"/>
    <n v="3.5940629391559599E-2"/>
    <n v="0"/>
    <x v="1"/>
  </r>
  <r>
    <x v="84"/>
    <n v="0"/>
    <n v="0.96347220090008301"/>
    <n v="3.6527799099916901E-2"/>
    <n v="0"/>
    <x v="1"/>
  </r>
  <r>
    <x v="85"/>
    <n v="0"/>
    <n v="0.96307518714193696"/>
    <n v="3.6924812858062497E-2"/>
    <n v="0"/>
    <x v="1"/>
  </r>
  <r>
    <x v="86"/>
    <n v="0"/>
    <n v="0.96305015617134104"/>
    <n v="3.6949843828658201E-2"/>
    <n v="0"/>
    <x v="1"/>
  </r>
  <r>
    <x v="87"/>
    <n v="0"/>
    <n v="0.96301055572111904"/>
    <n v="3.6989444278879999E-2"/>
    <n v="0"/>
    <x v="1"/>
  </r>
  <r>
    <x v="88"/>
    <n v="0"/>
    <n v="0.96274297826865296"/>
    <n v="3.72570217313467E-2"/>
    <n v="0"/>
    <x v="1"/>
  </r>
  <r>
    <x v="89"/>
    <n v="0"/>
    <n v="0.96261539910972005"/>
    <n v="3.7384600890279299E-2"/>
    <n v="0"/>
    <x v="1"/>
  </r>
  <r>
    <x v="90"/>
    <n v="0"/>
    <n v="0.96250420857171104"/>
    <n v="3.7495791428288502E-2"/>
    <n v="0"/>
    <x v="1"/>
  </r>
  <r>
    <x v="91"/>
    <n v="1"/>
    <n v="0.96235947004165001"/>
    <n v="3.7640529958349302E-2"/>
    <n v="0"/>
    <x v="1"/>
  </r>
  <r>
    <x v="92"/>
    <n v="0"/>
    <n v="0.96210715887309295"/>
    <n v="3.7892841126906197E-2"/>
    <n v="0"/>
    <x v="1"/>
  </r>
  <r>
    <x v="93"/>
    <n v="0"/>
    <n v="0.96194781132885898"/>
    <n v="3.8052188671140297E-2"/>
    <n v="0"/>
    <x v="1"/>
  </r>
  <r>
    <x v="94"/>
    <n v="0"/>
    <n v="0.96185187510745396"/>
    <n v="3.8148124892545203E-2"/>
    <n v="0"/>
    <x v="1"/>
  </r>
  <r>
    <x v="95"/>
    <n v="0"/>
    <n v="0.96173523442326803"/>
    <n v="3.8264765576731398E-2"/>
    <n v="0"/>
    <x v="1"/>
  </r>
  <r>
    <x v="96"/>
    <n v="0"/>
    <n v="0.961478161293704"/>
    <n v="3.8521838706295802E-2"/>
    <n v="0"/>
    <x v="1"/>
  </r>
  <r>
    <x v="97"/>
    <n v="0"/>
    <n v="0.96106176362073603"/>
    <n v="3.8938236379263302E-2"/>
    <n v="0"/>
    <x v="1"/>
  </r>
  <r>
    <x v="98"/>
    <n v="0"/>
    <n v="0.96095851659494402"/>
    <n v="3.9041483405055297E-2"/>
    <n v="0"/>
    <x v="1"/>
  </r>
  <r>
    <x v="99"/>
    <n v="0"/>
    <n v="0.96052778130185901"/>
    <n v="3.9472218698140701E-2"/>
    <n v="0"/>
    <x v="1"/>
  </r>
  <r>
    <x v="100"/>
    <n v="0"/>
    <n v="0.960526354148451"/>
    <n v="3.9473645851548701E-2"/>
    <n v="0"/>
    <x v="1"/>
  </r>
  <r>
    <x v="101"/>
    <n v="0"/>
    <n v="0.96040790708016999"/>
    <n v="3.9592092919829597E-2"/>
    <n v="0"/>
    <x v="1"/>
  </r>
  <r>
    <x v="102"/>
    <n v="0"/>
    <n v="0.96025316230249302"/>
    <n v="3.9746837697506497E-2"/>
    <n v="0"/>
    <x v="1"/>
  </r>
  <r>
    <x v="103"/>
    <n v="0"/>
    <n v="0.96017287334309998"/>
    <n v="3.9827126656899997E-2"/>
    <n v="0"/>
    <x v="1"/>
  </r>
  <r>
    <x v="104"/>
    <n v="0"/>
    <n v="0.95924988553076096"/>
    <n v="4.0750114469238798E-2"/>
    <n v="0"/>
    <x v="1"/>
  </r>
  <r>
    <x v="105"/>
    <n v="0"/>
    <n v="0.95917167070041698"/>
    <n v="4.0828329299582397E-2"/>
    <n v="0"/>
    <x v="1"/>
  </r>
  <r>
    <x v="106"/>
    <n v="0"/>
    <n v="0.95881962664749498"/>
    <n v="4.1180373352504601E-2"/>
    <n v="0"/>
    <x v="1"/>
  </r>
  <r>
    <x v="107"/>
    <n v="0"/>
    <n v="0.958282534075521"/>
    <n v="4.1717465924478003E-2"/>
    <n v="0"/>
    <x v="1"/>
  </r>
  <r>
    <x v="108"/>
    <n v="0"/>
    <n v="0.95798491430939203"/>
    <n v="4.2015085690607398E-2"/>
    <n v="0"/>
    <x v="1"/>
  </r>
  <r>
    <x v="109"/>
    <n v="0"/>
    <n v="0.95781830762182896"/>
    <n v="4.2181692378170398E-2"/>
    <n v="0"/>
    <x v="1"/>
  </r>
  <r>
    <x v="110"/>
    <n v="0"/>
    <n v="0.95754842556799002"/>
    <n v="4.2451574432009399E-2"/>
    <n v="0"/>
    <x v="1"/>
  </r>
  <r>
    <x v="111"/>
    <n v="0"/>
    <n v="0.95749796884430505"/>
    <n v="4.25020311556943E-2"/>
    <n v="0"/>
    <x v="1"/>
  </r>
  <r>
    <x v="112"/>
    <n v="0"/>
    <n v="0.95721841326325297"/>
    <n v="4.2781586736746501E-2"/>
    <n v="0"/>
    <x v="1"/>
  </r>
  <r>
    <x v="113"/>
    <n v="1"/>
    <n v="0.956838152162511"/>
    <n v="4.3161847837488602E-2"/>
    <n v="0"/>
    <x v="1"/>
  </r>
  <r>
    <x v="114"/>
    <n v="0"/>
    <n v="0.95664956909765297"/>
    <n v="4.3350430902346998E-2"/>
    <n v="0"/>
    <x v="1"/>
  </r>
  <r>
    <x v="115"/>
    <n v="0"/>
    <n v="0.95646967808792505"/>
    <n v="4.3530321912074198E-2"/>
    <n v="0"/>
    <x v="1"/>
  </r>
  <r>
    <x v="116"/>
    <n v="0"/>
    <n v="0.95615076226127704"/>
    <n v="4.3849237738722201E-2"/>
    <n v="0"/>
    <x v="1"/>
  </r>
  <r>
    <x v="117"/>
    <n v="0"/>
    <n v="0.95580553434984195"/>
    <n v="4.4194465650157298E-2"/>
    <n v="0"/>
    <x v="1"/>
  </r>
  <r>
    <x v="118"/>
    <n v="0"/>
    <n v="0.95569128181297602"/>
    <n v="4.4308718187023401E-2"/>
    <n v="0"/>
    <x v="1"/>
  </r>
  <r>
    <x v="119"/>
    <n v="0"/>
    <n v="0.95512528291128196"/>
    <n v="4.4874717088717903E-2"/>
    <n v="0"/>
    <x v="1"/>
  </r>
  <r>
    <x v="120"/>
    <n v="0"/>
    <n v="0.95482853743944796"/>
    <n v="4.5171462560551302E-2"/>
    <n v="0"/>
    <x v="2"/>
  </r>
  <r>
    <x v="121"/>
    <n v="0"/>
    <n v="0.954499127708898"/>
    <n v="4.5500872291101203E-2"/>
    <n v="0"/>
    <x v="2"/>
  </r>
  <r>
    <x v="122"/>
    <n v="0"/>
    <n v="0.95448682245694305"/>
    <n v="4.5513177543056497E-2"/>
    <n v="0"/>
    <x v="2"/>
  </r>
  <r>
    <x v="123"/>
    <n v="0"/>
    <n v="0.95424112118538595"/>
    <n v="4.5758878814613102E-2"/>
    <n v="0"/>
    <x v="2"/>
  </r>
  <r>
    <x v="124"/>
    <n v="0"/>
    <n v="0.95410233397341004"/>
    <n v="4.58976660265892E-2"/>
    <n v="0"/>
    <x v="2"/>
  </r>
  <r>
    <x v="125"/>
    <n v="0"/>
    <n v="0.954073162544126"/>
    <n v="4.59268374558734E-2"/>
    <n v="0"/>
    <x v="2"/>
  </r>
  <r>
    <x v="126"/>
    <n v="0"/>
    <n v="0.95396281138281702"/>
    <n v="4.6037188617182798E-2"/>
    <n v="0"/>
    <x v="2"/>
  </r>
  <r>
    <x v="127"/>
    <n v="0"/>
    <n v="0.95394835747255302"/>
    <n v="4.6051642527446902E-2"/>
    <n v="0"/>
    <x v="2"/>
  </r>
  <r>
    <x v="128"/>
    <n v="0"/>
    <n v="0.95368884434160806"/>
    <n v="4.6311155658391799E-2"/>
    <n v="0"/>
    <x v="2"/>
  </r>
  <r>
    <x v="129"/>
    <n v="0"/>
    <n v="0.95306630250032598"/>
    <n v="4.6933697499673903E-2"/>
    <n v="0"/>
    <x v="2"/>
  </r>
  <r>
    <x v="130"/>
    <n v="0"/>
    <n v="0.95305372233354402"/>
    <n v="4.6946277666455198E-2"/>
    <n v="0"/>
    <x v="2"/>
  </r>
  <r>
    <x v="131"/>
    <n v="0"/>
    <n v="0.95302310011039104"/>
    <n v="4.6976899889608202E-2"/>
    <n v="0"/>
    <x v="2"/>
  </r>
  <r>
    <x v="132"/>
    <n v="0"/>
    <n v="0.95252819837492697"/>
    <n v="4.7471801625072703E-2"/>
    <n v="0"/>
    <x v="2"/>
  </r>
  <r>
    <x v="133"/>
    <n v="0"/>
    <n v="0.95234084294611399"/>
    <n v="4.7659157053885098E-2"/>
    <n v="0"/>
    <x v="2"/>
  </r>
  <r>
    <x v="134"/>
    <n v="0"/>
    <n v="0.95189181233634301"/>
    <n v="4.8108187663656897E-2"/>
    <n v="0"/>
    <x v="2"/>
  </r>
  <r>
    <x v="135"/>
    <n v="0"/>
    <n v="0.95138318223305796"/>
    <n v="4.8616817766941302E-2"/>
    <n v="0"/>
    <x v="2"/>
  </r>
  <r>
    <x v="136"/>
    <n v="0"/>
    <n v="0.95116526979202698"/>
    <n v="4.8834730207972403E-2"/>
    <n v="0"/>
    <x v="2"/>
  </r>
  <r>
    <x v="137"/>
    <n v="1"/>
    <n v="0.95100522666070497"/>
    <n v="4.8994773339294299E-2"/>
    <n v="0"/>
    <x v="2"/>
  </r>
  <r>
    <x v="138"/>
    <n v="0"/>
    <n v="0.95086994460295005"/>
    <n v="4.9130055397049899E-2"/>
    <n v="0"/>
    <x v="2"/>
  </r>
  <r>
    <x v="139"/>
    <n v="0"/>
    <n v="0.950696745844821"/>
    <n v="4.93032541551785E-2"/>
    <n v="0"/>
    <x v="2"/>
  </r>
  <r>
    <x v="140"/>
    <n v="0"/>
    <n v="0.95066761324806504"/>
    <n v="4.9332386751934597E-2"/>
    <n v="0"/>
    <x v="2"/>
  </r>
  <r>
    <x v="141"/>
    <n v="0"/>
    <n v="0.95065286658040504"/>
    <n v="4.9347133419594701E-2"/>
    <n v="0"/>
    <x v="2"/>
  </r>
  <r>
    <x v="142"/>
    <n v="0"/>
    <n v="0.95062570981539396"/>
    <n v="4.93742901846057E-2"/>
    <n v="0"/>
    <x v="2"/>
  </r>
  <r>
    <x v="143"/>
    <n v="0"/>
    <n v="0.95059361809582399"/>
    <n v="4.9406381904175199E-2"/>
    <n v="0"/>
    <x v="2"/>
  </r>
  <r>
    <x v="144"/>
    <n v="0"/>
    <n v="0.95042449741664103"/>
    <n v="4.9575502583358598E-2"/>
    <n v="0"/>
    <x v="2"/>
  </r>
  <r>
    <x v="145"/>
    <n v="0"/>
    <n v="0.95033527126600204"/>
    <n v="4.9664728733997798E-2"/>
    <n v="0"/>
    <x v="2"/>
  </r>
  <r>
    <x v="146"/>
    <n v="0"/>
    <n v="0.94936407742237505"/>
    <n v="5.0635922577624899E-2"/>
    <n v="0"/>
    <x v="2"/>
  </r>
  <r>
    <x v="147"/>
    <n v="0"/>
    <n v="0.94876377498266096"/>
    <n v="5.1236225017339002E-2"/>
    <n v="0"/>
    <x v="2"/>
  </r>
  <r>
    <x v="148"/>
    <n v="0"/>
    <n v="0.94870844096548401"/>
    <n v="5.1291559034516002E-2"/>
    <n v="0"/>
    <x v="2"/>
  </r>
  <r>
    <x v="149"/>
    <n v="0"/>
    <n v="0.94837612585636399"/>
    <n v="5.1623874143635201E-2"/>
    <n v="0"/>
    <x v="2"/>
  </r>
  <r>
    <x v="150"/>
    <n v="0"/>
    <n v="0.94834594510746695"/>
    <n v="5.1654054892532102E-2"/>
    <n v="0"/>
    <x v="2"/>
  </r>
  <r>
    <x v="151"/>
    <n v="0"/>
    <n v="0.94826107128350001"/>
    <n v="5.1738928716499703E-2"/>
    <n v="0"/>
    <x v="2"/>
  </r>
  <r>
    <x v="152"/>
    <n v="0"/>
    <n v="0.94728474908303795"/>
    <n v="5.2715250916961498E-2"/>
    <n v="0"/>
    <x v="2"/>
  </r>
  <r>
    <x v="153"/>
    <n v="0"/>
    <n v="0.94715907686241796"/>
    <n v="5.2840923137581902E-2"/>
    <n v="0"/>
    <x v="2"/>
  </r>
  <r>
    <x v="154"/>
    <n v="0"/>
    <n v="0.94698734232584203"/>
    <n v="5.30126576741572E-2"/>
    <n v="0"/>
    <x v="2"/>
  </r>
  <r>
    <x v="155"/>
    <n v="0"/>
    <n v="0.94663254095415705"/>
    <n v="5.33674590458421E-2"/>
    <n v="0"/>
    <x v="2"/>
  </r>
  <r>
    <x v="156"/>
    <n v="0"/>
    <n v="0.94609582182735996"/>
    <n v="5.3904178172639899E-2"/>
    <n v="0"/>
    <x v="2"/>
  </r>
  <r>
    <x v="157"/>
    <n v="0"/>
    <n v="0.94550388380734796"/>
    <n v="5.4496116192651302E-2"/>
    <n v="0"/>
    <x v="2"/>
  </r>
  <r>
    <x v="158"/>
    <n v="0"/>
    <n v="0.94484346935618801"/>
    <n v="5.5156530643811597E-2"/>
    <n v="0"/>
    <x v="2"/>
  </r>
  <r>
    <x v="159"/>
    <n v="0"/>
    <n v="0.94450567702191801"/>
    <n v="5.5494322978081899E-2"/>
    <n v="0"/>
    <x v="2"/>
  </r>
  <r>
    <x v="160"/>
    <n v="0"/>
    <n v="0.94414481863689703"/>
    <n v="5.5855181363102802E-2"/>
    <n v="0"/>
    <x v="2"/>
  </r>
  <r>
    <x v="161"/>
    <n v="0"/>
    <n v="0.94386540915754802"/>
    <n v="5.6134590842451898E-2"/>
    <n v="0"/>
    <x v="2"/>
  </r>
  <r>
    <x v="162"/>
    <n v="0"/>
    <n v="0.94363459448328901"/>
    <n v="5.6365405516710099E-2"/>
    <n v="0"/>
    <x v="2"/>
  </r>
  <r>
    <x v="163"/>
    <n v="0"/>
    <n v="0.943586099626463"/>
    <n v="5.6413900373536198E-2"/>
    <n v="0"/>
    <x v="2"/>
  </r>
  <r>
    <x v="164"/>
    <n v="0"/>
    <n v="0.94344237316680901"/>
    <n v="5.6557626833190697E-2"/>
    <n v="0"/>
    <x v="2"/>
  </r>
  <r>
    <x v="165"/>
    <n v="0"/>
    <n v="0.943246770797179"/>
    <n v="5.6753229202820103E-2"/>
    <n v="0"/>
    <x v="2"/>
  </r>
  <r>
    <x v="166"/>
    <n v="0"/>
    <n v="0.94287699361732003"/>
    <n v="5.71230063826796E-2"/>
    <n v="0"/>
    <x v="2"/>
  </r>
  <r>
    <x v="167"/>
    <n v="0"/>
    <n v="0.94252645423205805"/>
    <n v="5.7473545767941399E-2"/>
    <n v="0"/>
    <x v="2"/>
  </r>
  <r>
    <x v="168"/>
    <n v="0"/>
    <n v="0.94249948452209098"/>
    <n v="5.7500515477908902E-2"/>
    <n v="0"/>
    <x v="2"/>
  </r>
  <r>
    <x v="169"/>
    <n v="0"/>
    <n v="0.94212960387322398"/>
    <n v="5.7870396126775803E-2"/>
    <n v="0"/>
    <x v="2"/>
  </r>
  <r>
    <x v="170"/>
    <n v="0"/>
    <n v="0.94212631609331898"/>
    <n v="5.78736839066804E-2"/>
    <n v="0"/>
    <x v="2"/>
  </r>
  <r>
    <x v="171"/>
    <n v="0"/>
    <n v="0.94173171362694896"/>
    <n v="5.8268286373051002E-2"/>
    <n v="0"/>
    <x v="2"/>
  </r>
  <r>
    <x v="172"/>
    <n v="0"/>
    <n v="0.941648253242231"/>
    <n v="5.8351746757768198E-2"/>
    <n v="0"/>
    <x v="2"/>
  </r>
  <r>
    <x v="173"/>
    <n v="0"/>
    <n v="0.941491613118558"/>
    <n v="5.8508386881441499E-2"/>
    <n v="0"/>
    <x v="2"/>
  </r>
  <r>
    <x v="174"/>
    <n v="0"/>
    <n v="0.94142674020604"/>
    <n v="5.85732597939599E-2"/>
    <n v="0"/>
    <x v="2"/>
  </r>
  <r>
    <x v="175"/>
    <n v="0"/>
    <n v="0.94073117879889601"/>
    <n v="5.9268821201103501E-2"/>
    <n v="0"/>
    <x v="2"/>
  </r>
  <r>
    <x v="176"/>
    <n v="0"/>
    <n v="0.94071953032095501"/>
    <n v="5.9280469679044302E-2"/>
    <n v="0"/>
    <x v="2"/>
  </r>
  <r>
    <x v="177"/>
    <n v="1"/>
    <n v="0.94067570801867795"/>
    <n v="5.9324291981321699E-2"/>
    <n v="0"/>
    <x v="2"/>
  </r>
  <r>
    <x v="178"/>
    <n v="0"/>
    <n v="0.94064066110719002"/>
    <n v="5.9359338892809303E-2"/>
    <n v="0"/>
    <x v="2"/>
  </r>
  <r>
    <x v="179"/>
    <n v="0"/>
    <n v="0.94025425157820797"/>
    <n v="5.9745748421791797E-2"/>
    <n v="0"/>
    <x v="2"/>
  </r>
  <r>
    <x v="180"/>
    <n v="0"/>
    <n v="0.94014209012821404"/>
    <n v="5.9857909871785103E-2"/>
    <n v="0"/>
    <x v="3"/>
  </r>
  <r>
    <x v="181"/>
    <n v="0"/>
    <n v="0.94004089209007302"/>
    <n v="5.9959107909926798E-2"/>
    <n v="0"/>
    <x v="3"/>
  </r>
  <r>
    <x v="182"/>
    <n v="0"/>
    <n v="0.93994627115711105"/>
    <n v="6.0053728842888697E-2"/>
    <n v="0"/>
    <x v="3"/>
  </r>
  <r>
    <x v="183"/>
    <n v="0"/>
    <n v="0.93930682726747305"/>
    <n v="6.06931727325263E-2"/>
    <n v="0"/>
    <x v="3"/>
  </r>
  <r>
    <x v="184"/>
    <n v="0"/>
    <n v="0.93923432897427905"/>
    <n v="6.0765671025720801E-2"/>
    <n v="0"/>
    <x v="3"/>
  </r>
  <r>
    <x v="185"/>
    <n v="0"/>
    <n v="0.93919631526960101"/>
    <n v="6.0803684730398599E-2"/>
    <n v="0"/>
    <x v="3"/>
  </r>
  <r>
    <x v="186"/>
    <n v="0"/>
    <n v="0.93796712199705001"/>
    <n v="6.2032878002949703E-2"/>
    <n v="0"/>
    <x v="3"/>
  </r>
  <r>
    <x v="187"/>
    <n v="0"/>
    <n v="0.93738084450139902"/>
    <n v="6.2619155498600601E-2"/>
    <n v="0"/>
    <x v="3"/>
  </r>
  <r>
    <x v="188"/>
    <n v="0"/>
    <n v="0.93693265209447296"/>
    <n v="6.3067347905526497E-2"/>
    <n v="0"/>
    <x v="3"/>
  </r>
  <r>
    <x v="189"/>
    <n v="1"/>
    <n v="0.93683079680114401"/>
    <n v="6.3169203198855897E-2"/>
    <n v="0"/>
    <x v="3"/>
  </r>
  <r>
    <x v="190"/>
    <n v="0"/>
    <n v="0.93632167612716999"/>
    <n v="6.3678323872829998E-2"/>
    <n v="0"/>
    <x v="3"/>
  </r>
  <r>
    <x v="191"/>
    <n v="0"/>
    <n v="0.93576572089419097"/>
    <n v="6.4234279105809006E-2"/>
    <n v="0"/>
    <x v="3"/>
  </r>
  <r>
    <x v="192"/>
    <n v="0"/>
    <n v="0.93520072593517101"/>
    <n v="6.4799274064828799E-2"/>
    <n v="0"/>
    <x v="3"/>
  </r>
  <r>
    <x v="193"/>
    <n v="0"/>
    <n v="0.93508324524003805"/>
    <n v="6.4916754759961795E-2"/>
    <n v="0"/>
    <x v="3"/>
  </r>
  <r>
    <x v="194"/>
    <n v="0"/>
    <n v="0.93431350357314802"/>
    <n v="6.5686496426851093E-2"/>
    <n v="0"/>
    <x v="3"/>
  </r>
  <r>
    <x v="195"/>
    <n v="0"/>
    <n v="0.93398382430770999"/>
    <n v="6.6016175692289597E-2"/>
    <n v="0"/>
    <x v="3"/>
  </r>
  <r>
    <x v="196"/>
    <n v="0"/>
    <n v="0.93363529051553795"/>
    <n v="6.6364709484461507E-2"/>
    <n v="0"/>
    <x v="3"/>
  </r>
  <r>
    <x v="197"/>
    <n v="0"/>
    <n v="0.93359576198810701"/>
    <n v="6.6404238011892394E-2"/>
    <n v="0"/>
    <x v="3"/>
  </r>
  <r>
    <x v="198"/>
    <n v="0"/>
    <n v="0.93310593274869502"/>
    <n v="6.6894067251304201E-2"/>
    <n v="0"/>
    <x v="3"/>
  </r>
  <r>
    <x v="199"/>
    <n v="0"/>
    <n v="0.93209275842378803"/>
    <n v="6.7907241576211599E-2"/>
    <n v="0"/>
    <x v="3"/>
  </r>
  <r>
    <x v="200"/>
    <n v="0"/>
    <n v="0.93191530203828699"/>
    <n v="6.8084697961713E-2"/>
    <n v="0"/>
    <x v="3"/>
  </r>
  <r>
    <x v="201"/>
    <n v="0"/>
    <n v="0.93186141108712905"/>
    <n v="6.8138588912870404E-2"/>
    <n v="0"/>
    <x v="3"/>
  </r>
  <r>
    <x v="202"/>
    <n v="0"/>
    <n v="0.93122789509267101"/>
    <n v="6.8772104907328102E-2"/>
    <n v="0"/>
    <x v="3"/>
  </r>
  <r>
    <x v="203"/>
    <n v="0"/>
    <n v="0.93087955707549297"/>
    <n v="6.9120442924506406E-2"/>
    <n v="0"/>
    <x v="3"/>
  </r>
  <r>
    <x v="204"/>
    <n v="0"/>
    <n v="0.93071054015578103"/>
    <n v="6.9289459844218595E-2"/>
    <n v="0"/>
    <x v="3"/>
  </r>
  <r>
    <x v="205"/>
    <n v="0"/>
    <n v="0.92878149357290496"/>
    <n v="7.1218506427094902E-2"/>
    <n v="0"/>
    <x v="3"/>
  </r>
  <r>
    <x v="206"/>
    <n v="0"/>
    <n v="0.92875994358567504"/>
    <n v="7.1240056414324904E-2"/>
    <n v="0"/>
    <x v="3"/>
  </r>
  <r>
    <x v="207"/>
    <n v="0"/>
    <n v="0.92830501433275903"/>
    <n v="7.1694985667240099E-2"/>
    <n v="0"/>
    <x v="3"/>
  </r>
  <r>
    <x v="208"/>
    <n v="0"/>
    <n v="0.92829377123386203"/>
    <n v="7.1706228766137706E-2"/>
    <n v="0"/>
    <x v="3"/>
  </r>
  <r>
    <x v="209"/>
    <n v="0"/>
    <n v="0.92819374786047404"/>
    <n v="7.1806252139525906E-2"/>
    <n v="0"/>
    <x v="3"/>
  </r>
  <r>
    <x v="210"/>
    <n v="0"/>
    <n v="0.92764539188531303"/>
    <n v="7.23546081146864E-2"/>
    <n v="0"/>
    <x v="3"/>
  </r>
  <r>
    <x v="211"/>
    <n v="0"/>
    <n v="0.927345885400501"/>
    <n v="7.2654114599498595E-2"/>
    <n v="0"/>
    <x v="3"/>
  </r>
  <r>
    <x v="212"/>
    <n v="0"/>
    <n v="0.92725393334505302"/>
    <n v="7.2746066654946206E-2"/>
    <n v="0"/>
    <x v="3"/>
  </r>
  <r>
    <x v="213"/>
    <n v="0"/>
    <n v="0.92678007193816903"/>
    <n v="7.32199280618306E-2"/>
    <n v="0"/>
    <x v="3"/>
  </r>
  <r>
    <x v="214"/>
    <n v="0"/>
    <n v="0.92666404730124696"/>
    <n v="7.3335952698752302E-2"/>
    <n v="0"/>
    <x v="3"/>
  </r>
  <r>
    <x v="215"/>
    <n v="1"/>
    <n v="0.92612770100812303"/>
    <n v="7.3872298991876806E-2"/>
    <n v="0"/>
    <x v="3"/>
  </r>
  <r>
    <x v="216"/>
    <n v="0"/>
    <n v="0.92611395982108802"/>
    <n v="7.3886040178911802E-2"/>
    <n v="0"/>
    <x v="3"/>
  </r>
  <r>
    <x v="217"/>
    <n v="0"/>
    <n v="0.92597201284721198"/>
    <n v="7.4027987152787494E-2"/>
    <n v="0"/>
    <x v="3"/>
  </r>
  <r>
    <x v="218"/>
    <n v="0"/>
    <n v="0.92592157392447405"/>
    <n v="7.4078426075525297E-2"/>
    <n v="0"/>
    <x v="3"/>
  </r>
  <r>
    <x v="219"/>
    <n v="0"/>
    <n v="0.92562780082334495"/>
    <n v="7.4372199176654399E-2"/>
    <n v="0"/>
    <x v="3"/>
  </r>
  <r>
    <x v="220"/>
    <n v="0"/>
    <n v="0.92553055074547197"/>
    <n v="7.4469449254527698E-2"/>
    <n v="0"/>
    <x v="3"/>
  </r>
  <r>
    <x v="221"/>
    <n v="0"/>
    <n v="0.92545776434649996"/>
    <n v="7.4542235653499794E-2"/>
    <n v="0"/>
    <x v="3"/>
  </r>
  <r>
    <x v="222"/>
    <n v="1"/>
    <n v="0.92448184637630604"/>
    <n v="7.5518153623693393E-2"/>
    <n v="0"/>
    <x v="3"/>
  </r>
  <r>
    <x v="223"/>
    <n v="1"/>
    <n v="0.92390941569015494"/>
    <n v="7.6090584309844403E-2"/>
    <n v="0"/>
    <x v="3"/>
  </r>
  <r>
    <x v="224"/>
    <n v="0"/>
    <n v="0.92386992069205898"/>
    <n v="7.6130079307940399E-2"/>
    <n v="0"/>
    <x v="3"/>
  </r>
  <r>
    <x v="225"/>
    <n v="0"/>
    <n v="0.92382564677566203"/>
    <n v="7.6174353224337896E-2"/>
    <n v="0"/>
    <x v="3"/>
  </r>
  <r>
    <x v="226"/>
    <n v="0"/>
    <n v="0.92380606717546698"/>
    <n v="7.6193932824532906E-2"/>
    <n v="0"/>
    <x v="3"/>
  </r>
  <r>
    <x v="227"/>
    <n v="0"/>
    <n v="0.92380502284727495"/>
    <n v="7.6194977152724094E-2"/>
    <n v="0"/>
    <x v="3"/>
  </r>
  <r>
    <x v="228"/>
    <n v="0"/>
    <n v="0.92365607698724606"/>
    <n v="7.6343923012753903E-2"/>
    <n v="0"/>
    <x v="3"/>
  </r>
  <r>
    <x v="229"/>
    <n v="0"/>
    <n v="0.92352519804218802"/>
    <n v="7.6474801957811603E-2"/>
    <n v="0"/>
    <x v="3"/>
  </r>
  <r>
    <x v="230"/>
    <n v="0"/>
    <n v="0.92260669349153901"/>
    <n v="7.7393306508460699E-2"/>
    <n v="0"/>
    <x v="3"/>
  </r>
  <r>
    <x v="231"/>
    <n v="0"/>
    <n v="0.92205405127226503"/>
    <n v="7.7945948727734193E-2"/>
    <n v="0"/>
    <x v="3"/>
  </r>
  <r>
    <x v="232"/>
    <n v="0"/>
    <n v="0.92187450055934905"/>
    <n v="7.8125499440650698E-2"/>
    <n v="0"/>
    <x v="3"/>
  </r>
  <r>
    <x v="233"/>
    <n v="1"/>
    <n v="0.92178460729947298"/>
    <n v="7.8215392700526104E-2"/>
    <n v="0"/>
    <x v="3"/>
  </r>
  <r>
    <x v="234"/>
    <n v="0"/>
    <n v="0.92172799348654399"/>
    <n v="7.82720065134552E-2"/>
    <n v="0"/>
    <x v="3"/>
  </r>
  <r>
    <x v="235"/>
    <n v="0"/>
    <n v="0.92170386922332403"/>
    <n v="7.8296130776675299E-2"/>
    <n v="0"/>
    <x v="3"/>
  </r>
  <r>
    <x v="236"/>
    <n v="0"/>
    <n v="0.92148141158929997"/>
    <n v="7.8518588410699502E-2"/>
    <n v="0"/>
    <x v="3"/>
  </r>
  <r>
    <x v="237"/>
    <n v="1"/>
    <n v="0.92108850897419403"/>
    <n v="7.89114910258054E-2"/>
    <n v="0"/>
    <x v="3"/>
  </r>
  <r>
    <x v="238"/>
    <n v="0"/>
    <n v="0.92078045546275999"/>
    <n v="7.9219544537239298E-2"/>
    <n v="0"/>
    <x v="3"/>
  </r>
  <r>
    <x v="239"/>
    <n v="0"/>
    <n v="0.92054473301474204"/>
    <n v="7.9455266985256998E-2"/>
    <n v="0"/>
    <x v="3"/>
  </r>
  <r>
    <x v="240"/>
    <n v="0"/>
    <n v="0.91943093044961599"/>
    <n v="8.0569069550383995E-2"/>
    <n v="0"/>
    <x v="4"/>
  </r>
  <r>
    <x v="241"/>
    <n v="0"/>
    <n v="0.91908266744043199"/>
    <n v="8.0917332559567304E-2"/>
    <n v="0"/>
    <x v="4"/>
  </r>
  <r>
    <x v="242"/>
    <n v="0"/>
    <n v="0.91903812082078196"/>
    <n v="8.09618791792176E-2"/>
    <n v="0"/>
    <x v="4"/>
  </r>
  <r>
    <x v="243"/>
    <n v="0"/>
    <n v="0.91848424611679302"/>
    <n v="8.1515753883206005E-2"/>
    <n v="0"/>
    <x v="4"/>
  </r>
  <r>
    <x v="244"/>
    <n v="0"/>
    <n v="0.91773452578447101"/>
    <n v="8.2265474215528794E-2"/>
    <n v="0"/>
    <x v="4"/>
  </r>
  <r>
    <x v="245"/>
    <n v="0"/>
    <n v="0.91769489240068403"/>
    <n v="8.2305107599315197E-2"/>
    <n v="0"/>
    <x v="4"/>
  </r>
  <r>
    <x v="246"/>
    <n v="0"/>
    <n v="0.91757163495415295"/>
    <n v="8.2428365045846594E-2"/>
    <n v="0"/>
    <x v="4"/>
  </r>
  <r>
    <x v="247"/>
    <n v="0"/>
    <n v="0.91748562987502003"/>
    <n v="8.2514370124979405E-2"/>
    <n v="0"/>
    <x v="4"/>
  </r>
  <r>
    <x v="248"/>
    <n v="1"/>
    <n v="0.91731615715523696"/>
    <n v="8.2683842844762101E-2"/>
    <n v="0"/>
    <x v="4"/>
  </r>
  <r>
    <x v="249"/>
    <n v="0"/>
    <n v="0.91729091049365696"/>
    <n v="8.2709089506342801E-2"/>
    <n v="0"/>
    <x v="4"/>
  </r>
  <r>
    <x v="250"/>
    <n v="0"/>
    <n v="0.91720811331223095"/>
    <n v="8.2791886687768407E-2"/>
    <n v="0"/>
    <x v="4"/>
  </r>
  <r>
    <x v="251"/>
    <n v="0"/>
    <n v="0.91716159589900903"/>
    <n v="8.2838404100990207E-2"/>
    <n v="0"/>
    <x v="4"/>
  </r>
  <r>
    <x v="252"/>
    <n v="0"/>
    <n v="0.91714257175173197"/>
    <n v="8.2857428248267598E-2"/>
    <n v="0"/>
    <x v="4"/>
  </r>
  <r>
    <x v="253"/>
    <n v="0"/>
    <n v="0.91685709770557999"/>
    <n v="8.3142902294419896E-2"/>
    <n v="0"/>
    <x v="4"/>
  </r>
  <r>
    <x v="254"/>
    <n v="0"/>
    <n v="0.916733397755914"/>
    <n v="8.3266602244085899E-2"/>
    <n v="0"/>
    <x v="4"/>
  </r>
  <r>
    <x v="255"/>
    <n v="0"/>
    <n v="0.91380135982660704"/>
    <n v="8.6198640173392696E-2"/>
    <n v="0"/>
    <x v="4"/>
  </r>
  <r>
    <x v="256"/>
    <n v="0"/>
    <n v="0.91308524917474099"/>
    <n v="8.6914750825258999E-2"/>
    <n v="0"/>
    <x v="4"/>
  </r>
  <r>
    <x v="257"/>
    <n v="0"/>
    <n v="0.91289462451261705"/>
    <n v="8.71053754873828E-2"/>
    <n v="0"/>
    <x v="4"/>
  </r>
  <r>
    <x v="258"/>
    <n v="0"/>
    <n v="0.91220949173232801"/>
    <n v="8.7790508267671194E-2"/>
    <n v="0"/>
    <x v="4"/>
  </r>
  <r>
    <x v="259"/>
    <n v="0"/>
    <n v="0.91205574002224998"/>
    <n v="8.7944259977749503E-2"/>
    <n v="0"/>
    <x v="4"/>
  </r>
  <r>
    <x v="260"/>
    <n v="0"/>
    <n v="0.91203004103061502"/>
    <n v="8.7969958969384393E-2"/>
    <n v="0"/>
    <x v="4"/>
  </r>
  <r>
    <x v="261"/>
    <n v="0"/>
    <n v="0.91195190686383298"/>
    <n v="8.8048093136166405E-2"/>
    <n v="0"/>
    <x v="4"/>
  </r>
  <r>
    <x v="262"/>
    <n v="0"/>
    <n v="0.91163379245110798"/>
    <n v="8.8366207548892003E-2"/>
    <n v="0"/>
    <x v="4"/>
  </r>
  <r>
    <x v="263"/>
    <n v="0"/>
    <n v="0.91153885812589897"/>
    <n v="8.8461141874101007E-2"/>
    <n v="0"/>
    <x v="4"/>
  </r>
  <r>
    <x v="264"/>
    <n v="0"/>
    <n v="0.91151109240066897"/>
    <n v="8.8488907599330993E-2"/>
    <n v="0"/>
    <x v="4"/>
  </r>
  <r>
    <x v="265"/>
    <n v="0"/>
    <n v="0.910147193189771"/>
    <n v="8.9852806810228794E-2"/>
    <n v="0"/>
    <x v="4"/>
  </r>
  <r>
    <x v="266"/>
    <n v="0"/>
    <n v="0.90881321722717801"/>
    <n v="9.1186782772821801E-2"/>
    <n v="0"/>
    <x v="4"/>
  </r>
  <r>
    <x v="267"/>
    <n v="0"/>
    <n v="0.90874924835360704"/>
    <n v="9.1250751646392306E-2"/>
    <n v="0"/>
    <x v="4"/>
  </r>
  <r>
    <x v="268"/>
    <n v="0"/>
    <n v="0.90796034271489401"/>
    <n v="9.2039657285105603E-2"/>
    <n v="0"/>
    <x v="4"/>
  </r>
  <r>
    <x v="269"/>
    <n v="0"/>
    <n v="0.90794231630277999"/>
    <n v="9.20576836972192E-2"/>
    <n v="0"/>
    <x v="4"/>
  </r>
  <r>
    <x v="270"/>
    <n v="0"/>
    <n v="0.90773850962157299"/>
    <n v="9.2261490378426597E-2"/>
    <n v="0"/>
    <x v="4"/>
  </r>
  <r>
    <x v="271"/>
    <n v="0"/>
    <n v="0.90713931751777699"/>
    <n v="9.2860682482222706E-2"/>
    <n v="0"/>
    <x v="4"/>
  </r>
  <r>
    <x v="272"/>
    <n v="0"/>
    <n v="0.90650071227675"/>
    <n v="9.3499287723249502E-2"/>
    <n v="0"/>
    <x v="4"/>
  </r>
  <r>
    <x v="273"/>
    <n v="0"/>
    <n v="0.90604253330217399"/>
    <n v="9.3957466697825606E-2"/>
    <n v="0"/>
    <x v="4"/>
  </r>
  <r>
    <x v="274"/>
    <n v="0"/>
    <n v="0.90565323389669095"/>
    <n v="9.4346766103308402E-2"/>
    <n v="0"/>
    <x v="4"/>
  </r>
  <r>
    <x v="275"/>
    <n v="0"/>
    <n v="0.90556076256048701"/>
    <n v="9.4439237439512394E-2"/>
    <n v="0"/>
    <x v="4"/>
  </r>
  <r>
    <x v="276"/>
    <n v="0"/>
    <n v="0.90444936421454902"/>
    <n v="9.5550635785450005E-2"/>
    <n v="0"/>
    <x v="4"/>
  </r>
  <r>
    <x v="277"/>
    <n v="0"/>
    <n v="0.90437891572287499"/>
    <n v="9.5621084277124402E-2"/>
    <n v="0"/>
    <x v="4"/>
  </r>
  <r>
    <x v="278"/>
    <n v="0"/>
    <n v="0.90436602184659698"/>
    <n v="9.5633978153402702E-2"/>
    <n v="0"/>
    <x v="4"/>
  </r>
  <r>
    <x v="279"/>
    <n v="1"/>
    <n v="0.90278985049003901"/>
    <n v="9.7210149509960597E-2"/>
    <n v="0"/>
    <x v="4"/>
  </r>
  <r>
    <x v="280"/>
    <n v="0"/>
    <n v="0.90220945705570099"/>
    <n v="9.7790542944298495E-2"/>
    <n v="0"/>
    <x v="4"/>
  </r>
  <r>
    <x v="281"/>
    <n v="0"/>
    <n v="0.90103334112692801"/>
    <n v="9.8966658873071198E-2"/>
    <n v="0"/>
    <x v="4"/>
  </r>
  <r>
    <x v="282"/>
    <n v="0"/>
    <n v="0.90083163138931099"/>
    <n v="9.9168368610688507E-2"/>
    <n v="0"/>
    <x v="4"/>
  </r>
  <r>
    <x v="283"/>
    <n v="0"/>
    <n v="0.90000289271675005"/>
    <n v="9.9997107283249204E-2"/>
    <n v="0"/>
    <x v="4"/>
  </r>
  <r>
    <x v="284"/>
    <n v="0"/>
    <n v="0.89987670795548602"/>
    <n v="0.10012329204451299"/>
    <n v="0"/>
    <x v="4"/>
  </r>
  <r>
    <x v="285"/>
    <n v="0"/>
    <n v="0.89956406008342804"/>
    <n v="0.100435939916571"/>
    <n v="0"/>
    <x v="4"/>
  </r>
  <r>
    <x v="286"/>
    <n v="0"/>
    <n v="0.89940073235425699"/>
    <n v="0.10059926764574199"/>
    <n v="0"/>
    <x v="4"/>
  </r>
  <r>
    <x v="287"/>
    <n v="0"/>
    <n v="0.89894697184785399"/>
    <n v="0.10105302815214499"/>
    <n v="0"/>
    <x v="4"/>
  </r>
  <r>
    <x v="288"/>
    <n v="0"/>
    <n v="0.89843631263205903"/>
    <n v="0.10156368736794"/>
    <n v="0"/>
    <x v="4"/>
  </r>
  <r>
    <x v="289"/>
    <n v="0"/>
    <n v="0.89774195170266302"/>
    <n v="0.10225804829733599"/>
    <n v="0"/>
    <x v="4"/>
  </r>
  <r>
    <x v="290"/>
    <n v="0"/>
    <n v="0.89707259194161204"/>
    <n v="0.102927408058387"/>
    <n v="0"/>
    <x v="4"/>
  </r>
  <r>
    <x v="291"/>
    <n v="1"/>
    <n v="0.89649323627654098"/>
    <n v="0.103506763723458"/>
    <n v="0"/>
    <x v="4"/>
  </r>
  <r>
    <x v="292"/>
    <n v="0"/>
    <n v="0.89602181578692297"/>
    <n v="0.103978184213076"/>
    <n v="0"/>
    <x v="4"/>
  </r>
  <r>
    <x v="293"/>
    <n v="0"/>
    <n v="0.89585331376073396"/>
    <n v="0.104146686239266"/>
    <n v="0"/>
    <x v="4"/>
  </r>
  <r>
    <x v="294"/>
    <n v="0"/>
    <n v="0.89565661753111103"/>
    <n v="0.104343382468888"/>
    <n v="0"/>
    <x v="4"/>
  </r>
  <r>
    <x v="295"/>
    <n v="0"/>
    <n v="0.895635566450945"/>
    <n v="0.104364433549055"/>
    <n v="0"/>
    <x v="4"/>
  </r>
  <r>
    <x v="296"/>
    <n v="0"/>
    <n v="0.89558362968382399"/>
    <n v="0.104416370316175"/>
    <n v="0"/>
    <x v="4"/>
  </r>
  <r>
    <x v="297"/>
    <n v="0"/>
    <n v="0.89526980685761903"/>
    <n v="0.10473019314238"/>
    <n v="0"/>
    <x v="4"/>
  </r>
  <r>
    <x v="298"/>
    <n v="0"/>
    <n v="0.89470927107516796"/>
    <n v="0.105290728924831"/>
    <n v="0"/>
    <x v="4"/>
  </r>
  <r>
    <x v="299"/>
    <n v="0"/>
    <n v="0.89427524522346302"/>
    <n v="0.10572475477653601"/>
    <n v="0"/>
    <x v="4"/>
  </r>
  <r>
    <x v="300"/>
    <n v="0"/>
    <n v="0.89426938532427502"/>
    <n v="0.10573061467572401"/>
    <n v="0"/>
    <x v="5"/>
  </r>
  <r>
    <x v="301"/>
    <n v="0"/>
    <n v="0.89398094616159196"/>
    <n v="0.106019053838407"/>
    <n v="0"/>
    <x v="5"/>
  </r>
  <r>
    <x v="302"/>
    <n v="0"/>
    <n v="0.89365046738703302"/>
    <n v="0.10634953261296599"/>
    <n v="0"/>
    <x v="5"/>
  </r>
  <r>
    <x v="303"/>
    <n v="1"/>
    <n v="0.89323580222168997"/>
    <n v="0.10676419777830901"/>
    <n v="0"/>
    <x v="5"/>
  </r>
  <r>
    <x v="304"/>
    <n v="0"/>
    <n v="0.89316039888355703"/>
    <n v="0.106839601116442"/>
    <n v="0"/>
    <x v="5"/>
  </r>
  <r>
    <x v="305"/>
    <n v="0"/>
    <n v="0.89280217587546296"/>
    <n v="0.107197824124536"/>
    <n v="0"/>
    <x v="5"/>
  </r>
  <r>
    <x v="306"/>
    <n v="0"/>
    <n v="0.89235566484951601"/>
    <n v="0.10764433515048299"/>
    <n v="0"/>
    <x v="5"/>
  </r>
  <r>
    <x v="307"/>
    <n v="0"/>
    <n v="0.89210334635340605"/>
    <n v="0.107896653646593"/>
    <n v="0"/>
    <x v="5"/>
  </r>
  <r>
    <x v="308"/>
    <n v="0"/>
    <n v="0.891996596221036"/>
    <n v="0.108003403778963"/>
    <n v="0"/>
    <x v="5"/>
  </r>
  <r>
    <x v="309"/>
    <n v="0"/>
    <n v="0.89194366241149703"/>
    <n v="0.108056337588502"/>
    <n v="0"/>
    <x v="5"/>
  </r>
  <r>
    <x v="310"/>
    <n v="1"/>
    <n v="0.891759878306005"/>
    <n v="0.108240121693994"/>
    <n v="0"/>
    <x v="5"/>
  </r>
  <r>
    <x v="311"/>
    <n v="0"/>
    <n v="0.89167651351011701"/>
    <n v="0.10832348648988201"/>
    <n v="0"/>
    <x v="5"/>
  </r>
  <r>
    <x v="312"/>
    <n v="0"/>
    <n v="0.89106985363351499"/>
    <n v="0.108930146366484"/>
    <n v="0"/>
    <x v="5"/>
  </r>
  <r>
    <x v="313"/>
    <n v="0"/>
    <n v="0.89049204658033199"/>
    <n v="0.109507953419667"/>
    <n v="0"/>
    <x v="5"/>
  </r>
  <r>
    <x v="314"/>
    <n v="0"/>
    <n v="0.889628987488151"/>
    <n v="0.110371012511848"/>
    <n v="0"/>
    <x v="5"/>
  </r>
  <r>
    <x v="315"/>
    <n v="0"/>
    <n v="0.88923034916136301"/>
    <n v="0.110769650838637"/>
    <n v="0"/>
    <x v="5"/>
  </r>
  <r>
    <x v="316"/>
    <n v="0"/>
    <n v="0.889140114920564"/>
    <n v="0.11085988507943501"/>
    <n v="0"/>
    <x v="5"/>
  </r>
  <r>
    <x v="317"/>
    <n v="1"/>
    <n v="0.88778862057177899"/>
    <n v="0.11221137942822"/>
    <n v="0"/>
    <x v="5"/>
  </r>
  <r>
    <x v="318"/>
    <n v="0"/>
    <n v="0.88683308683110296"/>
    <n v="0.113166913168896"/>
    <n v="0"/>
    <x v="5"/>
  </r>
  <r>
    <x v="319"/>
    <n v="0"/>
    <n v="0.88668898141208297"/>
    <n v="0.11331101858791599"/>
    <n v="0"/>
    <x v="5"/>
  </r>
  <r>
    <x v="320"/>
    <n v="1"/>
    <n v="0.88655084817468799"/>
    <n v="0.113449151825311"/>
    <n v="0"/>
    <x v="5"/>
  </r>
  <r>
    <x v="321"/>
    <n v="0"/>
    <n v="0.88644238704330103"/>
    <n v="0.113557612956698"/>
    <n v="0"/>
    <x v="5"/>
  </r>
  <r>
    <x v="322"/>
    <n v="0"/>
    <n v="0.88611446703679897"/>
    <n v="0.1138855329632"/>
    <n v="0"/>
    <x v="5"/>
  </r>
  <r>
    <x v="323"/>
    <n v="0"/>
    <n v="0.88585431372698897"/>
    <n v="0.11414568627301"/>
    <n v="0"/>
    <x v="5"/>
  </r>
  <r>
    <x v="324"/>
    <n v="0"/>
    <n v="0.88580135711671404"/>
    <n v="0.114198642883285"/>
    <n v="0"/>
    <x v="5"/>
  </r>
  <r>
    <x v="325"/>
    <n v="0"/>
    <n v="0.88578082822351101"/>
    <n v="0.11421917177648799"/>
    <n v="0"/>
    <x v="5"/>
  </r>
  <r>
    <x v="326"/>
    <n v="0"/>
    <n v="0.88530550884747705"/>
    <n v="0.114694491152522"/>
    <n v="0"/>
    <x v="5"/>
  </r>
  <r>
    <x v="327"/>
    <n v="0"/>
    <n v="0.884349088367267"/>
    <n v="0.115650911632732"/>
    <n v="0"/>
    <x v="5"/>
  </r>
  <r>
    <x v="328"/>
    <n v="0"/>
    <n v="0.88403451742573402"/>
    <n v="0.11596548257426501"/>
    <n v="0"/>
    <x v="5"/>
  </r>
  <r>
    <x v="329"/>
    <n v="0"/>
    <n v="0.882554997009527"/>
    <n v="0.117445002990472"/>
    <n v="0"/>
    <x v="5"/>
  </r>
  <r>
    <x v="330"/>
    <n v="1"/>
    <n v="0.88226556098662001"/>
    <n v="0.117734439013379"/>
    <n v="0"/>
    <x v="5"/>
  </r>
  <r>
    <x v="331"/>
    <n v="0"/>
    <n v="0.88172118220863105"/>
    <n v="0.11827881779136799"/>
    <n v="0"/>
    <x v="5"/>
  </r>
  <r>
    <x v="332"/>
    <n v="0"/>
    <n v="0.88171921779316698"/>
    <n v="0.118280782206832"/>
    <n v="0"/>
    <x v="5"/>
  </r>
  <r>
    <x v="333"/>
    <n v="0"/>
    <n v="0.88072968024495701"/>
    <n v="0.119270319755042"/>
    <n v="0"/>
    <x v="5"/>
  </r>
  <r>
    <x v="334"/>
    <n v="0"/>
    <n v="0.87946655206893298"/>
    <n v="0.120533447931067"/>
    <n v="0"/>
    <x v="5"/>
  </r>
  <r>
    <x v="335"/>
    <n v="1"/>
    <n v="0.87906012118858201"/>
    <n v="0.120939878811417"/>
    <n v="0"/>
    <x v="5"/>
  </r>
  <r>
    <x v="336"/>
    <n v="0"/>
    <n v="0.87862142780024699"/>
    <n v="0.121378572199752"/>
    <n v="0"/>
    <x v="5"/>
  </r>
  <r>
    <x v="337"/>
    <n v="0"/>
    <n v="0.87793020747657202"/>
    <n v="0.12206979252342701"/>
    <n v="0"/>
    <x v="5"/>
  </r>
  <r>
    <x v="338"/>
    <n v="0"/>
    <n v="0.87767894333222696"/>
    <n v="0.122321056667772"/>
    <n v="0"/>
    <x v="5"/>
  </r>
  <r>
    <x v="339"/>
    <n v="1"/>
    <n v="0.87704172494830301"/>
    <n v="0.122958275051696"/>
    <n v="0"/>
    <x v="5"/>
  </r>
  <r>
    <x v="340"/>
    <n v="0"/>
    <n v="0.87695044230721897"/>
    <n v="0.12304955769278"/>
    <n v="0"/>
    <x v="5"/>
  </r>
  <r>
    <x v="341"/>
    <n v="0"/>
    <n v="0.87691034685138802"/>
    <n v="0.12308965314861101"/>
    <n v="0"/>
    <x v="5"/>
  </r>
  <r>
    <x v="342"/>
    <n v="0"/>
    <n v="0.87677765955141196"/>
    <n v="0.123222340448587"/>
    <n v="0"/>
    <x v="5"/>
  </r>
  <r>
    <x v="343"/>
    <n v="0"/>
    <n v="0.876161237602049"/>
    <n v="0.12383876239795"/>
    <n v="0"/>
    <x v="5"/>
  </r>
  <r>
    <x v="344"/>
    <n v="0"/>
    <n v="0.87564472370120705"/>
    <n v="0.12435527629879201"/>
    <n v="0"/>
    <x v="5"/>
  </r>
  <r>
    <x v="345"/>
    <n v="1"/>
    <n v="0.87505514347841096"/>
    <n v="0.124944856521588"/>
    <n v="0"/>
    <x v="5"/>
  </r>
  <r>
    <x v="346"/>
    <n v="0"/>
    <n v="0.87477836838680401"/>
    <n v="0.12522163161319499"/>
    <n v="0"/>
    <x v="5"/>
  </r>
  <r>
    <x v="347"/>
    <n v="0"/>
    <n v="0.87375897138563896"/>
    <n v="0.12624102861436001"/>
    <n v="0"/>
    <x v="5"/>
  </r>
  <r>
    <x v="348"/>
    <n v="0"/>
    <n v="0.87309840127787497"/>
    <n v="0.126901598722124"/>
    <n v="0"/>
    <x v="5"/>
  </r>
  <r>
    <x v="349"/>
    <n v="0"/>
    <n v="0.872199952727441"/>
    <n v="0.127800047272558"/>
    <n v="0"/>
    <x v="5"/>
  </r>
  <r>
    <x v="350"/>
    <n v="1"/>
    <n v="0.87069686063163398"/>
    <n v="0.12930313936836499"/>
    <n v="0"/>
    <x v="5"/>
  </r>
  <r>
    <x v="351"/>
    <n v="0"/>
    <n v="0.87068826730028304"/>
    <n v="0.12931173269971599"/>
    <n v="0"/>
    <x v="5"/>
  </r>
  <r>
    <x v="352"/>
    <n v="0"/>
    <n v="0.86868163128092402"/>
    <n v="0.13131836871907501"/>
    <n v="0"/>
    <x v="5"/>
  </r>
  <r>
    <x v="353"/>
    <n v="0"/>
    <n v="0.86773644590931998"/>
    <n v="0.132263554090679"/>
    <n v="0"/>
    <x v="5"/>
  </r>
  <r>
    <x v="354"/>
    <n v="1"/>
    <n v="0.86731813018360904"/>
    <n v="0.13268186981638999"/>
    <n v="0"/>
    <x v="5"/>
  </r>
  <r>
    <x v="355"/>
    <n v="0"/>
    <n v="0.86642190550628595"/>
    <n v="0.133578094493713"/>
    <n v="0"/>
    <x v="5"/>
  </r>
  <r>
    <x v="356"/>
    <n v="0"/>
    <n v="0.86420663017256905"/>
    <n v="0.13579336982743001"/>
    <n v="0"/>
    <x v="5"/>
  </r>
  <r>
    <x v="357"/>
    <n v="0"/>
    <n v="0.86368743877170995"/>
    <n v="0.136312561228289"/>
    <n v="0"/>
    <x v="5"/>
  </r>
  <r>
    <x v="358"/>
    <n v="0"/>
    <n v="0.86275656964417302"/>
    <n v="0.13724343035582601"/>
    <n v="0"/>
    <x v="5"/>
  </r>
  <r>
    <x v="359"/>
    <n v="1"/>
    <n v="0.86272000354652101"/>
    <n v="0.13727999645347799"/>
    <n v="0"/>
    <x v="5"/>
  </r>
  <r>
    <x v="360"/>
    <n v="1"/>
    <n v="0.86239680462975699"/>
    <n v="0.13760319537024199"/>
    <n v="0"/>
    <x v="6"/>
  </r>
  <r>
    <x v="361"/>
    <n v="1"/>
    <n v="0.86059942827906599"/>
    <n v="0.13940057172093301"/>
    <n v="0"/>
    <x v="6"/>
  </r>
  <r>
    <x v="362"/>
    <n v="0"/>
    <n v="0.86020016926381604"/>
    <n v="0.13979983073618299"/>
    <n v="0"/>
    <x v="6"/>
  </r>
  <r>
    <x v="363"/>
    <n v="0"/>
    <n v="0.85911342588306105"/>
    <n v="0.140886574116938"/>
    <n v="0"/>
    <x v="6"/>
  </r>
  <r>
    <x v="364"/>
    <n v="0"/>
    <n v="0.85909172104930098"/>
    <n v="0.14090827895069899"/>
    <n v="0"/>
    <x v="6"/>
  </r>
  <r>
    <x v="365"/>
    <n v="0"/>
    <n v="0.85879175900517901"/>
    <n v="0.14120824099482099"/>
    <n v="0"/>
    <x v="6"/>
  </r>
  <r>
    <x v="366"/>
    <n v="0"/>
    <n v="0.85612550584451996"/>
    <n v="0.14387449415547901"/>
    <n v="0"/>
    <x v="6"/>
  </r>
  <r>
    <x v="367"/>
    <n v="0"/>
    <n v="0.85579279568024702"/>
    <n v="0.14420720431975201"/>
    <n v="0"/>
    <x v="6"/>
  </r>
  <r>
    <x v="368"/>
    <n v="0"/>
    <n v="0.85535434908575603"/>
    <n v="0.144645650914243"/>
    <n v="0"/>
    <x v="6"/>
  </r>
  <r>
    <x v="369"/>
    <n v="0"/>
    <n v="0.85513720214519595"/>
    <n v="0.14486279785480299"/>
    <n v="0"/>
    <x v="6"/>
  </r>
  <r>
    <x v="370"/>
    <n v="0"/>
    <n v="0.85507775589305701"/>
    <n v="0.14492224410694199"/>
    <n v="0"/>
    <x v="6"/>
  </r>
  <r>
    <x v="371"/>
    <n v="0"/>
    <n v="0.85496032673641398"/>
    <n v="0.14503967326358599"/>
    <n v="0"/>
    <x v="6"/>
  </r>
  <r>
    <x v="372"/>
    <n v="0"/>
    <n v="0.85336845768911795"/>
    <n v="0.14663154231088099"/>
    <n v="0"/>
    <x v="6"/>
  </r>
  <r>
    <x v="373"/>
    <n v="0"/>
    <n v="0.85310523471016098"/>
    <n v="0.146894765289838"/>
    <n v="0"/>
    <x v="6"/>
  </r>
  <r>
    <x v="374"/>
    <n v="0"/>
    <n v="0.853001455498131"/>
    <n v="0.146998544501868"/>
    <n v="0"/>
    <x v="6"/>
  </r>
  <r>
    <x v="375"/>
    <n v="0"/>
    <n v="0.85271619235176299"/>
    <n v="0.14728380764823601"/>
    <n v="0"/>
    <x v="6"/>
  </r>
  <r>
    <x v="376"/>
    <n v="0"/>
    <n v="0.85175099788032604"/>
    <n v="0.14824900211967301"/>
    <n v="0"/>
    <x v="6"/>
  </r>
  <r>
    <x v="377"/>
    <n v="1"/>
    <n v="0.85139058047585303"/>
    <n v="0.148609419524146"/>
    <n v="0"/>
    <x v="6"/>
  </r>
  <r>
    <x v="378"/>
    <n v="0"/>
    <n v="0.85137012990684802"/>
    <n v="0.14862987009315101"/>
    <n v="0"/>
    <x v="6"/>
  </r>
  <r>
    <x v="379"/>
    <n v="0"/>
    <n v="0.84977573195147904"/>
    <n v="0.15022426804851999"/>
    <n v="0"/>
    <x v="6"/>
  </r>
  <r>
    <x v="380"/>
    <n v="0"/>
    <n v="0.84966433006435205"/>
    <n v="0.15033566993564701"/>
    <n v="0"/>
    <x v="6"/>
  </r>
  <r>
    <x v="381"/>
    <n v="0"/>
    <n v="0.84956517332473203"/>
    <n v="0.150434826675267"/>
    <n v="0"/>
    <x v="6"/>
  </r>
  <r>
    <x v="382"/>
    <n v="0"/>
    <n v="0.849395740285807"/>
    <n v="0.150604259714192"/>
    <n v="0"/>
    <x v="6"/>
  </r>
  <r>
    <x v="383"/>
    <n v="0"/>
    <n v="0.84815736308461198"/>
    <n v="0.15184263691538699"/>
    <n v="0"/>
    <x v="6"/>
  </r>
  <r>
    <x v="384"/>
    <n v="0"/>
    <n v="0.84813842892410296"/>
    <n v="0.15186157107589601"/>
    <n v="0"/>
    <x v="6"/>
  </r>
  <r>
    <x v="385"/>
    <n v="0"/>
    <n v="0.84753430763079296"/>
    <n v="0.15246569236920601"/>
    <n v="0"/>
    <x v="6"/>
  </r>
  <r>
    <x v="386"/>
    <n v="0"/>
    <n v="0.84725434976110303"/>
    <n v="0.152745650238896"/>
    <n v="0"/>
    <x v="6"/>
  </r>
  <r>
    <x v="387"/>
    <n v="0"/>
    <n v="0.84705029174479696"/>
    <n v="0.15294970825520199"/>
    <n v="0"/>
    <x v="6"/>
  </r>
  <r>
    <x v="388"/>
    <n v="0"/>
    <n v="0.84513019963517999"/>
    <n v="0.15486980036481901"/>
    <n v="0"/>
    <x v="6"/>
  </r>
  <r>
    <x v="389"/>
    <n v="0"/>
    <n v="0.84344054951751302"/>
    <n v="0.15655945048248601"/>
    <n v="0"/>
    <x v="6"/>
  </r>
  <r>
    <x v="390"/>
    <n v="0"/>
    <n v="0.84288192224302605"/>
    <n v="0.15711807775697301"/>
    <n v="0"/>
    <x v="6"/>
  </r>
  <r>
    <x v="391"/>
    <n v="0"/>
    <n v="0.841711139952106"/>
    <n v="0.158288860047893"/>
    <n v="0"/>
    <x v="6"/>
  </r>
  <r>
    <x v="392"/>
    <n v="0"/>
    <n v="0.840373556899634"/>
    <n v="0.159626443100365"/>
    <n v="0"/>
    <x v="6"/>
  </r>
  <r>
    <x v="393"/>
    <n v="0"/>
    <n v="0.84022395922920901"/>
    <n v="0.15977604077079"/>
    <n v="0"/>
    <x v="6"/>
  </r>
  <r>
    <x v="394"/>
    <n v="0"/>
    <n v="0.84018491239600201"/>
    <n v="0.15981508760399701"/>
    <n v="0"/>
    <x v="6"/>
  </r>
  <r>
    <x v="395"/>
    <n v="0"/>
    <n v="0.83733800027933003"/>
    <n v="0.162661999720669"/>
    <n v="0"/>
    <x v="6"/>
  </r>
  <r>
    <x v="396"/>
    <n v="0"/>
    <n v="0.83715132164237904"/>
    <n v="0.16284867835762001"/>
    <n v="0"/>
    <x v="6"/>
  </r>
  <r>
    <x v="397"/>
    <n v="0"/>
    <n v="0.83403693446303095"/>
    <n v="0.16596306553696799"/>
    <n v="0"/>
    <x v="6"/>
  </r>
  <r>
    <x v="398"/>
    <n v="0"/>
    <n v="0.83280870631931803"/>
    <n v="0.167191293680681"/>
    <n v="0"/>
    <x v="6"/>
  </r>
  <r>
    <x v="399"/>
    <n v="0"/>
    <n v="0.83274284946778299"/>
    <n v="0.16725715053221599"/>
    <n v="0"/>
    <x v="6"/>
  </r>
  <r>
    <x v="400"/>
    <n v="0"/>
    <n v="0.83206205756491503"/>
    <n v="0.167937942435084"/>
    <n v="0"/>
    <x v="6"/>
  </r>
  <r>
    <x v="401"/>
    <n v="0"/>
    <n v="0.83031152677293396"/>
    <n v="0.16968847322706501"/>
    <n v="0"/>
    <x v="6"/>
  </r>
  <r>
    <x v="402"/>
    <n v="0"/>
    <n v="0.83001863209425997"/>
    <n v="0.16998136790573901"/>
    <n v="0"/>
    <x v="6"/>
  </r>
  <r>
    <x v="403"/>
    <n v="0"/>
    <n v="0.82880464415312105"/>
    <n v="0.17119535584687801"/>
    <n v="0"/>
    <x v="6"/>
  </r>
  <r>
    <x v="404"/>
    <n v="0"/>
    <n v="0.82676566847754596"/>
    <n v="0.17323433152245299"/>
    <n v="0"/>
    <x v="6"/>
  </r>
  <r>
    <x v="405"/>
    <n v="0"/>
    <n v="0.82664220569998703"/>
    <n v="0.173357794300012"/>
    <n v="0"/>
    <x v="6"/>
  </r>
  <r>
    <x v="406"/>
    <n v="0"/>
    <n v="0.824041552633756"/>
    <n v="0.175958447366243"/>
    <n v="0"/>
    <x v="6"/>
  </r>
  <r>
    <x v="407"/>
    <n v="0"/>
    <n v="0.82363097672029995"/>
    <n v="0.176369023279699"/>
    <n v="0"/>
    <x v="6"/>
  </r>
  <r>
    <x v="408"/>
    <n v="0"/>
    <n v="0.82309683523365995"/>
    <n v="0.17690316476633899"/>
    <n v="0"/>
    <x v="6"/>
  </r>
  <r>
    <x v="409"/>
    <n v="1"/>
    <n v="0.82267533279710603"/>
    <n v="0.177324667202893"/>
    <n v="0"/>
    <x v="6"/>
  </r>
  <r>
    <x v="410"/>
    <n v="0"/>
    <n v="0.81823966366630196"/>
    <n v="0.18176033633369701"/>
    <n v="0"/>
    <x v="6"/>
  </r>
  <r>
    <x v="411"/>
    <n v="0"/>
    <n v="0.81822121004541304"/>
    <n v="0.18177878995458599"/>
    <n v="0"/>
    <x v="6"/>
  </r>
  <r>
    <x v="412"/>
    <n v="0"/>
    <n v="0.81767421291407105"/>
    <n v="0.182325787085928"/>
    <n v="0"/>
    <x v="6"/>
  </r>
  <r>
    <x v="413"/>
    <n v="0"/>
    <n v="0.81731435852638501"/>
    <n v="0.18268564147361399"/>
    <n v="0"/>
    <x v="6"/>
  </r>
  <r>
    <x v="414"/>
    <n v="0"/>
    <n v="0.81686195713830301"/>
    <n v="0.18313804286169599"/>
    <n v="0"/>
    <x v="6"/>
  </r>
  <r>
    <x v="415"/>
    <n v="0"/>
    <n v="0.81571427109300998"/>
    <n v="0.18428572890698899"/>
    <n v="0"/>
    <x v="6"/>
  </r>
  <r>
    <x v="416"/>
    <n v="0"/>
    <n v="0.81509606235863696"/>
    <n v="0.18490393764136201"/>
    <n v="0"/>
    <x v="6"/>
  </r>
  <r>
    <x v="417"/>
    <n v="0"/>
    <n v="0.81488306564971402"/>
    <n v="0.18511693435028501"/>
    <n v="0"/>
    <x v="6"/>
  </r>
  <r>
    <x v="418"/>
    <n v="0"/>
    <n v="0.81466343366425098"/>
    <n v="0.18533656633574899"/>
    <n v="0"/>
    <x v="6"/>
  </r>
  <r>
    <x v="419"/>
    <n v="1"/>
    <n v="0.81463911047530602"/>
    <n v="0.18536088952469301"/>
    <n v="0"/>
    <x v="6"/>
  </r>
  <r>
    <x v="420"/>
    <n v="0"/>
    <n v="0.81377076600873599"/>
    <n v="0.18622923399126301"/>
    <n v="0"/>
    <x v="7"/>
  </r>
  <r>
    <x v="421"/>
    <n v="0"/>
    <n v="0.812375773838934"/>
    <n v="0.187624226161065"/>
    <n v="0"/>
    <x v="7"/>
  </r>
  <r>
    <x v="422"/>
    <n v="0"/>
    <n v="0.81035133080619104"/>
    <n v="0.18964866919380799"/>
    <n v="0"/>
    <x v="7"/>
  </r>
  <r>
    <x v="423"/>
    <n v="0"/>
    <n v="0.81024031065373403"/>
    <n v="0.189759689346265"/>
    <n v="0"/>
    <x v="7"/>
  </r>
  <r>
    <x v="424"/>
    <n v="0"/>
    <n v="0.81013880282969097"/>
    <n v="0.189861197170308"/>
    <n v="0"/>
    <x v="7"/>
  </r>
  <r>
    <x v="425"/>
    <n v="0"/>
    <n v="0.80911551061416997"/>
    <n v="0.19088448938583"/>
    <n v="0"/>
    <x v="7"/>
  </r>
  <r>
    <x v="426"/>
    <n v="0"/>
    <n v="0.80841283055976298"/>
    <n v="0.19158716944023599"/>
    <n v="0"/>
    <x v="7"/>
  </r>
  <r>
    <x v="427"/>
    <n v="0"/>
    <n v="0.80808224940164197"/>
    <n v="0.191917750598357"/>
    <n v="0"/>
    <x v="7"/>
  </r>
  <r>
    <x v="428"/>
    <n v="1"/>
    <n v="0.804131224504533"/>
    <n v="0.195868775495466"/>
    <n v="0"/>
    <x v="7"/>
  </r>
  <r>
    <x v="429"/>
    <n v="1"/>
    <n v="0.80258447817402701"/>
    <n v="0.197415521825972"/>
    <n v="0"/>
    <x v="7"/>
  </r>
  <r>
    <x v="430"/>
    <n v="0"/>
    <n v="0.80125961743559204"/>
    <n v="0.19874038256440699"/>
    <n v="0"/>
    <x v="7"/>
  </r>
  <r>
    <x v="431"/>
    <n v="1"/>
    <n v="0.79920393874687001"/>
    <n v="0.20079606125312899"/>
    <n v="0"/>
    <x v="7"/>
  </r>
  <r>
    <x v="432"/>
    <n v="0"/>
    <n v="0.79882082509839503"/>
    <n v="0.201179174901604"/>
    <n v="0"/>
    <x v="7"/>
  </r>
  <r>
    <x v="433"/>
    <n v="0"/>
    <n v="0.79763260240887401"/>
    <n v="0.20236739759112499"/>
    <n v="0"/>
    <x v="7"/>
  </r>
  <r>
    <x v="434"/>
    <n v="1"/>
    <n v="0.795941459788016"/>
    <n v="0.204058540211983"/>
    <n v="0"/>
    <x v="7"/>
  </r>
  <r>
    <x v="435"/>
    <n v="0"/>
    <n v="0.79492673261968105"/>
    <n v="0.205073267380318"/>
    <n v="0"/>
    <x v="7"/>
  </r>
  <r>
    <x v="436"/>
    <n v="0"/>
    <n v="0.79452336352748698"/>
    <n v="0.20547663647251199"/>
    <n v="0"/>
    <x v="7"/>
  </r>
  <r>
    <x v="437"/>
    <n v="0"/>
    <n v="0.79372690949567304"/>
    <n v="0.20627309050432599"/>
    <n v="0"/>
    <x v="7"/>
  </r>
  <r>
    <x v="438"/>
    <n v="0"/>
    <n v="0.79301966602972795"/>
    <n v="0.20698033397027099"/>
    <n v="0"/>
    <x v="7"/>
  </r>
  <r>
    <x v="439"/>
    <n v="1"/>
    <n v="0.79115153602805599"/>
    <n v="0.20884846397194301"/>
    <n v="0"/>
    <x v="7"/>
  </r>
  <r>
    <x v="440"/>
    <n v="1"/>
    <n v="0.79113456506651203"/>
    <n v="0.208865434933487"/>
    <n v="0"/>
    <x v="7"/>
  </r>
  <r>
    <x v="441"/>
    <n v="0"/>
    <n v="0.79108697837481401"/>
    <n v="0.20891302162518499"/>
    <n v="0"/>
    <x v="7"/>
  </r>
  <r>
    <x v="442"/>
    <n v="0"/>
    <n v="0.79044904827079898"/>
    <n v="0.20955095172919999"/>
    <n v="0"/>
    <x v="7"/>
  </r>
  <r>
    <x v="443"/>
    <n v="0"/>
    <n v="0.78728208528490695"/>
    <n v="0.21271791471509199"/>
    <n v="0"/>
    <x v="7"/>
  </r>
  <r>
    <x v="444"/>
    <n v="0"/>
    <n v="0.78718786338540003"/>
    <n v="0.212812136614599"/>
    <n v="0"/>
    <x v="7"/>
  </r>
  <r>
    <x v="445"/>
    <n v="0"/>
    <n v="0.78638301688809897"/>
    <n v="0.2136169831119"/>
    <n v="0"/>
    <x v="7"/>
  </r>
  <r>
    <x v="446"/>
    <n v="1"/>
    <n v="0.78549552494363695"/>
    <n v="0.214504475056363"/>
    <n v="0"/>
    <x v="7"/>
  </r>
  <r>
    <x v="447"/>
    <n v="0"/>
    <n v="0.78433491739218297"/>
    <n v="0.215665082607816"/>
    <n v="0"/>
    <x v="7"/>
  </r>
  <r>
    <x v="448"/>
    <n v="1"/>
    <n v="0.78367053900500905"/>
    <n v="0.21632946099499001"/>
    <n v="0"/>
    <x v="7"/>
  </r>
  <r>
    <x v="449"/>
    <n v="1"/>
    <n v="0.78361132411821599"/>
    <n v="0.21638867588178301"/>
    <n v="0"/>
    <x v="7"/>
  </r>
  <r>
    <x v="450"/>
    <n v="0"/>
    <n v="0.78165789301395106"/>
    <n v="0.218342106986048"/>
    <n v="0"/>
    <x v="7"/>
  </r>
  <r>
    <x v="451"/>
    <n v="0"/>
    <n v="0.78113243520286202"/>
    <n v="0.21886756479713701"/>
    <n v="0"/>
    <x v="7"/>
  </r>
  <r>
    <x v="452"/>
    <n v="0"/>
    <n v="0.780625045017171"/>
    <n v="0.219374954982828"/>
    <n v="0"/>
    <x v="7"/>
  </r>
  <r>
    <x v="453"/>
    <n v="1"/>
    <n v="0.78032638406904198"/>
    <n v="0.21967361593095699"/>
    <n v="0"/>
    <x v="7"/>
  </r>
  <r>
    <x v="454"/>
    <n v="0"/>
    <n v="0.77993678186523496"/>
    <n v="0.22006321813476401"/>
    <n v="0"/>
    <x v="7"/>
  </r>
  <r>
    <x v="455"/>
    <n v="0"/>
    <n v="0.778163405042955"/>
    <n v="0.221836594957044"/>
    <n v="0"/>
    <x v="7"/>
  </r>
  <r>
    <x v="456"/>
    <n v="0"/>
    <n v="0.77576253462335998"/>
    <n v="0.22423746537663899"/>
    <n v="0"/>
    <x v="7"/>
  </r>
  <r>
    <x v="457"/>
    <n v="1"/>
    <n v="0.77339077557937896"/>
    <n v="0.22660922442062001"/>
    <n v="0"/>
    <x v="7"/>
  </r>
  <r>
    <x v="458"/>
    <n v="0"/>
    <n v="0.77338700058619703"/>
    <n v="0.226612999413802"/>
    <n v="0"/>
    <x v="7"/>
  </r>
  <r>
    <x v="459"/>
    <n v="0"/>
    <n v="0.77310868440192004"/>
    <n v="0.22689131559807901"/>
    <n v="0"/>
    <x v="7"/>
  </r>
  <r>
    <x v="460"/>
    <n v="0"/>
    <n v="0.77135317260951797"/>
    <n v="0.22864682739048101"/>
    <n v="0"/>
    <x v="7"/>
  </r>
  <r>
    <x v="461"/>
    <n v="0"/>
    <n v="0.77027000089328801"/>
    <n v="0.22972999910671099"/>
    <n v="0"/>
    <x v="7"/>
  </r>
  <r>
    <x v="462"/>
    <n v="0"/>
    <n v="0.76944370251712002"/>
    <n v="0.23055629748287901"/>
    <n v="0"/>
    <x v="7"/>
  </r>
  <r>
    <x v="463"/>
    <n v="1"/>
    <n v="0.76832785241578905"/>
    <n v="0.23167214758421001"/>
    <n v="0"/>
    <x v="7"/>
  </r>
  <r>
    <x v="464"/>
    <n v="0"/>
    <n v="0.76668018962042805"/>
    <n v="0.233319810379571"/>
    <n v="0"/>
    <x v="7"/>
  </r>
  <r>
    <x v="465"/>
    <n v="1"/>
    <n v="0.76483780785298305"/>
    <n v="0.235162192147016"/>
    <n v="0"/>
    <x v="7"/>
  </r>
  <r>
    <x v="466"/>
    <n v="0"/>
    <n v="0.76357254948847297"/>
    <n v="0.236427450511527"/>
    <n v="0"/>
    <x v="7"/>
  </r>
  <r>
    <x v="467"/>
    <n v="0"/>
    <n v="0.76074566845328095"/>
    <n v="0.23925433154671899"/>
    <n v="0"/>
    <x v="7"/>
  </r>
  <r>
    <x v="468"/>
    <n v="1"/>
    <n v="0.75978392315413101"/>
    <n v="0.24021607684586799"/>
    <n v="0"/>
    <x v="7"/>
  </r>
  <r>
    <x v="469"/>
    <n v="0"/>
    <n v="0.75925249668587402"/>
    <n v="0.24074750331412501"/>
    <n v="0"/>
    <x v="7"/>
  </r>
  <r>
    <x v="470"/>
    <n v="1"/>
    <n v="0.75582332652086104"/>
    <n v="0.24417667347913799"/>
    <n v="0"/>
    <x v="7"/>
  </r>
  <r>
    <x v="471"/>
    <n v="0"/>
    <n v="0.755640590093138"/>
    <n v="0.244359409906861"/>
    <n v="0"/>
    <x v="7"/>
  </r>
  <r>
    <x v="472"/>
    <n v="0"/>
    <n v="0.75110134935384298"/>
    <n v="0.24889865064615599"/>
    <n v="0"/>
    <x v="7"/>
  </r>
  <r>
    <x v="473"/>
    <n v="1"/>
    <n v="0.74978076059580401"/>
    <n v="0.25021923940419599"/>
    <n v="0"/>
    <x v="7"/>
  </r>
  <r>
    <x v="474"/>
    <n v="0"/>
    <n v="0.74974370963051995"/>
    <n v="0.250256290369479"/>
    <n v="0"/>
    <x v="7"/>
  </r>
  <r>
    <x v="475"/>
    <n v="0"/>
    <n v="0.74781379876343501"/>
    <n v="0.25218620123656399"/>
    <n v="0"/>
    <x v="7"/>
  </r>
  <r>
    <x v="476"/>
    <n v="0"/>
    <n v="0.747237745783213"/>
    <n v="0.252762254216786"/>
    <n v="0"/>
    <x v="7"/>
  </r>
  <r>
    <x v="477"/>
    <n v="0"/>
    <n v="0.74674700980386599"/>
    <n v="0.25325299019613301"/>
    <n v="0"/>
    <x v="7"/>
  </r>
  <r>
    <x v="478"/>
    <n v="0"/>
    <n v="0.74346525349317805"/>
    <n v="0.25653474650682101"/>
    <n v="0"/>
    <x v="7"/>
  </r>
  <r>
    <x v="479"/>
    <n v="0"/>
    <n v="0.740622077730406"/>
    <n v="0.259377922269593"/>
    <n v="0"/>
    <x v="7"/>
  </r>
  <r>
    <x v="480"/>
    <n v="1"/>
    <n v="0.74057597566099698"/>
    <n v="0.25942402433900202"/>
    <n v="0"/>
    <x v="8"/>
  </r>
  <r>
    <x v="481"/>
    <n v="0"/>
    <n v="0.73795953563016303"/>
    <n v="0.26204046436983602"/>
    <n v="0"/>
    <x v="8"/>
  </r>
  <r>
    <x v="482"/>
    <n v="0"/>
    <n v="0.73769621103585004"/>
    <n v="0.26230378896414902"/>
    <n v="0"/>
    <x v="8"/>
  </r>
  <r>
    <x v="483"/>
    <n v="0"/>
    <n v="0.73629947683263497"/>
    <n v="0.26370052316736398"/>
    <n v="0"/>
    <x v="8"/>
  </r>
  <r>
    <x v="484"/>
    <n v="0"/>
    <n v="0.72862897014750105"/>
    <n v="0.271371029852498"/>
    <n v="0"/>
    <x v="8"/>
  </r>
  <r>
    <x v="485"/>
    <n v="1"/>
    <n v="0.72663330046514896"/>
    <n v="0.27336669953484999"/>
    <n v="0"/>
    <x v="8"/>
  </r>
  <r>
    <x v="486"/>
    <n v="1"/>
    <n v="0.72657482419296104"/>
    <n v="0.27342517580703801"/>
    <n v="0"/>
    <x v="8"/>
  </r>
  <r>
    <x v="487"/>
    <n v="1"/>
    <n v="0.72523773374245004"/>
    <n v="0.27476226625754901"/>
    <n v="0"/>
    <x v="8"/>
  </r>
  <r>
    <x v="488"/>
    <n v="1"/>
    <n v="0.72467201124468394"/>
    <n v="0.275327988755315"/>
    <n v="0"/>
    <x v="8"/>
  </r>
  <r>
    <x v="489"/>
    <n v="1"/>
    <n v="0.72417516218807398"/>
    <n v="0.27582483781192602"/>
    <n v="0"/>
    <x v="8"/>
  </r>
  <r>
    <x v="490"/>
    <n v="0"/>
    <n v="0.72072890626960395"/>
    <n v="0.27927109373039499"/>
    <n v="0"/>
    <x v="8"/>
  </r>
  <r>
    <x v="491"/>
    <n v="0"/>
    <n v="0.71992721100185997"/>
    <n v="0.28007278899813898"/>
    <n v="0"/>
    <x v="8"/>
  </r>
  <r>
    <x v="492"/>
    <n v="0"/>
    <n v="0.71857496306388302"/>
    <n v="0.28142503693611598"/>
    <n v="0"/>
    <x v="8"/>
  </r>
  <r>
    <x v="493"/>
    <n v="0"/>
    <n v="0.71763899423425404"/>
    <n v="0.28236100576574502"/>
    <n v="0"/>
    <x v="8"/>
  </r>
  <r>
    <x v="494"/>
    <n v="0"/>
    <n v="0.71421423429014497"/>
    <n v="0.28578576570985398"/>
    <n v="0"/>
    <x v="8"/>
  </r>
  <r>
    <x v="495"/>
    <n v="1"/>
    <n v="0.70804643791608302"/>
    <n v="0.29195356208391599"/>
    <n v="0"/>
    <x v="8"/>
  </r>
  <r>
    <x v="496"/>
    <n v="1"/>
    <n v="0.70751367248691199"/>
    <n v="0.29248632751308701"/>
    <n v="0"/>
    <x v="8"/>
  </r>
  <r>
    <x v="497"/>
    <n v="1"/>
    <n v="0.70379647552375202"/>
    <n v="0.29620352447624698"/>
    <n v="0"/>
    <x v="8"/>
  </r>
  <r>
    <x v="498"/>
    <n v="1"/>
    <n v="0.70370311142918496"/>
    <n v="0.29629688857081399"/>
    <n v="0"/>
    <x v="8"/>
  </r>
  <r>
    <x v="499"/>
    <n v="0"/>
    <n v="0.70159982879765204"/>
    <n v="0.29840017120234702"/>
    <n v="0"/>
    <x v="8"/>
  </r>
  <r>
    <x v="500"/>
    <n v="1"/>
    <n v="0.69899043459147903"/>
    <n v="0.30100956540851997"/>
    <n v="0"/>
    <x v="8"/>
  </r>
  <r>
    <x v="501"/>
    <n v="0"/>
    <n v="0.69881567180013904"/>
    <n v="0.30118432819986002"/>
    <n v="0"/>
    <x v="8"/>
  </r>
  <r>
    <x v="502"/>
    <n v="1"/>
    <n v="0.697512623071883"/>
    <n v="0.302487376928116"/>
    <n v="0"/>
    <x v="8"/>
  </r>
  <r>
    <x v="503"/>
    <n v="1"/>
    <n v="0.69400689274445704"/>
    <n v="0.30599310725554202"/>
    <n v="0"/>
    <x v="8"/>
  </r>
  <r>
    <x v="504"/>
    <n v="0"/>
    <n v="0.69271091353951297"/>
    <n v="0.30728908646048603"/>
    <n v="0"/>
    <x v="8"/>
  </r>
  <r>
    <x v="505"/>
    <n v="0"/>
    <n v="0.69026534815753904"/>
    <n v="0.30973465184246002"/>
    <n v="0"/>
    <x v="8"/>
  </r>
  <r>
    <x v="506"/>
    <n v="0"/>
    <n v="0.688233813452655"/>
    <n v="0.311766186547344"/>
    <n v="0"/>
    <x v="8"/>
  </r>
  <r>
    <x v="507"/>
    <n v="1"/>
    <n v="0.68111752195637199"/>
    <n v="0.31888247804362702"/>
    <n v="0"/>
    <x v="8"/>
  </r>
  <r>
    <x v="508"/>
    <n v="0"/>
    <n v="0.67885009430486198"/>
    <n v="0.32114990569513702"/>
    <n v="0"/>
    <x v="8"/>
  </r>
  <r>
    <x v="509"/>
    <n v="1"/>
    <n v="0.67687161480428304"/>
    <n v="0.32312838519571602"/>
    <n v="0"/>
    <x v="8"/>
  </r>
  <r>
    <x v="510"/>
    <n v="0"/>
    <n v="0.67439505283435297"/>
    <n v="0.32560494716564597"/>
    <n v="0"/>
    <x v="8"/>
  </r>
  <r>
    <x v="511"/>
    <n v="1"/>
    <n v="0.67208067458836995"/>
    <n v="0.32791932541162899"/>
    <n v="0"/>
    <x v="8"/>
  </r>
  <r>
    <x v="512"/>
    <n v="1"/>
    <n v="0.67069837546856703"/>
    <n v="0.32930162453143202"/>
    <n v="0"/>
    <x v="8"/>
  </r>
  <r>
    <x v="513"/>
    <n v="1"/>
    <n v="0.67015383859262601"/>
    <n v="0.32984616140737399"/>
    <n v="0"/>
    <x v="8"/>
  </r>
  <r>
    <x v="514"/>
    <n v="0"/>
    <n v="0.66862301910231803"/>
    <n v="0.33137698089768097"/>
    <n v="0"/>
    <x v="8"/>
  </r>
  <r>
    <x v="515"/>
    <n v="0"/>
    <n v="0.667036823814811"/>
    <n v="0.332963176185188"/>
    <n v="0"/>
    <x v="8"/>
  </r>
  <r>
    <x v="516"/>
    <n v="0"/>
    <n v="0.66231669038375096"/>
    <n v="0.33768330961624898"/>
    <n v="0"/>
    <x v="8"/>
  </r>
  <r>
    <x v="517"/>
    <n v="0"/>
    <n v="0.65898486078185803"/>
    <n v="0.34101513921814097"/>
    <n v="0"/>
    <x v="8"/>
  </r>
  <r>
    <x v="518"/>
    <n v="0"/>
    <n v="0.65761320357173703"/>
    <n v="0.34238679642826197"/>
    <n v="0"/>
    <x v="8"/>
  </r>
  <r>
    <x v="519"/>
    <n v="0"/>
    <n v="0.65694531542976997"/>
    <n v="0.34305468457022897"/>
    <n v="0"/>
    <x v="8"/>
  </r>
  <r>
    <x v="520"/>
    <n v="0"/>
    <n v="0.65278708294733301"/>
    <n v="0.34721291705266599"/>
    <n v="0"/>
    <x v="8"/>
  </r>
  <r>
    <x v="521"/>
    <n v="0"/>
    <n v="0.65210126396790002"/>
    <n v="0.34789873603209898"/>
    <n v="0"/>
    <x v="8"/>
  </r>
  <r>
    <x v="522"/>
    <n v="0"/>
    <n v="0.65095459846889003"/>
    <n v="0.34904540153110902"/>
    <n v="0"/>
    <x v="8"/>
  </r>
  <r>
    <x v="523"/>
    <n v="1"/>
    <n v="0.64901205077192503"/>
    <n v="0.35098794922807403"/>
    <n v="0"/>
    <x v="8"/>
  </r>
  <r>
    <x v="524"/>
    <n v="0"/>
    <n v="0.64875261225752201"/>
    <n v="0.35124738774247699"/>
    <n v="0"/>
    <x v="8"/>
  </r>
  <r>
    <x v="525"/>
    <n v="1"/>
    <n v="0.64853728562725799"/>
    <n v="0.35146271437274101"/>
    <n v="0"/>
    <x v="8"/>
  </r>
  <r>
    <x v="526"/>
    <n v="0"/>
    <n v="0.647836641946261"/>
    <n v="0.352163358053738"/>
    <n v="0"/>
    <x v="8"/>
  </r>
  <r>
    <x v="527"/>
    <n v="0"/>
    <n v="0.64758616472922004"/>
    <n v="0.35241383527077902"/>
    <n v="0"/>
    <x v="8"/>
  </r>
  <r>
    <x v="528"/>
    <n v="1"/>
    <n v="0.64574407046302296"/>
    <n v="0.35425592953697599"/>
    <n v="0"/>
    <x v="8"/>
  </r>
  <r>
    <x v="529"/>
    <n v="0"/>
    <n v="0.64330024593730895"/>
    <n v="0.35669975406269"/>
    <n v="0"/>
    <x v="8"/>
  </r>
  <r>
    <x v="530"/>
    <n v="1"/>
    <n v="0.64109103401893897"/>
    <n v="0.35890896598105998"/>
    <n v="0"/>
    <x v="8"/>
  </r>
  <r>
    <x v="531"/>
    <n v="1"/>
    <n v="0.63645377611022802"/>
    <n v="0.36354622388977098"/>
    <n v="0"/>
    <x v="8"/>
  </r>
  <r>
    <x v="532"/>
    <n v="0"/>
    <n v="0.63305438071948605"/>
    <n v="0.366945619280513"/>
    <n v="0"/>
    <x v="8"/>
  </r>
  <r>
    <x v="533"/>
    <n v="0"/>
    <n v="0.63229237469819"/>
    <n v="0.367707625301809"/>
    <n v="0"/>
    <x v="8"/>
  </r>
  <r>
    <x v="534"/>
    <n v="1"/>
    <n v="0.62241802543817504"/>
    <n v="0.37758197456182402"/>
    <n v="0"/>
    <x v="8"/>
  </r>
  <r>
    <x v="535"/>
    <n v="1"/>
    <n v="0.617665853173614"/>
    <n v="0.382334146826385"/>
    <n v="0"/>
    <x v="8"/>
  </r>
  <r>
    <x v="536"/>
    <n v="1"/>
    <n v="0.61644691036145705"/>
    <n v="0.38355308963854201"/>
    <n v="0"/>
    <x v="8"/>
  </r>
  <r>
    <x v="537"/>
    <n v="1"/>
    <n v="0.61628380540275796"/>
    <n v="0.38371619459724099"/>
    <n v="0"/>
    <x v="8"/>
  </r>
  <r>
    <x v="538"/>
    <n v="0"/>
    <n v="0.61319529843105203"/>
    <n v="0.38680470156894697"/>
    <n v="0"/>
    <x v="8"/>
  </r>
  <r>
    <x v="539"/>
    <n v="1"/>
    <n v="0.61189453578181896"/>
    <n v="0.38810546421817999"/>
    <n v="0"/>
    <x v="8"/>
  </r>
  <r>
    <x v="540"/>
    <n v="0"/>
    <n v="0.60933356159061602"/>
    <n v="0.39066643840938298"/>
    <n v="0"/>
    <x v="9"/>
  </r>
  <r>
    <x v="541"/>
    <n v="1"/>
    <n v="0.60523318271977"/>
    <n v="0.394766817280229"/>
    <n v="0"/>
    <x v="9"/>
  </r>
  <r>
    <x v="542"/>
    <n v="0"/>
    <n v="0.60411480421444497"/>
    <n v="0.39588519578555398"/>
    <n v="0"/>
    <x v="9"/>
  </r>
  <r>
    <x v="543"/>
    <n v="1"/>
    <n v="0.58554800314689603"/>
    <n v="0.41445199685310302"/>
    <n v="0"/>
    <x v="9"/>
  </r>
  <r>
    <x v="544"/>
    <n v="0"/>
    <n v="0.58159499602433196"/>
    <n v="0.41840500397566699"/>
    <n v="0"/>
    <x v="9"/>
  </r>
  <r>
    <x v="545"/>
    <n v="1"/>
    <n v="0.57537658310088102"/>
    <n v="0.42462341689911798"/>
    <n v="0"/>
    <x v="9"/>
  </r>
  <r>
    <x v="546"/>
    <n v="0"/>
    <n v="0.57337741583968105"/>
    <n v="0.42662258416031801"/>
    <n v="0"/>
    <x v="9"/>
  </r>
  <r>
    <x v="547"/>
    <n v="1"/>
    <n v="0.57050986811476601"/>
    <n v="0.429490131885233"/>
    <n v="0"/>
    <x v="9"/>
  </r>
  <r>
    <x v="548"/>
    <n v="1"/>
    <n v="0.56596955600795795"/>
    <n v="0.43403044399204099"/>
    <n v="0"/>
    <x v="9"/>
  </r>
  <r>
    <x v="549"/>
    <n v="0"/>
    <n v="0.56246012947686497"/>
    <n v="0.43753987052313398"/>
    <n v="0"/>
    <x v="9"/>
  </r>
  <r>
    <x v="550"/>
    <n v="0"/>
    <n v="0.56039229126809098"/>
    <n v="0.43960770873190802"/>
    <n v="0"/>
    <x v="9"/>
  </r>
  <r>
    <x v="551"/>
    <n v="1"/>
    <n v="0.55704819259746197"/>
    <n v="0.44295180740253798"/>
    <n v="0"/>
    <x v="9"/>
  </r>
  <r>
    <x v="552"/>
    <n v="0"/>
    <n v="0.55455750569210405"/>
    <n v="0.44544249430789501"/>
    <n v="0"/>
    <x v="9"/>
  </r>
  <r>
    <x v="553"/>
    <n v="0"/>
    <n v="0.55330580034770604"/>
    <n v="0.44669419965229301"/>
    <n v="0"/>
    <x v="9"/>
  </r>
  <r>
    <x v="554"/>
    <n v="0"/>
    <n v="0.54671155226744805"/>
    <n v="0.453288447732551"/>
    <n v="0"/>
    <x v="9"/>
  </r>
  <r>
    <x v="555"/>
    <n v="0"/>
    <n v="0.53814291912503598"/>
    <n v="0.46185708087496302"/>
    <n v="0"/>
    <x v="9"/>
  </r>
  <r>
    <x v="556"/>
    <n v="0"/>
    <n v="0.53812815852851803"/>
    <n v="0.46187184147148103"/>
    <n v="0"/>
    <x v="9"/>
  </r>
  <r>
    <x v="557"/>
    <n v="0"/>
    <n v="0.53638719927644496"/>
    <n v="0.46361280072355499"/>
    <n v="0"/>
    <x v="9"/>
  </r>
  <r>
    <x v="558"/>
    <n v="1"/>
    <n v="0.53336748475969298"/>
    <n v="0.46663251524030602"/>
    <n v="0"/>
    <x v="9"/>
  </r>
  <r>
    <x v="559"/>
    <n v="0"/>
    <n v="0.53048517308890397"/>
    <n v="0.46951482691109497"/>
    <n v="0"/>
    <x v="9"/>
  </r>
  <r>
    <x v="560"/>
    <n v="0"/>
    <n v="0.53025709413241495"/>
    <n v="0.46974290586758399"/>
    <n v="0"/>
    <x v="9"/>
  </r>
  <r>
    <x v="561"/>
    <n v="0"/>
    <n v="0.52770395813891702"/>
    <n v="0.47229604186108198"/>
    <n v="0"/>
    <x v="9"/>
  </r>
  <r>
    <x v="562"/>
    <n v="0"/>
    <n v="0.52759443127882399"/>
    <n v="0.47240556872117501"/>
    <n v="0"/>
    <x v="9"/>
  </r>
  <r>
    <x v="563"/>
    <n v="0"/>
    <n v="0.52726088047344899"/>
    <n v="0.47273911952655001"/>
    <n v="0"/>
    <x v="9"/>
  </r>
  <r>
    <x v="564"/>
    <n v="0"/>
    <n v="0.52699719350673502"/>
    <n v="0.47300280649326398"/>
    <n v="0"/>
    <x v="9"/>
  </r>
  <r>
    <x v="565"/>
    <n v="0"/>
    <n v="0.52341831020122498"/>
    <n v="0.47658168979877402"/>
    <n v="0"/>
    <x v="9"/>
  </r>
  <r>
    <x v="566"/>
    <n v="0"/>
    <n v="0.522638894259151"/>
    <n v="0.477361105740848"/>
    <n v="0"/>
    <x v="9"/>
  </r>
  <r>
    <x v="567"/>
    <n v="0"/>
    <n v="0.521346154416089"/>
    <n v="0.47865384558391"/>
    <n v="0"/>
    <x v="9"/>
  </r>
  <r>
    <x v="568"/>
    <n v="1"/>
    <n v="0.51978186538759696"/>
    <n v="0.48021813461240198"/>
    <n v="0"/>
    <x v="9"/>
  </r>
  <r>
    <x v="569"/>
    <n v="1"/>
    <n v="0.51821130297866502"/>
    <n v="0.48178869702133398"/>
    <n v="0"/>
    <x v="9"/>
  </r>
  <r>
    <x v="570"/>
    <n v="0"/>
    <n v="0.51747976188800104"/>
    <n v="0.48252023811199801"/>
    <n v="0"/>
    <x v="9"/>
  </r>
  <r>
    <x v="571"/>
    <n v="0"/>
    <n v="0.51425808542929297"/>
    <n v="0.48574191457070698"/>
    <n v="0"/>
    <x v="9"/>
  </r>
  <r>
    <x v="572"/>
    <n v="0"/>
    <n v="0.50529424619155405"/>
    <n v="0.494705753808445"/>
    <n v="0"/>
    <x v="9"/>
  </r>
  <r>
    <x v="573"/>
    <n v="1"/>
    <n v="0.50428310317999603"/>
    <n v="0.49571689682000297"/>
    <n v="0"/>
    <x v="9"/>
  </r>
  <r>
    <x v="574"/>
    <n v="0"/>
    <n v="0.47937263423780202"/>
    <n v="0.52062736576219704"/>
    <n v="1"/>
    <x v="9"/>
  </r>
  <r>
    <x v="575"/>
    <n v="1"/>
    <n v="0.47514341107698999"/>
    <n v="0.52485658892300902"/>
    <n v="1"/>
    <x v="9"/>
  </r>
  <r>
    <x v="576"/>
    <n v="0"/>
    <n v="0.47321017997213599"/>
    <n v="0.52678982002786301"/>
    <n v="1"/>
    <x v="9"/>
  </r>
  <r>
    <x v="577"/>
    <n v="1"/>
    <n v="0.46756903100177999"/>
    <n v="0.53243096899821896"/>
    <n v="1"/>
    <x v="9"/>
  </r>
  <r>
    <x v="578"/>
    <n v="0"/>
    <n v="0.45372758798894502"/>
    <n v="0.54627241201105403"/>
    <n v="1"/>
    <x v="9"/>
  </r>
  <r>
    <x v="579"/>
    <n v="1"/>
    <n v="0.45115908267348798"/>
    <n v="0.54884091732651097"/>
    <n v="1"/>
    <x v="9"/>
  </r>
  <r>
    <x v="580"/>
    <n v="0"/>
    <n v="0.43586131006448903"/>
    <n v="0.56413868993550997"/>
    <n v="1"/>
    <x v="9"/>
  </r>
  <r>
    <x v="581"/>
    <n v="1"/>
    <n v="0.426485615717839"/>
    <n v="0.57351438428215995"/>
    <n v="1"/>
    <x v="9"/>
  </r>
  <r>
    <x v="582"/>
    <n v="1"/>
    <n v="0.38906448652450698"/>
    <n v="0.61093551347549302"/>
    <n v="1"/>
    <x v="9"/>
  </r>
  <r>
    <x v="583"/>
    <n v="0"/>
    <n v="0.38582322478278103"/>
    <n v="0.61417677521721803"/>
    <n v="1"/>
    <x v="9"/>
  </r>
  <r>
    <x v="584"/>
    <n v="0"/>
    <n v="0.37545690178395402"/>
    <n v="0.62454309821604503"/>
    <n v="1"/>
    <x v="9"/>
  </r>
  <r>
    <x v="585"/>
    <n v="1"/>
    <n v="0.36896402640932702"/>
    <n v="0.63103597359067198"/>
    <n v="1"/>
    <x v="9"/>
  </r>
  <r>
    <x v="586"/>
    <n v="0"/>
    <n v="0.35130784445266899"/>
    <n v="0.64869215554732995"/>
    <n v="1"/>
    <x v="9"/>
  </r>
  <r>
    <x v="587"/>
    <n v="1"/>
    <n v="0.34624442866909"/>
    <n v="0.653755571330909"/>
    <n v="1"/>
    <x v="9"/>
  </r>
  <r>
    <x v="588"/>
    <n v="0"/>
    <n v="0.32659125095943398"/>
    <n v="0.67340874904056502"/>
    <n v="1"/>
    <x v="9"/>
  </r>
  <r>
    <x v="589"/>
    <n v="0"/>
    <n v="0.31894507318880699"/>
    <n v="0.68105492681119195"/>
    <n v="1"/>
    <x v="9"/>
  </r>
  <r>
    <x v="590"/>
    <n v="0"/>
    <n v="0.31716880260103902"/>
    <n v="0.68283119739896003"/>
    <n v="1"/>
    <x v="9"/>
  </r>
  <r>
    <x v="591"/>
    <n v="1"/>
    <n v="0.31022050611855401"/>
    <n v="0.68977949388144499"/>
    <n v="1"/>
    <x v="9"/>
  </r>
  <r>
    <x v="592"/>
    <n v="1"/>
    <n v="0.30993742376462502"/>
    <n v="0.69006257623537404"/>
    <n v="1"/>
    <x v="9"/>
  </r>
  <r>
    <x v="593"/>
    <n v="0"/>
    <n v="0.30461794582715501"/>
    <n v="0.69538205417284404"/>
    <n v="1"/>
    <x v="9"/>
  </r>
  <r>
    <x v="594"/>
    <n v="1"/>
    <n v="0.29895300008958098"/>
    <n v="0.70104699991041797"/>
    <n v="1"/>
    <x v="9"/>
  </r>
  <r>
    <x v="595"/>
    <n v="1"/>
    <n v="0.24831948429928399"/>
    <n v="0.75168051570071504"/>
    <n v="1"/>
    <x v="9"/>
  </r>
  <r>
    <x v="596"/>
    <n v="1"/>
    <n v="0.23860141630675999"/>
    <n v="0.76139858369323898"/>
    <n v="1"/>
    <x v="9"/>
  </r>
  <r>
    <x v="597"/>
    <n v="1"/>
    <n v="0.22966198006292601"/>
    <n v="0.77033801993707296"/>
    <n v="1"/>
    <x v="9"/>
  </r>
  <r>
    <x v="598"/>
    <n v="0"/>
    <n v="0.12868934813352101"/>
    <n v="0.87131065186647805"/>
    <n v="1"/>
    <x v="9"/>
  </r>
  <r>
    <x v="599"/>
    <n v="0"/>
    <n v="8.2870064072652697E-2"/>
    <n v="0.91712993592734704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110D9-BE3E-40B4-B41F-9A9519931B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cile">
  <location ref="A2:D13" firstHeaderRow="0" firstDataRow="1" firstDataCol="1"/>
  <pivotFields count="6">
    <pivotField dataField="1" showAll="0">
      <items count="601">
        <item x="536"/>
        <item x="3"/>
        <item x="350"/>
        <item x="126"/>
        <item x="485"/>
        <item x="438"/>
        <item x="443"/>
        <item x="541"/>
        <item x="573"/>
        <item x="78"/>
        <item x="19"/>
        <item x="323"/>
        <item x="526"/>
        <item x="534"/>
        <item x="259"/>
        <item x="538"/>
        <item x="457"/>
        <item x="232"/>
        <item x="486"/>
        <item x="554"/>
        <item x="344"/>
        <item x="528"/>
        <item x="183"/>
        <item x="427"/>
        <item x="105"/>
        <item x="253"/>
        <item x="192"/>
        <item x="498"/>
        <item x="290"/>
        <item x="137"/>
        <item x="494"/>
        <item x="294"/>
        <item x="395"/>
        <item x="550"/>
        <item x="80"/>
        <item x="155"/>
        <item x="508"/>
        <item x="6"/>
        <item x="584"/>
        <item x="482"/>
        <item x="140"/>
        <item x="275"/>
        <item x="352"/>
        <item x="332"/>
        <item x="36"/>
        <item x="426"/>
        <item x="430"/>
        <item x="282"/>
        <item x="428"/>
        <item x="566"/>
        <item x="7"/>
        <item x="4"/>
        <item x="539"/>
        <item x="339"/>
        <item x="311"/>
        <item x="157"/>
        <item x="396"/>
        <item x="212"/>
        <item x="412"/>
        <item x="91"/>
        <item x="551"/>
        <item x="590"/>
        <item x="306"/>
        <item x="178"/>
        <item x="135"/>
        <item x="327"/>
        <item x="439"/>
        <item x="361"/>
        <item x="103"/>
        <item x="264"/>
        <item x="527"/>
        <item x="337"/>
        <item x="71"/>
        <item x="372"/>
        <item x="9"/>
        <item x="420"/>
        <item x="355"/>
        <item x="33"/>
        <item x="491"/>
        <item x="318"/>
        <item x="328"/>
        <item x="535"/>
        <item x="5"/>
        <item x="349"/>
        <item x="186"/>
        <item x="309"/>
        <item x="76"/>
        <item x="226"/>
        <item x="596"/>
        <item x="416"/>
        <item x="141"/>
        <item x="364"/>
        <item x="488"/>
        <item x="454"/>
        <item x="271"/>
        <item x="170"/>
        <item x="12"/>
        <item x="447"/>
        <item x="523"/>
        <item x="104"/>
        <item x="530"/>
        <item x="34"/>
        <item x="560"/>
        <item x="429"/>
        <item x="599"/>
        <item x="198"/>
        <item x="390"/>
        <item x="50"/>
        <item x="26"/>
        <item x="229"/>
        <item x="94"/>
        <item x="410"/>
        <item x="304"/>
        <item x="213"/>
        <item x="66"/>
        <item x="190"/>
        <item x="406"/>
        <item x="480"/>
        <item x="188"/>
        <item x="363"/>
        <item x="325"/>
        <item x="158"/>
        <item x="30"/>
        <item x="79"/>
        <item x="448"/>
        <item x="479"/>
        <item x="49"/>
        <item x="564"/>
        <item x="138"/>
        <item x="133"/>
        <item x="10"/>
        <item x="500"/>
        <item x="378"/>
        <item x="461"/>
        <item x="143"/>
        <item x="8"/>
        <item x="380"/>
        <item x="401"/>
        <item x="298"/>
        <item x="431"/>
        <item x="161"/>
        <item x="496"/>
        <item x="196"/>
        <item x="449"/>
        <item x="559"/>
        <item x="394"/>
        <item x="307"/>
        <item x="463"/>
        <item x="136"/>
        <item x="111"/>
        <item x="106"/>
        <item x="594"/>
        <item x="517"/>
        <item x="68"/>
        <item x="268"/>
        <item x="118"/>
        <item x="173"/>
        <item x="123"/>
        <item x="358"/>
        <item x="356"/>
        <item x="445"/>
        <item x="22"/>
        <item x="224"/>
        <item x="456"/>
        <item x="21"/>
        <item x="502"/>
        <item x="588"/>
        <item x="450"/>
        <item x="199"/>
        <item x="191"/>
        <item x="97"/>
        <item x="440"/>
        <item x="413"/>
        <item x="351"/>
        <item x="385"/>
        <item x="125"/>
        <item x="45"/>
        <item x="101"/>
        <item x="169"/>
        <item x="114"/>
        <item x="544"/>
        <item x="222"/>
        <item x="240"/>
        <item x="293"/>
        <item x="43"/>
        <item x="27"/>
        <item x="182"/>
        <item x="171"/>
        <item x="218"/>
        <item x="252"/>
        <item x="116"/>
        <item x="56"/>
        <item x="245"/>
        <item x="14"/>
        <item x="72"/>
        <item x="88"/>
        <item x="167"/>
        <item x="451"/>
        <item x="233"/>
        <item x="37"/>
        <item x="459"/>
        <item x="529"/>
        <item x="319"/>
        <item x="586"/>
        <item x="185"/>
        <item x="207"/>
        <item x="272"/>
        <item x="16"/>
        <item x="11"/>
        <item x="51"/>
        <item x="87"/>
        <item x="533"/>
        <item x="558"/>
        <item x="127"/>
        <item x="452"/>
        <item x="354"/>
        <item x="495"/>
        <item x="392"/>
        <item x="193"/>
        <item x="211"/>
        <item x="471"/>
        <item x="490"/>
        <item x="247"/>
        <item x="473"/>
        <item x="48"/>
        <item x="383"/>
        <item x="574"/>
        <item x="166"/>
        <item x="175"/>
        <item x="285"/>
        <item x="575"/>
        <item x="152"/>
        <item x="274"/>
        <item x="18"/>
        <item x="254"/>
        <item x="235"/>
        <item x="308"/>
        <item x="38"/>
        <item x="549"/>
        <item x="593"/>
        <item x="400"/>
        <item x="52"/>
        <item x="266"/>
        <item x="41"/>
        <item x="543"/>
        <item x="583"/>
        <item x="476"/>
        <item x="267"/>
        <item x="335"/>
        <item x="144"/>
        <item x="168"/>
        <item x="174"/>
        <item x="379"/>
        <item x="470"/>
        <item x="286"/>
        <item x="98"/>
        <item x="469"/>
        <item x="29"/>
        <item x="370"/>
        <item x="69"/>
        <item x="409"/>
        <item x="524"/>
        <item x="228"/>
        <item x="55"/>
        <item x="99"/>
        <item x="248"/>
        <item x="39"/>
        <item x="504"/>
        <item x="113"/>
        <item x="189"/>
        <item x="163"/>
        <item x="269"/>
        <item x="297"/>
        <item x="346"/>
        <item x="467"/>
        <item x="313"/>
        <item x="234"/>
        <item x="362"/>
        <item x="302"/>
        <item x="321"/>
        <item x="208"/>
        <item x="472"/>
        <item x="330"/>
        <item x="204"/>
        <item x="146"/>
        <item x="561"/>
        <item x="210"/>
        <item x="347"/>
        <item x="555"/>
        <item x="540"/>
        <item x="387"/>
        <item x="569"/>
        <item x="367"/>
        <item x="546"/>
        <item x="250"/>
        <item x="219"/>
        <item x="441"/>
        <item x="570"/>
        <item x="257"/>
        <item x="132"/>
        <item x="579"/>
        <item x="195"/>
        <item x="201"/>
        <item x="515"/>
        <item x="481"/>
        <item x="345"/>
        <item x="595"/>
        <item x="405"/>
        <item x="0"/>
        <item x="322"/>
        <item x="462"/>
        <item x="63"/>
        <item x="338"/>
        <item x="13"/>
        <item x="503"/>
        <item x="279"/>
        <item x="522"/>
        <item x="398"/>
        <item x="147"/>
        <item x="145"/>
        <item x="587"/>
        <item x="411"/>
        <item x="64"/>
        <item x="545"/>
        <item x="598"/>
        <item x="74"/>
        <item x="82"/>
        <item x="489"/>
        <item x="216"/>
        <item x="237"/>
        <item x="563"/>
        <item x="121"/>
        <item x="484"/>
        <item x="17"/>
        <item x="287"/>
        <item x="270"/>
        <item x="32"/>
        <item x="61"/>
        <item x="557"/>
        <item x="388"/>
        <item x="384"/>
        <item x="369"/>
        <item x="284"/>
        <item x="376"/>
        <item x="162"/>
        <item x="499"/>
        <item x="263"/>
        <item x="67"/>
        <item x="589"/>
        <item x="243"/>
        <item x="109"/>
        <item x="312"/>
        <item x="359"/>
        <item x="468"/>
        <item x="70"/>
        <item x="176"/>
        <item x="102"/>
        <item x="511"/>
        <item x="582"/>
        <item x="334"/>
        <item x="24"/>
        <item x="112"/>
        <item x="516"/>
        <item x="556"/>
        <item x="83"/>
        <item x="221"/>
        <item x="514"/>
        <item x="331"/>
        <item x="246"/>
        <item x="336"/>
        <item x="117"/>
        <item x="483"/>
        <item x="374"/>
        <item x="31"/>
        <item x="510"/>
        <item x="296"/>
        <item x="518"/>
        <item x="28"/>
        <item x="509"/>
        <item x="1"/>
        <item x="142"/>
        <item x="44"/>
        <item x="316"/>
        <item x="455"/>
        <item x="154"/>
        <item x="348"/>
        <item x="432"/>
        <item x="340"/>
        <item x="255"/>
        <item x="507"/>
        <item x="148"/>
        <item x="236"/>
        <item x="375"/>
        <item x="505"/>
        <item x="453"/>
        <item x="122"/>
        <item x="194"/>
        <item x="553"/>
        <item x="433"/>
        <item x="343"/>
        <item x="417"/>
        <item x="389"/>
        <item x="265"/>
        <item x="256"/>
        <item x="547"/>
        <item x="444"/>
        <item x="342"/>
        <item x="373"/>
        <item x="303"/>
        <item x="150"/>
        <item x="93"/>
        <item x="353"/>
        <item x="436"/>
        <item x="414"/>
        <item x="220"/>
        <item x="366"/>
        <item x="580"/>
        <item x="341"/>
        <item x="129"/>
        <item x="506"/>
        <item x="531"/>
        <item x="422"/>
        <item x="46"/>
        <item x="249"/>
        <item x="84"/>
        <item x="90"/>
        <item x="77"/>
        <item x="128"/>
        <item x="403"/>
        <item x="310"/>
        <item x="187"/>
        <item x="273"/>
        <item x="464"/>
        <item x="25"/>
        <item x="73"/>
        <item x="525"/>
        <item x="119"/>
        <item x="458"/>
        <item x="197"/>
        <item x="261"/>
        <item x="108"/>
        <item x="241"/>
        <item x="446"/>
        <item x="120"/>
        <item x="139"/>
        <item x="521"/>
        <item x="217"/>
        <item x="437"/>
        <item x="317"/>
        <item x="291"/>
        <item x="276"/>
        <item x="357"/>
        <item x="289"/>
        <item x="85"/>
        <item x="15"/>
        <item x="520"/>
        <item x="567"/>
        <item x="215"/>
        <item x="423"/>
        <item x="242"/>
        <item x="280"/>
        <item x="299"/>
        <item x="421"/>
        <item x="58"/>
        <item x="315"/>
        <item x="223"/>
        <item x="465"/>
        <item x="151"/>
        <item x="597"/>
        <item x="326"/>
        <item x="100"/>
        <item x="408"/>
        <item x="59"/>
        <item x="324"/>
        <item x="209"/>
        <item x="568"/>
        <item x="418"/>
        <item x="200"/>
        <item x="435"/>
        <item x="475"/>
        <item x="519"/>
        <item x="360"/>
        <item x="368"/>
        <item x="333"/>
        <item x="172"/>
        <item x="238"/>
        <item x="592"/>
        <item x="329"/>
        <item x="115"/>
        <item x="244"/>
        <item x="377"/>
        <item x="62"/>
        <item x="179"/>
        <item x="552"/>
        <item x="402"/>
        <item x="513"/>
        <item x="300"/>
        <item x="493"/>
        <item x="278"/>
        <item x="424"/>
        <item x="81"/>
        <item x="474"/>
        <item x="53"/>
        <item x="585"/>
        <item x="415"/>
        <item x="40"/>
        <item x="492"/>
        <item x="260"/>
        <item x="548"/>
        <item x="20"/>
        <item x="130"/>
        <item x="425"/>
        <item x="230"/>
        <item x="572"/>
        <item x="466"/>
        <item x="164"/>
        <item x="134"/>
        <item x="391"/>
        <item x="571"/>
        <item x="205"/>
        <item x="399"/>
        <item x="407"/>
        <item x="562"/>
        <item x="231"/>
        <item x="576"/>
        <item x="89"/>
        <item x="96"/>
        <item x="386"/>
        <item x="57"/>
        <item x="165"/>
        <item x="124"/>
        <item x="591"/>
        <item x="283"/>
        <item x="184"/>
        <item x="277"/>
        <item x="110"/>
        <item x="262"/>
        <item x="381"/>
        <item x="487"/>
        <item x="292"/>
        <item x="501"/>
        <item x="251"/>
        <item x="2"/>
        <item x="23"/>
        <item x="442"/>
        <item x="314"/>
        <item x="578"/>
        <item x="565"/>
        <item x="281"/>
        <item x="301"/>
        <item x="95"/>
        <item x="202"/>
        <item x="54"/>
        <item x="434"/>
        <item x="393"/>
        <item x="532"/>
        <item x="181"/>
        <item x="512"/>
        <item x="47"/>
        <item x="206"/>
        <item x="225"/>
        <item x="460"/>
        <item x="365"/>
        <item x="382"/>
        <item x="295"/>
        <item x="149"/>
        <item x="477"/>
        <item x="177"/>
        <item x="371"/>
        <item x="305"/>
        <item x="60"/>
        <item x="239"/>
        <item x="419"/>
        <item x="203"/>
        <item x="65"/>
        <item x="160"/>
        <item x="42"/>
        <item x="542"/>
        <item x="478"/>
        <item x="35"/>
        <item x="320"/>
        <item x="156"/>
        <item x="288"/>
        <item x="75"/>
        <item x="227"/>
        <item x="258"/>
        <item x="131"/>
        <item x="537"/>
        <item x="397"/>
        <item x="107"/>
        <item x="581"/>
        <item x="497"/>
        <item x="92"/>
        <item x="214"/>
        <item x="153"/>
        <item x="404"/>
        <item x="86"/>
        <item x="159"/>
        <item x="577"/>
        <item x="180"/>
        <item t="default"/>
      </items>
    </pivotField>
    <pivotField dataField="1" showAll="0"/>
    <pivotField dataField="1" numFmtId="10" showAll="0"/>
    <pivotField numFmtId="10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ecile" fld="0" subtotal="count" baseField="5" baseItem="0"/>
    <dataField name="Sum of Actual Outcome" fld="1" baseField="0" baseItem="0"/>
    <dataField name="Min of Probability_good" fld="2" subtotal="min" baseField="5" baseItem="4"/>
  </dataFields>
  <formats count="3"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5" count="0"/>
        </references>
      </pivotArea>
    </format>
    <format dxfId="0">
      <pivotArea field="5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384A-02A3-463F-A9B8-755FF598C706}">
  <dimension ref="A1:K20"/>
  <sheetViews>
    <sheetView tabSelected="1" workbookViewId="0">
      <selection activeCell="L10" sqref="L10"/>
    </sheetView>
  </sheetViews>
  <sheetFormatPr defaultRowHeight="14.4" x14ac:dyDescent="0.3"/>
  <cols>
    <col min="1" max="1" width="10.77734375" bestFit="1" customWidth="1"/>
    <col min="2" max="2" width="14.109375" bestFit="1" customWidth="1"/>
    <col min="3" max="3" width="21.33203125" bestFit="1" customWidth="1"/>
    <col min="4" max="4" width="21.77734375" bestFit="1" customWidth="1"/>
    <col min="5" max="5" width="10.6640625" bestFit="1" customWidth="1"/>
    <col min="6" max="6" width="11.6640625" bestFit="1" customWidth="1"/>
    <col min="7" max="7" width="10.33203125" bestFit="1" customWidth="1"/>
    <col min="8" max="8" width="13.6640625" bestFit="1" customWidth="1"/>
    <col min="9" max="9" width="12.21875" bestFit="1" customWidth="1"/>
    <col min="10" max="10" width="19.44140625" bestFit="1" customWidth="1"/>
    <col min="11" max="11" width="15.21875" bestFit="1" customWidth="1"/>
    <col min="12" max="101" width="3" bestFit="1" customWidth="1"/>
    <col min="102" max="601" width="4" bestFit="1" customWidth="1"/>
    <col min="602" max="602" width="10.77734375" bestFit="1" customWidth="1"/>
    <col min="603" max="603" width="6" bestFit="1" customWidth="1"/>
    <col min="604" max="604" width="8.6640625" bestFit="1" customWidth="1"/>
    <col min="605" max="605" width="6" bestFit="1" customWidth="1"/>
    <col min="606" max="606" width="8.6640625" bestFit="1" customWidth="1"/>
    <col min="607" max="607" width="6" bestFit="1" customWidth="1"/>
    <col min="608" max="608" width="8.6640625" bestFit="1" customWidth="1"/>
    <col min="609" max="609" width="6" bestFit="1" customWidth="1"/>
    <col min="610" max="610" width="8.6640625" bestFit="1" customWidth="1"/>
    <col min="611" max="611" width="6" bestFit="1" customWidth="1"/>
    <col min="612" max="612" width="8.6640625" bestFit="1" customWidth="1"/>
    <col min="613" max="613" width="6" bestFit="1" customWidth="1"/>
    <col min="614" max="614" width="8.6640625" bestFit="1" customWidth="1"/>
    <col min="615" max="615" width="6" bestFit="1" customWidth="1"/>
    <col min="616" max="616" width="8.6640625" bestFit="1" customWidth="1"/>
    <col min="617" max="617" width="6" bestFit="1" customWidth="1"/>
    <col min="618" max="618" width="8.6640625" bestFit="1" customWidth="1"/>
    <col min="619" max="619" width="6" bestFit="1" customWidth="1"/>
    <col min="620" max="620" width="8.6640625" bestFit="1" customWidth="1"/>
    <col min="621" max="621" width="6" bestFit="1" customWidth="1"/>
    <col min="622" max="622" width="8.6640625" bestFit="1" customWidth="1"/>
    <col min="623" max="623" width="6" bestFit="1" customWidth="1"/>
    <col min="624" max="624" width="8.6640625" bestFit="1" customWidth="1"/>
    <col min="625" max="625" width="6" bestFit="1" customWidth="1"/>
    <col min="626" max="626" width="8.6640625" bestFit="1" customWidth="1"/>
    <col min="627" max="627" width="6" bestFit="1" customWidth="1"/>
    <col min="628" max="628" width="8.6640625" bestFit="1" customWidth="1"/>
    <col min="629" max="629" width="6" bestFit="1" customWidth="1"/>
    <col min="630" max="630" width="8.6640625" bestFit="1" customWidth="1"/>
    <col min="631" max="631" width="6" bestFit="1" customWidth="1"/>
    <col min="632" max="632" width="8.6640625" bestFit="1" customWidth="1"/>
    <col min="633" max="633" width="6" bestFit="1" customWidth="1"/>
    <col min="634" max="634" width="8.6640625" bestFit="1" customWidth="1"/>
    <col min="635" max="635" width="6" bestFit="1" customWidth="1"/>
    <col min="636" max="636" width="8.6640625" bestFit="1" customWidth="1"/>
    <col min="637" max="637" width="6" bestFit="1" customWidth="1"/>
    <col min="638" max="638" width="8.6640625" bestFit="1" customWidth="1"/>
    <col min="639" max="639" width="6" bestFit="1" customWidth="1"/>
    <col min="640" max="640" width="8.6640625" bestFit="1" customWidth="1"/>
    <col min="641" max="641" width="6" bestFit="1" customWidth="1"/>
    <col min="642" max="642" width="8.6640625" bestFit="1" customWidth="1"/>
    <col min="643" max="643" width="6" bestFit="1" customWidth="1"/>
    <col min="644" max="644" width="8.6640625" bestFit="1" customWidth="1"/>
    <col min="645" max="645" width="6" bestFit="1" customWidth="1"/>
    <col min="646" max="646" width="8.6640625" bestFit="1" customWidth="1"/>
    <col min="647" max="647" width="6" bestFit="1" customWidth="1"/>
    <col min="648" max="648" width="8.6640625" bestFit="1" customWidth="1"/>
    <col min="649" max="649" width="6" bestFit="1" customWidth="1"/>
    <col min="650" max="650" width="8.6640625" bestFit="1" customWidth="1"/>
    <col min="651" max="651" width="6" bestFit="1" customWidth="1"/>
    <col min="652" max="652" width="8.6640625" bestFit="1" customWidth="1"/>
    <col min="653" max="653" width="6" bestFit="1" customWidth="1"/>
    <col min="654" max="654" width="8.6640625" bestFit="1" customWidth="1"/>
    <col min="655" max="655" width="6" bestFit="1" customWidth="1"/>
    <col min="656" max="656" width="8.6640625" bestFit="1" customWidth="1"/>
    <col min="657" max="657" width="6" bestFit="1" customWidth="1"/>
    <col min="658" max="658" width="8.6640625" bestFit="1" customWidth="1"/>
    <col min="659" max="659" width="6" bestFit="1" customWidth="1"/>
    <col min="660" max="660" width="8.6640625" bestFit="1" customWidth="1"/>
    <col min="661" max="661" width="6" bestFit="1" customWidth="1"/>
    <col min="662" max="662" width="8.6640625" bestFit="1" customWidth="1"/>
    <col min="663" max="663" width="6" bestFit="1" customWidth="1"/>
    <col min="664" max="664" width="8.6640625" bestFit="1" customWidth="1"/>
    <col min="665" max="665" width="6" bestFit="1" customWidth="1"/>
    <col min="666" max="666" width="8.6640625" bestFit="1" customWidth="1"/>
    <col min="667" max="667" width="6" bestFit="1" customWidth="1"/>
    <col min="668" max="668" width="8.6640625" bestFit="1" customWidth="1"/>
    <col min="669" max="669" width="6" bestFit="1" customWidth="1"/>
    <col min="670" max="670" width="8.6640625" bestFit="1" customWidth="1"/>
    <col min="671" max="671" width="6" bestFit="1" customWidth="1"/>
    <col min="672" max="672" width="8.6640625" bestFit="1" customWidth="1"/>
    <col min="673" max="673" width="6" bestFit="1" customWidth="1"/>
    <col min="674" max="674" width="8.6640625" bestFit="1" customWidth="1"/>
    <col min="675" max="675" width="6" bestFit="1" customWidth="1"/>
    <col min="676" max="676" width="8.6640625" bestFit="1" customWidth="1"/>
    <col min="677" max="677" width="6" bestFit="1" customWidth="1"/>
    <col min="678" max="678" width="8.6640625" bestFit="1" customWidth="1"/>
    <col min="679" max="679" width="6" bestFit="1" customWidth="1"/>
    <col min="680" max="680" width="8.6640625" bestFit="1" customWidth="1"/>
    <col min="681" max="681" width="6" bestFit="1" customWidth="1"/>
    <col min="682" max="682" width="8.6640625" bestFit="1" customWidth="1"/>
    <col min="683" max="683" width="6" bestFit="1" customWidth="1"/>
    <col min="684" max="684" width="8.6640625" bestFit="1" customWidth="1"/>
    <col min="685" max="685" width="6" bestFit="1" customWidth="1"/>
    <col min="686" max="686" width="8.6640625" bestFit="1" customWidth="1"/>
    <col min="687" max="687" width="6" bestFit="1" customWidth="1"/>
    <col min="688" max="688" width="8.6640625" bestFit="1" customWidth="1"/>
    <col min="689" max="689" width="6" bestFit="1" customWidth="1"/>
    <col min="690" max="690" width="8.6640625" bestFit="1" customWidth="1"/>
    <col min="691" max="691" width="6" bestFit="1" customWidth="1"/>
    <col min="692" max="692" width="8.6640625" bestFit="1" customWidth="1"/>
    <col min="693" max="693" width="6" bestFit="1" customWidth="1"/>
    <col min="694" max="694" width="8.6640625" bestFit="1" customWidth="1"/>
    <col min="695" max="695" width="6" bestFit="1" customWidth="1"/>
    <col min="696" max="696" width="8.6640625" bestFit="1" customWidth="1"/>
    <col min="697" max="697" width="6" bestFit="1" customWidth="1"/>
    <col min="698" max="698" width="8.6640625" bestFit="1" customWidth="1"/>
    <col min="699" max="699" width="6" bestFit="1" customWidth="1"/>
    <col min="700" max="700" width="8.6640625" bestFit="1" customWidth="1"/>
    <col min="701" max="701" width="6" bestFit="1" customWidth="1"/>
    <col min="702" max="702" width="8.6640625" bestFit="1" customWidth="1"/>
    <col min="703" max="703" width="6" bestFit="1" customWidth="1"/>
    <col min="704" max="704" width="8.6640625" bestFit="1" customWidth="1"/>
    <col min="705" max="705" width="6" bestFit="1" customWidth="1"/>
    <col min="706" max="706" width="8.6640625" bestFit="1" customWidth="1"/>
    <col min="707" max="707" width="6" bestFit="1" customWidth="1"/>
    <col min="708" max="708" width="8.6640625" bestFit="1" customWidth="1"/>
    <col min="709" max="709" width="6" bestFit="1" customWidth="1"/>
    <col min="710" max="710" width="8.6640625" bestFit="1" customWidth="1"/>
    <col min="711" max="711" width="6" bestFit="1" customWidth="1"/>
    <col min="712" max="712" width="8.6640625" bestFit="1" customWidth="1"/>
    <col min="713" max="713" width="6" bestFit="1" customWidth="1"/>
    <col min="714" max="714" width="8.6640625" bestFit="1" customWidth="1"/>
    <col min="715" max="715" width="6" bestFit="1" customWidth="1"/>
    <col min="716" max="716" width="8.6640625" bestFit="1" customWidth="1"/>
    <col min="717" max="717" width="6" bestFit="1" customWidth="1"/>
    <col min="718" max="718" width="8.6640625" bestFit="1" customWidth="1"/>
    <col min="719" max="719" width="6" bestFit="1" customWidth="1"/>
    <col min="720" max="720" width="8.6640625" bestFit="1" customWidth="1"/>
    <col min="721" max="721" width="6" bestFit="1" customWidth="1"/>
    <col min="722" max="722" width="8.6640625" bestFit="1" customWidth="1"/>
    <col min="723" max="723" width="6" bestFit="1" customWidth="1"/>
    <col min="724" max="724" width="8.6640625" bestFit="1" customWidth="1"/>
    <col min="725" max="725" width="6" bestFit="1" customWidth="1"/>
    <col min="726" max="726" width="8.6640625" bestFit="1" customWidth="1"/>
    <col min="727" max="727" width="6" bestFit="1" customWidth="1"/>
    <col min="728" max="728" width="8.6640625" bestFit="1" customWidth="1"/>
    <col min="729" max="729" width="6" bestFit="1" customWidth="1"/>
    <col min="730" max="730" width="8.6640625" bestFit="1" customWidth="1"/>
    <col min="731" max="731" width="6" bestFit="1" customWidth="1"/>
    <col min="732" max="732" width="8.6640625" bestFit="1" customWidth="1"/>
    <col min="733" max="733" width="6" bestFit="1" customWidth="1"/>
    <col min="734" max="734" width="8.6640625" bestFit="1" customWidth="1"/>
    <col min="735" max="735" width="6" bestFit="1" customWidth="1"/>
    <col min="736" max="736" width="8.6640625" bestFit="1" customWidth="1"/>
    <col min="737" max="737" width="6" bestFit="1" customWidth="1"/>
    <col min="738" max="738" width="8.6640625" bestFit="1" customWidth="1"/>
    <col min="739" max="739" width="6" bestFit="1" customWidth="1"/>
    <col min="740" max="740" width="8.6640625" bestFit="1" customWidth="1"/>
    <col min="741" max="741" width="6" bestFit="1" customWidth="1"/>
    <col min="742" max="742" width="8.6640625" bestFit="1" customWidth="1"/>
    <col min="743" max="743" width="6" bestFit="1" customWidth="1"/>
    <col min="744" max="744" width="8.6640625" bestFit="1" customWidth="1"/>
    <col min="745" max="745" width="6" bestFit="1" customWidth="1"/>
    <col min="746" max="746" width="8.6640625" bestFit="1" customWidth="1"/>
    <col min="747" max="747" width="6" bestFit="1" customWidth="1"/>
    <col min="748" max="748" width="8.6640625" bestFit="1" customWidth="1"/>
    <col min="749" max="749" width="6" bestFit="1" customWidth="1"/>
    <col min="750" max="750" width="8.6640625" bestFit="1" customWidth="1"/>
    <col min="751" max="751" width="6" bestFit="1" customWidth="1"/>
    <col min="752" max="752" width="8.6640625" bestFit="1" customWidth="1"/>
    <col min="753" max="753" width="6" bestFit="1" customWidth="1"/>
    <col min="754" max="754" width="8.6640625" bestFit="1" customWidth="1"/>
    <col min="755" max="755" width="6" bestFit="1" customWidth="1"/>
    <col min="756" max="756" width="8.6640625" bestFit="1" customWidth="1"/>
    <col min="757" max="757" width="6" bestFit="1" customWidth="1"/>
    <col min="758" max="758" width="8.6640625" bestFit="1" customWidth="1"/>
    <col min="759" max="759" width="6" bestFit="1" customWidth="1"/>
    <col min="760" max="760" width="8.6640625" bestFit="1" customWidth="1"/>
    <col min="761" max="761" width="6" bestFit="1" customWidth="1"/>
    <col min="762" max="762" width="8.6640625" bestFit="1" customWidth="1"/>
    <col min="763" max="763" width="6" bestFit="1" customWidth="1"/>
    <col min="764" max="764" width="8.6640625" bestFit="1" customWidth="1"/>
    <col min="765" max="765" width="6" bestFit="1" customWidth="1"/>
    <col min="766" max="766" width="8.6640625" bestFit="1" customWidth="1"/>
    <col min="767" max="767" width="6" bestFit="1" customWidth="1"/>
    <col min="768" max="768" width="8.6640625" bestFit="1" customWidth="1"/>
    <col min="769" max="769" width="6" bestFit="1" customWidth="1"/>
    <col min="770" max="770" width="8.6640625" bestFit="1" customWidth="1"/>
    <col min="771" max="771" width="6" bestFit="1" customWidth="1"/>
    <col min="772" max="772" width="8.6640625" bestFit="1" customWidth="1"/>
    <col min="773" max="773" width="6" bestFit="1" customWidth="1"/>
    <col min="774" max="774" width="8.6640625" bestFit="1" customWidth="1"/>
    <col min="775" max="775" width="6" bestFit="1" customWidth="1"/>
    <col min="776" max="776" width="8.6640625" bestFit="1" customWidth="1"/>
    <col min="777" max="777" width="6" bestFit="1" customWidth="1"/>
    <col min="778" max="778" width="8.6640625" bestFit="1" customWidth="1"/>
    <col min="779" max="779" width="6" bestFit="1" customWidth="1"/>
    <col min="780" max="780" width="8.6640625" bestFit="1" customWidth="1"/>
    <col min="781" max="781" width="6" bestFit="1" customWidth="1"/>
    <col min="782" max="782" width="8.6640625" bestFit="1" customWidth="1"/>
    <col min="783" max="783" width="6" bestFit="1" customWidth="1"/>
    <col min="784" max="784" width="8.6640625" bestFit="1" customWidth="1"/>
    <col min="785" max="785" width="6" bestFit="1" customWidth="1"/>
    <col min="786" max="786" width="8.6640625" bestFit="1" customWidth="1"/>
    <col min="787" max="787" width="6" bestFit="1" customWidth="1"/>
    <col min="788" max="788" width="8.6640625" bestFit="1" customWidth="1"/>
    <col min="789" max="789" width="6" bestFit="1" customWidth="1"/>
    <col min="790" max="790" width="8.6640625" bestFit="1" customWidth="1"/>
    <col min="791" max="791" width="6" bestFit="1" customWidth="1"/>
    <col min="792" max="792" width="8.6640625" bestFit="1" customWidth="1"/>
    <col min="793" max="793" width="6" bestFit="1" customWidth="1"/>
    <col min="794" max="794" width="8.6640625" bestFit="1" customWidth="1"/>
    <col min="795" max="795" width="6" bestFit="1" customWidth="1"/>
    <col min="796" max="796" width="8.6640625" bestFit="1" customWidth="1"/>
    <col min="797" max="797" width="6" bestFit="1" customWidth="1"/>
    <col min="798" max="798" width="8.6640625" bestFit="1" customWidth="1"/>
    <col min="799" max="799" width="6" bestFit="1" customWidth="1"/>
    <col min="800" max="800" width="8.6640625" bestFit="1" customWidth="1"/>
    <col min="801" max="801" width="6" bestFit="1" customWidth="1"/>
    <col min="802" max="802" width="8.6640625" bestFit="1" customWidth="1"/>
    <col min="803" max="803" width="6" bestFit="1" customWidth="1"/>
    <col min="804" max="804" width="8.6640625" bestFit="1" customWidth="1"/>
    <col min="805" max="805" width="6" bestFit="1" customWidth="1"/>
    <col min="806" max="806" width="8.6640625" bestFit="1" customWidth="1"/>
    <col min="807" max="807" width="6" bestFit="1" customWidth="1"/>
    <col min="808" max="808" width="8.6640625" bestFit="1" customWidth="1"/>
    <col min="809" max="809" width="6" bestFit="1" customWidth="1"/>
    <col min="810" max="810" width="8.6640625" bestFit="1" customWidth="1"/>
    <col min="811" max="811" width="6" bestFit="1" customWidth="1"/>
    <col min="812" max="812" width="8.6640625" bestFit="1" customWidth="1"/>
    <col min="813" max="813" width="6" bestFit="1" customWidth="1"/>
    <col min="814" max="814" width="8.6640625" bestFit="1" customWidth="1"/>
    <col min="815" max="815" width="6" bestFit="1" customWidth="1"/>
    <col min="816" max="816" width="8.6640625" bestFit="1" customWidth="1"/>
    <col min="817" max="817" width="6" bestFit="1" customWidth="1"/>
    <col min="818" max="818" width="8.6640625" bestFit="1" customWidth="1"/>
    <col min="819" max="819" width="6" bestFit="1" customWidth="1"/>
    <col min="820" max="820" width="8.6640625" bestFit="1" customWidth="1"/>
    <col min="821" max="821" width="6" bestFit="1" customWidth="1"/>
    <col min="822" max="822" width="8.6640625" bestFit="1" customWidth="1"/>
    <col min="823" max="823" width="6" bestFit="1" customWidth="1"/>
    <col min="824" max="824" width="8.6640625" bestFit="1" customWidth="1"/>
    <col min="825" max="825" width="6" bestFit="1" customWidth="1"/>
    <col min="826" max="826" width="8.6640625" bestFit="1" customWidth="1"/>
    <col min="827" max="827" width="6" bestFit="1" customWidth="1"/>
    <col min="828" max="828" width="8.6640625" bestFit="1" customWidth="1"/>
    <col min="829" max="829" width="6" bestFit="1" customWidth="1"/>
    <col min="830" max="830" width="8.6640625" bestFit="1" customWidth="1"/>
    <col min="831" max="831" width="6" bestFit="1" customWidth="1"/>
    <col min="832" max="832" width="8.6640625" bestFit="1" customWidth="1"/>
    <col min="833" max="833" width="6" bestFit="1" customWidth="1"/>
    <col min="834" max="834" width="8.6640625" bestFit="1" customWidth="1"/>
    <col min="835" max="835" width="6" bestFit="1" customWidth="1"/>
    <col min="836" max="836" width="8.6640625" bestFit="1" customWidth="1"/>
    <col min="837" max="837" width="6" bestFit="1" customWidth="1"/>
    <col min="838" max="838" width="8.6640625" bestFit="1" customWidth="1"/>
    <col min="839" max="839" width="6" bestFit="1" customWidth="1"/>
    <col min="840" max="840" width="8.6640625" bestFit="1" customWidth="1"/>
    <col min="841" max="841" width="6" bestFit="1" customWidth="1"/>
    <col min="842" max="842" width="8.6640625" bestFit="1" customWidth="1"/>
    <col min="843" max="843" width="6" bestFit="1" customWidth="1"/>
    <col min="844" max="844" width="8.6640625" bestFit="1" customWidth="1"/>
    <col min="845" max="845" width="6" bestFit="1" customWidth="1"/>
    <col min="846" max="846" width="8.6640625" bestFit="1" customWidth="1"/>
    <col min="847" max="847" width="6" bestFit="1" customWidth="1"/>
    <col min="848" max="848" width="8.6640625" bestFit="1" customWidth="1"/>
    <col min="849" max="849" width="6" bestFit="1" customWidth="1"/>
    <col min="850" max="850" width="8.6640625" bestFit="1" customWidth="1"/>
    <col min="851" max="851" width="6" bestFit="1" customWidth="1"/>
    <col min="852" max="852" width="8.6640625" bestFit="1" customWidth="1"/>
    <col min="853" max="853" width="6" bestFit="1" customWidth="1"/>
    <col min="854" max="854" width="8.6640625" bestFit="1" customWidth="1"/>
    <col min="855" max="855" width="6" bestFit="1" customWidth="1"/>
    <col min="856" max="856" width="8.6640625" bestFit="1" customWidth="1"/>
    <col min="857" max="857" width="6" bestFit="1" customWidth="1"/>
    <col min="858" max="858" width="8.6640625" bestFit="1" customWidth="1"/>
    <col min="859" max="859" width="6" bestFit="1" customWidth="1"/>
    <col min="860" max="860" width="8.6640625" bestFit="1" customWidth="1"/>
    <col min="861" max="861" width="6" bestFit="1" customWidth="1"/>
    <col min="862" max="862" width="8.6640625" bestFit="1" customWidth="1"/>
    <col min="863" max="863" width="6" bestFit="1" customWidth="1"/>
    <col min="864" max="864" width="8.6640625" bestFit="1" customWidth="1"/>
    <col min="865" max="865" width="6" bestFit="1" customWidth="1"/>
    <col min="866" max="866" width="8.6640625" bestFit="1" customWidth="1"/>
    <col min="867" max="867" width="6" bestFit="1" customWidth="1"/>
    <col min="868" max="868" width="8.6640625" bestFit="1" customWidth="1"/>
    <col min="869" max="869" width="6" bestFit="1" customWidth="1"/>
    <col min="870" max="870" width="8.6640625" bestFit="1" customWidth="1"/>
    <col min="871" max="871" width="6" bestFit="1" customWidth="1"/>
    <col min="872" max="872" width="8.6640625" bestFit="1" customWidth="1"/>
    <col min="873" max="873" width="6" bestFit="1" customWidth="1"/>
    <col min="874" max="874" width="8.6640625" bestFit="1" customWidth="1"/>
    <col min="875" max="875" width="6" bestFit="1" customWidth="1"/>
    <col min="876" max="876" width="8.6640625" bestFit="1" customWidth="1"/>
    <col min="877" max="877" width="6" bestFit="1" customWidth="1"/>
    <col min="878" max="878" width="8.6640625" bestFit="1" customWidth="1"/>
    <col min="879" max="879" width="6" bestFit="1" customWidth="1"/>
    <col min="880" max="880" width="8.6640625" bestFit="1" customWidth="1"/>
    <col min="881" max="881" width="6" bestFit="1" customWidth="1"/>
    <col min="882" max="882" width="8.6640625" bestFit="1" customWidth="1"/>
    <col min="883" max="883" width="6" bestFit="1" customWidth="1"/>
    <col min="884" max="884" width="8.6640625" bestFit="1" customWidth="1"/>
    <col min="885" max="885" width="6" bestFit="1" customWidth="1"/>
    <col min="886" max="886" width="8.6640625" bestFit="1" customWidth="1"/>
    <col min="887" max="887" width="6" bestFit="1" customWidth="1"/>
    <col min="888" max="888" width="8.6640625" bestFit="1" customWidth="1"/>
    <col min="889" max="889" width="6" bestFit="1" customWidth="1"/>
    <col min="890" max="890" width="8.6640625" bestFit="1" customWidth="1"/>
    <col min="891" max="891" width="6" bestFit="1" customWidth="1"/>
    <col min="892" max="892" width="8.6640625" bestFit="1" customWidth="1"/>
    <col min="893" max="893" width="6" bestFit="1" customWidth="1"/>
    <col min="894" max="894" width="8.6640625" bestFit="1" customWidth="1"/>
    <col min="895" max="895" width="6" bestFit="1" customWidth="1"/>
    <col min="896" max="896" width="8.6640625" bestFit="1" customWidth="1"/>
    <col min="897" max="897" width="6" bestFit="1" customWidth="1"/>
    <col min="898" max="898" width="8.6640625" bestFit="1" customWidth="1"/>
    <col min="899" max="899" width="6" bestFit="1" customWidth="1"/>
    <col min="900" max="900" width="8.6640625" bestFit="1" customWidth="1"/>
    <col min="901" max="901" width="6" bestFit="1" customWidth="1"/>
    <col min="902" max="902" width="8.6640625" bestFit="1" customWidth="1"/>
    <col min="903" max="903" width="6" bestFit="1" customWidth="1"/>
    <col min="904" max="904" width="8.6640625" bestFit="1" customWidth="1"/>
    <col min="905" max="905" width="6" bestFit="1" customWidth="1"/>
    <col min="906" max="906" width="8.6640625" bestFit="1" customWidth="1"/>
    <col min="907" max="907" width="6" bestFit="1" customWidth="1"/>
    <col min="908" max="908" width="8.6640625" bestFit="1" customWidth="1"/>
    <col min="909" max="909" width="6" bestFit="1" customWidth="1"/>
    <col min="910" max="910" width="8.6640625" bestFit="1" customWidth="1"/>
    <col min="911" max="911" width="6" bestFit="1" customWidth="1"/>
    <col min="912" max="912" width="8.6640625" bestFit="1" customWidth="1"/>
    <col min="913" max="913" width="6" bestFit="1" customWidth="1"/>
    <col min="914" max="914" width="8.6640625" bestFit="1" customWidth="1"/>
    <col min="915" max="915" width="6" bestFit="1" customWidth="1"/>
    <col min="916" max="916" width="8.6640625" bestFit="1" customWidth="1"/>
    <col min="917" max="917" width="6" bestFit="1" customWidth="1"/>
    <col min="918" max="918" width="8.6640625" bestFit="1" customWidth="1"/>
    <col min="919" max="919" width="6" bestFit="1" customWidth="1"/>
    <col min="920" max="920" width="8.6640625" bestFit="1" customWidth="1"/>
    <col min="921" max="921" width="6" bestFit="1" customWidth="1"/>
    <col min="922" max="922" width="8.6640625" bestFit="1" customWidth="1"/>
    <col min="923" max="923" width="6" bestFit="1" customWidth="1"/>
    <col min="924" max="924" width="8.6640625" bestFit="1" customWidth="1"/>
    <col min="925" max="925" width="6" bestFit="1" customWidth="1"/>
    <col min="926" max="926" width="8.6640625" bestFit="1" customWidth="1"/>
    <col min="927" max="927" width="6" bestFit="1" customWidth="1"/>
    <col min="928" max="928" width="8.6640625" bestFit="1" customWidth="1"/>
    <col min="929" max="929" width="6" bestFit="1" customWidth="1"/>
    <col min="930" max="930" width="8.6640625" bestFit="1" customWidth="1"/>
    <col min="931" max="931" width="6" bestFit="1" customWidth="1"/>
    <col min="932" max="932" width="8.6640625" bestFit="1" customWidth="1"/>
    <col min="933" max="933" width="6" bestFit="1" customWidth="1"/>
    <col min="934" max="934" width="8.6640625" bestFit="1" customWidth="1"/>
    <col min="935" max="935" width="6" bestFit="1" customWidth="1"/>
    <col min="936" max="936" width="8.6640625" bestFit="1" customWidth="1"/>
    <col min="937" max="937" width="6" bestFit="1" customWidth="1"/>
    <col min="938" max="938" width="8.6640625" bestFit="1" customWidth="1"/>
    <col min="939" max="939" width="6" bestFit="1" customWidth="1"/>
    <col min="940" max="940" width="8.6640625" bestFit="1" customWidth="1"/>
    <col min="941" max="941" width="6" bestFit="1" customWidth="1"/>
    <col min="942" max="942" width="8.6640625" bestFit="1" customWidth="1"/>
    <col min="943" max="943" width="6" bestFit="1" customWidth="1"/>
    <col min="944" max="944" width="8.6640625" bestFit="1" customWidth="1"/>
    <col min="945" max="945" width="6" bestFit="1" customWidth="1"/>
    <col min="946" max="946" width="8.6640625" bestFit="1" customWidth="1"/>
    <col min="947" max="947" width="6" bestFit="1" customWidth="1"/>
    <col min="948" max="948" width="8.6640625" bestFit="1" customWidth="1"/>
    <col min="949" max="949" width="6" bestFit="1" customWidth="1"/>
    <col min="950" max="950" width="8.6640625" bestFit="1" customWidth="1"/>
    <col min="951" max="951" width="6" bestFit="1" customWidth="1"/>
    <col min="952" max="952" width="8.6640625" bestFit="1" customWidth="1"/>
    <col min="953" max="953" width="6" bestFit="1" customWidth="1"/>
    <col min="954" max="954" width="8.6640625" bestFit="1" customWidth="1"/>
    <col min="955" max="955" width="6" bestFit="1" customWidth="1"/>
    <col min="956" max="956" width="8.6640625" bestFit="1" customWidth="1"/>
    <col min="957" max="957" width="6" bestFit="1" customWidth="1"/>
    <col min="958" max="958" width="8.6640625" bestFit="1" customWidth="1"/>
    <col min="959" max="959" width="6" bestFit="1" customWidth="1"/>
    <col min="960" max="960" width="8.6640625" bestFit="1" customWidth="1"/>
    <col min="961" max="961" width="6" bestFit="1" customWidth="1"/>
    <col min="962" max="962" width="8.6640625" bestFit="1" customWidth="1"/>
    <col min="963" max="963" width="6" bestFit="1" customWidth="1"/>
    <col min="964" max="964" width="8.6640625" bestFit="1" customWidth="1"/>
    <col min="965" max="965" width="6" bestFit="1" customWidth="1"/>
    <col min="966" max="966" width="8.6640625" bestFit="1" customWidth="1"/>
    <col min="967" max="967" width="6" bestFit="1" customWidth="1"/>
    <col min="968" max="968" width="8.6640625" bestFit="1" customWidth="1"/>
    <col min="969" max="969" width="6" bestFit="1" customWidth="1"/>
    <col min="970" max="970" width="8.6640625" bestFit="1" customWidth="1"/>
    <col min="971" max="971" width="6" bestFit="1" customWidth="1"/>
    <col min="972" max="972" width="8.6640625" bestFit="1" customWidth="1"/>
    <col min="973" max="973" width="6" bestFit="1" customWidth="1"/>
    <col min="974" max="974" width="8.6640625" bestFit="1" customWidth="1"/>
    <col min="975" max="975" width="6" bestFit="1" customWidth="1"/>
    <col min="976" max="976" width="8.6640625" bestFit="1" customWidth="1"/>
    <col min="977" max="977" width="6" bestFit="1" customWidth="1"/>
    <col min="978" max="978" width="8.6640625" bestFit="1" customWidth="1"/>
    <col min="979" max="979" width="6" bestFit="1" customWidth="1"/>
    <col min="980" max="980" width="8.6640625" bestFit="1" customWidth="1"/>
    <col min="981" max="981" width="6" bestFit="1" customWidth="1"/>
    <col min="982" max="982" width="8.6640625" bestFit="1" customWidth="1"/>
    <col min="983" max="983" width="6" bestFit="1" customWidth="1"/>
    <col min="984" max="984" width="8.6640625" bestFit="1" customWidth="1"/>
    <col min="985" max="985" width="6" bestFit="1" customWidth="1"/>
    <col min="986" max="986" width="8.6640625" bestFit="1" customWidth="1"/>
    <col min="987" max="987" width="6" bestFit="1" customWidth="1"/>
    <col min="988" max="988" width="8.6640625" bestFit="1" customWidth="1"/>
    <col min="989" max="989" width="6" bestFit="1" customWidth="1"/>
    <col min="990" max="990" width="8.6640625" bestFit="1" customWidth="1"/>
    <col min="991" max="991" width="6" bestFit="1" customWidth="1"/>
    <col min="992" max="992" width="8.6640625" bestFit="1" customWidth="1"/>
    <col min="993" max="993" width="6" bestFit="1" customWidth="1"/>
    <col min="994" max="994" width="8.6640625" bestFit="1" customWidth="1"/>
    <col min="995" max="995" width="6" bestFit="1" customWidth="1"/>
    <col min="996" max="996" width="8.6640625" bestFit="1" customWidth="1"/>
    <col min="997" max="997" width="6" bestFit="1" customWidth="1"/>
    <col min="998" max="998" width="8.6640625" bestFit="1" customWidth="1"/>
    <col min="999" max="999" width="6" bestFit="1" customWidth="1"/>
    <col min="1000" max="1000" width="8.6640625" bestFit="1" customWidth="1"/>
    <col min="1001" max="1001" width="6" bestFit="1" customWidth="1"/>
    <col min="1002" max="1002" width="8.6640625" bestFit="1" customWidth="1"/>
    <col min="1003" max="1003" width="6" bestFit="1" customWidth="1"/>
    <col min="1004" max="1004" width="8.6640625" bestFit="1" customWidth="1"/>
    <col min="1005" max="1005" width="6" bestFit="1" customWidth="1"/>
    <col min="1006" max="1006" width="8.6640625" bestFit="1" customWidth="1"/>
    <col min="1007" max="1007" width="6" bestFit="1" customWidth="1"/>
    <col min="1008" max="1008" width="8.6640625" bestFit="1" customWidth="1"/>
    <col min="1009" max="1009" width="6" bestFit="1" customWidth="1"/>
    <col min="1010" max="1010" width="8.6640625" bestFit="1" customWidth="1"/>
    <col min="1011" max="1011" width="6" bestFit="1" customWidth="1"/>
    <col min="1012" max="1012" width="8.6640625" bestFit="1" customWidth="1"/>
    <col min="1013" max="1013" width="6" bestFit="1" customWidth="1"/>
    <col min="1014" max="1014" width="8.6640625" bestFit="1" customWidth="1"/>
    <col min="1015" max="1015" width="6" bestFit="1" customWidth="1"/>
    <col min="1016" max="1016" width="8.6640625" bestFit="1" customWidth="1"/>
    <col min="1017" max="1017" width="6" bestFit="1" customWidth="1"/>
    <col min="1018" max="1018" width="8.6640625" bestFit="1" customWidth="1"/>
    <col min="1019" max="1019" width="6" bestFit="1" customWidth="1"/>
    <col min="1020" max="1020" width="8.6640625" bestFit="1" customWidth="1"/>
    <col min="1021" max="1021" width="6" bestFit="1" customWidth="1"/>
    <col min="1022" max="1022" width="8.6640625" bestFit="1" customWidth="1"/>
    <col min="1023" max="1023" width="6" bestFit="1" customWidth="1"/>
    <col min="1024" max="1024" width="8.6640625" bestFit="1" customWidth="1"/>
    <col min="1025" max="1025" width="6" bestFit="1" customWidth="1"/>
    <col min="1026" max="1026" width="8.6640625" bestFit="1" customWidth="1"/>
    <col min="1027" max="1027" width="6" bestFit="1" customWidth="1"/>
    <col min="1028" max="1028" width="8.6640625" bestFit="1" customWidth="1"/>
    <col min="1029" max="1029" width="6" bestFit="1" customWidth="1"/>
    <col min="1030" max="1030" width="8.6640625" bestFit="1" customWidth="1"/>
    <col min="1031" max="1031" width="6" bestFit="1" customWidth="1"/>
    <col min="1032" max="1032" width="8.6640625" bestFit="1" customWidth="1"/>
    <col min="1033" max="1033" width="6" bestFit="1" customWidth="1"/>
    <col min="1034" max="1034" width="8.6640625" bestFit="1" customWidth="1"/>
    <col min="1035" max="1035" width="6" bestFit="1" customWidth="1"/>
    <col min="1036" max="1036" width="8.6640625" bestFit="1" customWidth="1"/>
    <col min="1037" max="1037" width="6" bestFit="1" customWidth="1"/>
    <col min="1038" max="1038" width="8.6640625" bestFit="1" customWidth="1"/>
    <col min="1039" max="1039" width="6" bestFit="1" customWidth="1"/>
    <col min="1040" max="1040" width="8.6640625" bestFit="1" customWidth="1"/>
    <col min="1041" max="1041" width="6" bestFit="1" customWidth="1"/>
    <col min="1042" max="1042" width="8.6640625" bestFit="1" customWidth="1"/>
    <col min="1043" max="1043" width="6" bestFit="1" customWidth="1"/>
    <col min="1044" max="1044" width="8.6640625" bestFit="1" customWidth="1"/>
    <col min="1045" max="1045" width="6" bestFit="1" customWidth="1"/>
    <col min="1046" max="1046" width="8.6640625" bestFit="1" customWidth="1"/>
    <col min="1047" max="1047" width="6" bestFit="1" customWidth="1"/>
    <col min="1048" max="1048" width="8.6640625" bestFit="1" customWidth="1"/>
    <col min="1049" max="1049" width="6" bestFit="1" customWidth="1"/>
    <col min="1050" max="1050" width="8.6640625" bestFit="1" customWidth="1"/>
    <col min="1051" max="1051" width="6" bestFit="1" customWidth="1"/>
    <col min="1052" max="1052" width="8.6640625" bestFit="1" customWidth="1"/>
    <col min="1053" max="1053" width="6" bestFit="1" customWidth="1"/>
    <col min="1054" max="1054" width="8.6640625" bestFit="1" customWidth="1"/>
    <col min="1055" max="1055" width="6" bestFit="1" customWidth="1"/>
    <col min="1056" max="1056" width="8.6640625" bestFit="1" customWidth="1"/>
    <col min="1057" max="1057" width="6" bestFit="1" customWidth="1"/>
    <col min="1058" max="1058" width="8.6640625" bestFit="1" customWidth="1"/>
    <col min="1059" max="1059" width="6" bestFit="1" customWidth="1"/>
    <col min="1060" max="1060" width="8.6640625" bestFit="1" customWidth="1"/>
    <col min="1061" max="1061" width="6" bestFit="1" customWidth="1"/>
    <col min="1062" max="1062" width="8.6640625" bestFit="1" customWidth="1"/>
    <col min="1063" max="1063" width="6" bestFit="1" customWidth="1"/>
    <col min="1064" max="1064" width="8.6640625" bestFit="1" customWidth="1"/>
    <col min="1065" max="1065" width="6" bestFit="1" customWidth="1"/>
    <col min="1066" max="1066" width="8.6640625" bestFit="1" customWidth="1"/>
    <col min="1067" max="1067" width="6" bestFit="1" customWidth="1"/>
    <col min="1068" max="1068" width="8.6640625" bestFit="1" customWidth="1"/>
    <col min="1069" max="1069" width="6" bestFit="1" customWidth="1"/>
    <col min="1070" max="1070" width="8.6640625" bestFit="1" customWidth="1"/>
    <col min="1071" max="1071" width="6" bestFit="1" customWidth="1"/>
    <col min="1072" max="1072" width="8.6640625" bestFit="1" customWidth="1"/>
    <col min="1073" max="1073" width="6" bestFit="1" customWidth="1"/>
    <col min="1074" max="1074" width="8.6640625" bestFit="1" customWidth="1"/>
    <col min="1075" max="1075" width="6" bestFit="1" customWidth="1"/>
    <col min="1076" max="1076" width="8.6640625" bestFit="1" customWidth="1"/>
    <col min="1077" max="1077" width="6" bestFit="1" customWidth="1"/>
    <col min="1078" max="1078" width="8.6640625" bestFit="1" customWidth="1"/>
    <col min="1079" max="1079" width="6" bestFit="1" customWidth="1"/>
    <col min="1080" max="1080" width="8.6640625" bestFit="1" customWidth="1"/>
    <col min="1081" max="1081" width="6" bestFit="1" customWidth="1"/>
    <col min="1082" max="1082" width="8.6640625" bestFit="1" customWidth="1"/>
    <col min="1083" max="1083" width="6" bestFit="1" customWidth="1"/>
    <col min="1084" max="1084" width="8.6640625" bestFit="1" customWidth="1"/>
    <col min="1085" max="1085" width="6" bestFit="1" customWidth="1"/>
    <col min="1086" max="1086" width="8.6640625" bestFit="1" customWidth="1"/>
    <col min="1087" max="1087" width="6" bestFit="1" customWidth="1"/>
    <col min="1088" max="1088" width="8.6640625" bestFit="1" customWidth="1"/>
    <col min="1089" max="1089" width="6" bestFit="1" customWidth="1"/>
    <col min="1090" max="1090" width="8.6640625" bestFit="1" customWidth="1"/>
    <col min="1091" max="1091" width="6" bestFit="1" customWidth="1"/>
    <col min="1092" max="1092" width="8.6640625" bestFit="1" customWidth="1"/>
    <col min="1093" max="1093" width="6" bestFit="1" customWidth="1"/>
    <col min="1094" max="1094" width="8.6640625" bestFit="1" customWidth="1"/>
    <col min="1095" max="1095" width="6" bestFit="1" customWidth="1"/>
    <col min="1096" max="1096" width="8.6640625" bestFit="1" customWidth="1"/>
    <col min="1097" max="1097" width="6" bestFit="1" customWidth="1"/>
    <col min="1098" max="1098" width="8.6640625" bestFit="1" customWidth="1"/>
    <col min="1099" max="1099" width="6" bestFit="1" customWidth="1"/>
    <col min="1100" max="1100" width="8.6640625" bestFit="1" customWidth="1"/>
    <col min="1101" max="1101" width="6" bestFit="1" customWidth="1"/>
    <col min="1102" max="1102" width="8.6640625" bestFit="1" customWidth="1"/>
    <col min="1103" max="1103" width="6" bestFit="1" customWidth="1"/>
    <col min="1104" max="1104" width="8.6640625" bestFit="1" customWidth="1"/>
    <col min="1105" max="1105" width="6" bestFit="1" customWidth="1"/>
    <col min="1106" max="1106" width="8.6640625" bestFit="1" customWidth="1"/>
    <col min="1107" max="1107" width="6" bestFit="1" customWidth="1"/>
    <col min="1108" max="1108" width="8.6640625" bestFit="1" customWidth="1"/>
    <col min="1109" max="1109" width="6" bestFit="1" customWidth="1"/>
    <col min="1110" max="1110" width="8.6640625" bestFit="1" customWidth="1"/>
    <col min="1111" max="1111" width="6" bestFit="1" customWidth="1"/>
    <col min="1112" max="1112" width="8.6640625" bestFit="1" customWidth="1"/>
    <col min="1113" max="1113" width="6" bestFit="1" customWidth="1"/>
    <col min="1114" max="1114" width="8.6640625" bestFit="1" customWidth="1"/>
    <col min="1115" max="1115" width="6" bestFit="1" customWidth="1"/>
    <col min="1116" max="1116" width="8.6640625" bestFit="1" customWidth="1"/>
    <col min="1117" max="1117" width="6" bestFit="1" customWidth="1"/>
    <col min="1118" max="1118" width="8.6640625" bestFit="1" customWidth="1"/>
    <col min="1119" max="1119" width="6" bestFit="1" customWidth="1"/>
    <col min="1120" max="1120" width="8.6640625" bestFit="1" customWidth="1"/>
    <col min="1121" max="1121" width="6" bestFit="1" customWidth="1"/>
    <col min="1122" max="1122" width="8.6640625" bestFit="1" customWidth="1"/>
    <col min="1123" max="1123" width="6" bestFit="1" customWidth="1"/>
    <col min="1124" max="1124" width="8.6640625" bestFit="1" customWidth="1"/>
    <col min="1125" max="1125" width="6" bestFit="1" customWidth="1"/>
    <col min="1126" max="1126" width="8.6640625" bestFit="1" customWidth="1"/>
    <col min="1127" max="1127" width="6" bestFit="1" customWidth="1"/>
    <col min="1128" max="1128" width="8.6640625" bestFit="1" customWidth="1"/>
    <col min="1129" max="1129" width="6" bestFit="1" customWidth="1"/>
    <col min="1130" max="1130" width="8.6640625" bestFit="1" customWidth="1"/>
    <col min="1131" max="1131" width="6" bestFit="1" customWidth="1"/>
    <col min="1132" max="1132" width="8.6640625" bestFit="1" customWidth="1"/>
    <col min="1133" max="1133" width="6" bestFit="1" customWidth="1"/>
    <col min="1134" max="1134" width="8.6640625" bestFit="1" customWidth="1"/>
    <col min="1135" max="1135" width="6" bestFit="1" customWidth="1"/>
    <col min="1136" max="1136" width="8.6640625" bestFit="1" customWidth="1"/>
    <col min="1137" max="1137" width="6" bestFit="1" customWidth="1"/>
    <col min="1138" max="1138" width="8.6640625" bestFit="1" customWidth="1"/>
    <col min="1139" max="1139" width="6" bestFit="1" customWidth="1"/>
    <col min="1140" max="1140" width="8.6640625" bestFit="1" customWidth="1"/>
    <col min="1141" max="1141" width="6" bestFit="1" customWidth="1"/>
    <col min="1142" max="1142" width="8.6640625" bestFit="1" customWidth="1"/>
    <col min="1143" max="1143" width="6" bestFit="1" customWidth="1"/>
    <col min="1144" max="1144" width="8.6640625" bestFit="1" customWidth="1"/>
    <col min="1145" max="1145" width="6" bestFit="1" customWidth="1"/>
    <col min="1146" max="1146" width="8.6640625" bestFit="1" customWidth="1"/>
    <col min="1147" max="1147" width="6" bestFit="1" customWidth="1"/>
    <col min="1148" max="1148" width="8.6640625" bestFit="1" customWidth="1"/>
    <col min="1149" max="1149" width="6" bestFit="1" customWidth="1"/>
    <col min="1150" max="1150" width="8.6640625" bestFit="1" customWidth="1"/>
    <col min="1151" max="1151" width="6" bestFit="1" customWidth="1"/>
    <col min="1152" max="1152" width="8.6640625" bestFit="1" customWidth="1"/>
    <col min="1153" max="1153" width="6" bestFit="1" customWidth="1"/>
    <col min="1154" max="1154" width="8.6640625" bestFit="1" customWidth="1"/>
    <col min="1155" max="1155" width="6" bestFit="1" customWidth="1"/>
    <col min="1156" max="1156" width="8.6640625" bestFit="1" customWidth="1"/>
    <col min="1157" max="1157" width="6" bestFit="1" customWidth="1"/>
    <col min="1158" max="1158" width="8.6640625" bestFit="1" customWidth="1"/>
    <col min="1159" max="1159" width="6" bestFit="1" customWidth="1"/>
    <col min="1160" max="1160" width="8.6640625" bestFit="1" customWidth="1"/>
    <col min="1161" max="1161" width="6" bestFit="1" customWidth="1"/>
    <col min="1162" max="1162" width="8.6640625" bestFit="1" customWidth="1"/>
    <col min="1163" max="1163" width="6" bestFit="1" customWidth="1"/>
    <col min="1164" max="1164" width="8.6640625" bestFit="1" customWidth="1"/>
    <col min="1165" max="1165" width="6" bestFit="1" customWidth="1"/>
    <col min="1166" max="1166" width="8.6640625" bestFit="1" customWidth="1"/>
    <col min="1167" max="1167" width="6" bestFit="1" customWidth="1"/>
    <col min="1168" max="1168" width="8.6640625" bestFit="1" customWidth="1"/>
    <col min="1169" max="1169" width="6" bestFit="1" customWidth="1"/>
    <col min="1170" max="1170" width="8.6640625" bestFit="1" customWidth="1"/>
    <col min="1171" max="1171" width="6" bestFit="1" customWidth="1"/>
    <col min="1172" max="1172" width="8.6640625" bestFit="1" customWidth="1"/>
    <col min="1173" max="1173" width="6" bestFit="1" customWidth="1"/>
    <col min="1174" max="1174" width="8.6640625" bestFit="1" customWidth="1"/>
    <col min="1175" max="1175" width="6" bestFit="1" customWidth="1"/>
    <col min="1176" max="1176" width="8.6640625" bestFit="1" customWidth="1"/>
    <col min="1177" max="1177" width="6" bestFit="1" customWidth="1"/>
    <col min="1178" max="1178" width="8.6640625" bestFit="1" customWidth="1"/>
    <col min="1179" max="1179" width="6" bestFit="1" customWidth="1"/>
    <col min="1180" max="1180" width="8.6640625" bestFit="1" customWidth="1"/>
    <col min="1181" max="1181" width="6" bestFit="1" customWidth="1"/>
    <col min="1182" max="1182" width="8.6640625" bestFit="1" customWidth="1"/>
    <col min="1183" max="1183" width="6" bestFit="1" customWidth="1"/>
    <col min="1184" max="1184" width="8.6640625" bestFit="1" customWidth="1"/>
    <col min="1185" max="1185" width="6" bestFit="1" customWidth="1"/>
    <col min="1186" max="1186" width="8.6640625" bestFit="1" customWidth="1"/>
    <col min="1187" max="1187" width="6" bestFit="1" customWidth="1"/>
    <col min="1188" max="1188" width="8.6640625" bestFit="1" customWidth="1"/>
    <col min="1189" max="1189" width="6" bestFit="1" customWidth="1"/>
    <col min="1190" max="1190" width="8.6640625" bestFit="1" customWidth="1"/>
    <col min="1191" max="1191" width="6" bestFit="1" customWidth="1"/>
    <col min="1192" max="1192" width="8.6640625" bestFit="1" customWidth="1"/>
    <col min="1193" max="1193" width="6" bestFit="1" customWidth="1"/>
    <col min="1194" max="1194" width="8.6640625" bestFit="1" customWidth="1"/>
    <col min="1195" max="1195" width="6" bestFit="1" customWidth="1"/>
    <col min="1196" max="1196" width="8.6640625" bestFit="1" customWidth="1"/>
    <col min="1197" max="1197" width="6" bestFit="1" customWidth="1"/>
    <col min="1198" max="1198" width="8.6640625" bestFit="1" customWidth="1"/>
    <col min="1199" max="1199" width="6" bestFit="1" customWidth="1"/>
    <col min="1200" max="1200" width="8.6640625" bestFit="1" customWidth="1"/>
    <col min="1201" max="1201" width="10.77734375" bestFit="1" customWidth="1"/>
  </cols>
  <sheetData>
    <row r="1" spans="1:11" x14ac:dyDescent="0.3">
      <c r="H1" s="7" t="s">
        <v>17</v>
      </c>
      <c r="I1" s="7" t="s">
        <v>16</v>
      </c>
      <c r="J1" s="7" t="s">
        <v>18</v>
      </c>
    </row>
    <row r="2" spans="1:11" x14ac:dyDescent="0.3">
      <c r="A2" s="3" t="s">
        <v>5</v>
      </c>
      <c r="B2" t="s">
        <v>8</v>
      </c>
      <c r="C2" t="s">
        <v>7</v>
      </c>
      <c r="D2" s="2" t="s">
        <v>9</v>
      </c>
      <c r="E2" t="s">
        <v>10</v>
      </c>
      <c r="F2" t="s">
        <v>11</v>
      </c>
      <c r="G2" t="s">
        <v>12</v>
      </c>
      <c r="H2" t="s">
        <v>14</v>
      </c>
      <c r="I2" t="s">
        <v>13</v>
      </c>
      <c r="J2" t="s">
        <v>15</v>
      </c>
      <c r="K2" t="s">
        <v>22</v>
      </c>
    </row>
    <row r="3" spans="1:11" x14ac:dyDescent="0.3">
      <c r="A3" s="4">
        <v>1</v>
      </c>
      <c r="B3">
        <v>60</v>
      </c>
      <c r="C3">
        <v>4</v>
      </c>
      <c r="D3" s="2">
        <v>0.97156132919390503</v>
      </c>
      <c r="E3">
        <f>GETPIVOTDATA("Count Of Decile",$A$2,"Decile",1)-GETPIVOTDATA("Sum of Actual Outcome",$A$2,"Decile",1)</f>
        <v>56</v>
      </c>
      <c r="F3">
        <v>56</v>
      </c>
      <c r="G3">
        <v>4</v>
      </c>
      <c r="H3" s="6">
        <f>G3/$G$12</f>
        <v>0.04</v>
      </c>
      <c r="I3" s="5">
        <f>F3/$F$12</f>
        <v>0.112</v>
      </c>
      <c r="J3" s="6">
        <f>1-H3</f>
        <v>0.96</v>
      </c>
      <c r="K3">
        <f>100*(E3)-500*(GETPIVOTDATA("Sum of Actual Outcome",$A$2,"Decile",1))</f>
        <v>3600</v>
      </c>
    </row>
    <row r="4" spans="1:11" x14ac:dyDescent="0.3">
      <c r="A4" s="4">
        <v>2</v>
      </c>
      <c r="B4">
        <v>60</v>
      </c>
      <c r="C4">
        <v>2</v>
      </c>
      <c r="D4" s="2">
        <v>0.95512528291128196</v>
      </c>
      <c r="E4">
        <f>GETPIVOTDATA("Count Of Decile",$A$2,"Decile",2)-GETPIVOTDATA("Sum of Actual Outcome",$A$2,"Decile",2)</f>
        <v>58</v>
      </c>
      <c r="F4">
        <f>SUM($E$3:E4)</f>
        <v>114</v>
      </c>
      <c r="G4">
        <f>SUM($C$3:C4)</f>
        <v>6</v>
      </c>
      <c r="H4" s="6">
        <f>G4/$G$12</f>
        <v>0.06</v>
      </c>
      <c r="I4" s="5">
        <f>F4/$F$12</f>
        <v>0.22800000000000001</v>
      </c>
      <c r="J4" s="6">
        <f>1-H4</f>
        <v>0.94</v>
      </c>
      <c r="K4" s="7">
        <f>100*(E4)-500*(GETPIVOTDATA("Sum of Actual Outcome",$A$2,"Decile",2))</f>
        <v>4800</v>
      </c>
    </row>
    <row r="5" spans="1:11" x14ac:dyDescent="0.3">
      <c r="A5" s="4">
        <v>3</v>
      </c>
      <c r="B5">
        <v>60</v>
      </c>
      <c r="C5">
        <v>2</v>
      </c>
      <c r="D5" s="2">
        <v>0.94025425157820797</v>
      </c>
      <c r="E5">
        <f>GETPIVOTDATA("Count Of Decile",$A$2,"Decile",3)-GETPIVOTDATA("Sum of Actual Outcome",$A$2,"Decile",3)</f>
        <v>58</v>
      </c>
      <c r="F5">
        <f>SUM($E$3:E5)</f>
        <v>172</v>
      </c>
      <c r="G5">
        <f>SUM($C$3:C5)</f>
        <v>8</v>
      </c>
      <c r="H5" s="6">
        <f>G5/$G$12</f>
        <v>0.08</v>
      </c>
      <c r="I5" s="5">
        <f>F5/$F$12</f>
        <v>0.34399999999999997</v>
      </c>
      <c r="J5" s="6">
        <f>1-H5</f>
        <v>0.92</v>
      </c>
      <c r="K5" s="7">
        <f>100*(E5)-500*(GETPIVOTDATA("Sum of Actual Outcome",$A$2,"Decile",3))</f>
        <v>4800</v>
      </c>
    </row>
    <row r="6" spans="1:11" x14ac:dyDescent="0.3">
      <c r="A6" s="4">
        <v>4</v>
      </c>
      <c r="B6">
        <v>60</v>
      </c>
      <c r="C6">
        <v>6</v>
      </c>
      <c r="D6" s="2">
        <v>0.92054473301474204</v>
      </c>
      <c r="E6">
        <f>GETPIVOTDATA("Count Of Decile",$A$2,"Decile",4)-GETPIVOTDATA("Sum of Actual Outcome",$A$2,"Decile",4)</f>
        <v>54</v>
      </c>
      <c r="F6">
        <f>SUM($E$3:E6)</f>
        <v>226</v>
      </c>
      <c r="G6">
        <f>SUM($C$3:C6)</f>
        <v>14</v>
      </c>
      <c r="H6" s="6">
        <f>G6/$G$12</f>
        <v>0.14000000000000001</v>
      </c>
      <c r="I6" s="5">
        <f>F6/$F$12</f>
        <v>0.45200000000000001</v>
      </c>
      <c r="J6" s="6">
        <f>1-H6</f>
        <v>0.86</v>
      </c>
      <c r="K6">
        <f>100*(E6)-500*(GETPIVOTDATA("Sum of Actual Outcome",$A$2,"Decile",4))</f>
        <v>2400</v>
      </c>
    </row>
    <row r="7" spans="1:11" x14ac:dyDescent="0.3">
      <c r="A7" s="4">
        <v>5</v>
      </c>
      <c r="B7">
        <v>60</v>
      </c>
      <c r="C7">
        <v>3</v>
      </c>
      <c r="D7" s="2">
        <v>0.89427524522346302</v>
      </c>
      <c r="E7">
        <f>GETPIVOTDATA("Count Of Decile",$A$2,"Decile",5)-GETPIVOTDATA("Sum of Actual Outcome",$A$2,"Decile",5)</f>
        <v>57</v>
      </c>
      <c r="F7">
        <f>SUM($E$3:E7)</f>
        <v>283</v>
      </c>
      <c r="G7">
        <f>SUM($C$3:C7)</f>
        <v>17</v>
      </c>
      <c r="H7" s="6">
        <f>G7/$G$12</f>
        <v>0.17</v>
      </c>
      <c r="I7" s="5">
        <f>F7/$F$12</f>
        <v>0.56599999999999995</v>
      </c>
      <c r="J7" s="6">
        <f>1-H7</f>
        <v>0.83</v>
      </c>
      <c r="K7">
        <f>100*(E7)-500*(GETPIVOTDATA("Sum of Actual Outcome",$A$2,"Decile",5))</f>
        <v>4200</v>
      </c>
    </row>
    <row r="8" spans="1:11" x14ac:dyDescent="0.3">
      <c r="A8" s="4">
        <v>6</v>
      </c>
      <c r="B8">
        <v>60</v>
      </c>
      <c r="C8">
        <v>11</v>
      </c>
      <c r="D8" s="2">
        <v>0.86272000354652101</v>
      </c>
      <c r="E8">
        <f>GETPIVOTDATA("Count Of Decile",$A$2,"Decile",6)-GETPIVOTDATA("Sum of Actual Outcome",$A$2,"Decile",6)</f>
        <v>49</v>
      </c>
      <c r="F8">
        <f>SUM($E$3:E8)</f>
        <v>332</v>
      </c>
      <c r="G8">
        <f>SUM($C$3:C8)</f>
        <v>28</v>
      </c>
      <c r="H8" s="6">
        <f>G8/$G$12</f>
        <v>0.28000000000000003</v>
      </c>
      <c r="I8" s="5">
        <f>F8/$F$12</f>
        <v>0.66400000000000003</v>
      </c>
      <c r="J8" s="6">
        <f>1-H8</f>
        <v>0.72</v>
      </c>
      <c r="K8">
        <f>100*(E8)-500*(GETPIVOTDATA("Sum of Actual Outcome",$A$2,"Decile",6))</f>
        <v>-600</v>
      </c>
    </row>
    <row r="9" spans="1:11" x14ac:dyDescent="0.3">
      <c r="A9" s="4">
        <v>7</v>
      </c>
      <c r="B9">
        <v>60</v>
      </c>
      <c r="C9">
        <v>5</v>
      </c>
      <c r="D9" s="2">
        <v>0.81463911047530602</v>
      </c>
      <c r="E9">
        <f>GETPIVOTDATA("Count Of Decile",$A$2,"Decile",7)-GETPIVOTDATA("Sum of Actual Outcome",$A$2,"Decile",7)</f>
        <v>55</v>
      </c>
      <c r="F9">
        <f>SUM($E$3:E9)</f>
        <v>387</v>
      </c>
      <c r="G9">
        <f>SUM($C$3:C9)</f>
        <v>33</v>
      </c>
      <c r="H9" s="6">
        <f>G9/$G$12</f>
        <v>0.33</v>
      </c>
      <c r="I9" s="5">
        <f>F9/$F$12</f>
        <v>0.77400000000000002</v>
      </c>
      <c r="J9" s="6">
        <f>1-H9</f>
        <v>0.66999999999999993</v>
      </c>
      <c r="K9">
        <f>100*(E9)-500*(GETPIVOTDATA("Sum of Actual Outcome",$A$2,"Decile",7))</f>
        <v>3000</v>
      </c>
    </row>
    <row r="10" spans="1:11" x14ac:dyDescent="0.3">
      <c r="A10" s="4">
        <v>8</v>
      </c>
      <c r="B10">
        <v>60</v>
      </c>
      <c r="C10">
        <v>16</v>
      </c>
      <c r="D10" s="2">
        <v>0.740622077730406</v>
      </c>
      <c r="E10">
        <f>GETPIVOTDATA("Count Of Decile",$A$2,"Decile",8)-GETPIVOTDATA("Sum of Actual Outcome",$A$2,"Decile",8)</f>
        <v>44</v>
      </c>
      <c r="F10">
        <f>SUM($E$3:E10)</f>
        <v>431</v>
      </c>
      <c r="G10">
        <f>SUM($C$3:C10)</f>
        <v>49</v>
      </c>
      <c r="H10" s="6">
        <f>G10/$G$12</f>
        <v>0.49</v>
      </c>
      <c r="I10" s="5">
        <f>F10/$F$12</f>
        <v>0.86199999999999999</v>
      </c>
      <c r="J10" s="6">
        <f>1-H10</f>
        <v>0.51</v>
      </c>
      <c r="K10">
        <f>100*(E10)-500*(GETPIVOTDATA("Sum of Actual Outcome",$A$2,"Decile",8))</f>
        <v>-3600</v>
      </c>
    </row>
    <row r="11" spans="1:11" x14ac:dyDescent="0.3">
      <c r="A11" s="4">
        <v>9</v>
      </c>
      <c r="B11">
        <v>60</v>
      </c>
      <c r="C11">
        <v>28</v>
      </c>
      <c r="D11" s="2">
        <v>0.61189453578181896</v>
      </c>
      <c r="E11">
        <f>GETPIVOTDATA("Count Of Decile",$A$2,"Decile",9)-GETPIVOTDATA("Sum of Actual Outcome",$A$2,"Decile",9)</f>
        <v>32</v>
      </c>
      <c r="F11">
        <f>SUM($E$3:E11)</f>
        <v>463</v>
      </c>
      <c r="G11">
        <f>SUM($C$3:C11)</f>
        <v>77</v>
      </c>
      <c r="H11" s="6">
        <f>G11/$G$12</f>
        <v>0.77</v>
      </c>
      <c r="I11" s="5">
        <f>F11/$F$12</f>
        <v>0.92600000000000005</v>
      </c>
      <c r="J11" s="6">
        <f>1-H11</f>
        <v>0.22999999999999998</v>
      </c>
      <c r="K11">
        <f>100*(E11)-500*(GETPIVOTDATA("Sum of Actual Outcome",$A$2,"Decile",9))</f>
        <v>-10800</v>
      </c>
    </row>
    <row r="12" spans="1:11" x14ac:dyDescent="0.3">
      <c r="A12" s="4">
        <v>10</v>
      </c>
      <c r="B12">
        <v>60</v>
      </c>
      <c r="C12">
        <v>23</v>
      </c>
      <c r="D12" s="2">
        <v>8.2870064072652697E-2</v>
      </c>
      <c r="E12">
        <f>GETPIVOTDATA("Count Of Decile",$A$2,"Decile",10)-GETPIVOTDATA("Sum of Actual Outcome",$A$2,"Decile",10)</f>
        <v>37</v>
      </c>
      <c r="F12">
        <f>SUM($E$3:E12)</f>
        <v>500</v>
      </c>
      <c r="G12">
        <f>SUM($C$3:C12)</f>
        <v>100</v>
      </c>
      <c r="H12" s="6">
        <f>G12/$G$12</f>
        <v>1</v>
      </c>
      <c r="I12" s="5">
        <f>F12/$F$12</f>
        <v>1</v>
      </c>
      <c r="J12" s="6">
        <f>1-H12</f>
        <v>0</v>
      </c>
      <c r="K12">
        <f>100*(E12)-500*(GETPIVOTDATA("Sum of Actual Outcome",$A$2,"Decile",10))</f>
        <v>-7800</v>
      </c>
    </row>
    <row r="13" spans="1:11" x14ac:dyDescent="0.3">
      <c r="A13" s="4" t="s">
        <v>6</v>
      </c>
      <c r="B13">
        <v>600</v>
      </c>
      <c r="C13">
        <v>100</v>
      </c>
      <c r="D13" s="2">
        <v>8.2870064072652697E-2</v>
      </c>
    </row>
    <row r="18" spans="9:11" x14ac:dyDescent="0.3">
      <c r="I18" s="8" t="s">
        <v>19</v>
      </c>
      <c r="J18" s="8"/>
      <c r="K18" s="9"/>
    </row>
    <row r="19" spans="9:11" x14ac:dyDescent="0.3">
      <c r="I19" s="10" t="s">
        <v>20</v>
      </c>
      <c r="J19" s="10"/>
      <c r="K19" s="11">
        <v>500</v>
      </c>
    </row>
    <row r="20" spans="9:11" x14ac:dyDescent="0.3">
      <c r="I20" s="10" t="s">
        <v>21</v>
      </c>
      <c r="J20" s="10"/>
      <c r="K20" s="11">
        <v>100</v>
      </c>
    </row>
  </sheetData>
  <mergeCells count="3">
    <mergeCell ref="I18:J18"/>
    <mergeCell ref="I19:J19"/>
    <mergeCell ref="I20:J20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opLeftCell="A196" workbookViewId="0">
      <selection activeCell="B106" sqref="B106"/>
    </sheetView>
  </sheetViews>
  <sheetFormatPr defaultRowHeight="14.4" x14ac:dyDescent="0.3"/>
  <cols>
    <col min="1" max="1" width="6" bestFit="1" customWidth="1"/>
    <col min="2" max="2" width="14.21875" bestFit="1" customWidth="1"/>
    <col min="3" max="3" width="14.88671875" style="1" bestFit="1" customWidth="1"/>
    <col min="4" max="4" width="13.88671875" style="2" bestFit="1" customWidth="1"/>
    <col min="5" max="5" width="16.21875" bestFit="1" customWidth="1"/>
  </cols>
  <sheetData>
    <row r="1" spans="1:6" x14ac:dyDescent="0.3">
      <c r="A1" t="s">
        <v>4</v>
      </c>
      <c r="B1" t="s">
        <v>0</v>
      </c>
      <c r="C1" s="1" t="s">
        <v>2</v>
      </c>
      <c r="D1" s="2" t="s">
        <v>3</v>
      </c>
      <c r="E1" t="s">
        <v>1</v>
      </c>
      <c r="F1" t="s">
        <v>5</v>
      </c>
    </row>
    <row r="2" spans="1:6" x14ac:dyDescent="0.3">
      <c r="A2">
        <v>308</v>
      </c>
      <c r="B2">
        <v>0</v>
      </c>
      <c r="C2" s="1">
        <v>0.99002890904530105</v>
      </c>
      <c r="D2" s="2">
        <v>9.9710909546985704E-3</v>
      </c>
      <c r="E2">
        <v>0</v>
      </c>
      <c r="F2">
        <v>1</v>
      </c>
    </row>
    <row r="3" spans="1:6" x14ac:dyDescent="0.3">
      <c r="A3">
        <v>379</v>
      </c>
      <c r="B3">
        <v>0</v>
      </c>
      <c r="C3" s="1">
        <v>0.98958048801077403</v>
      </c>
      <c r="D3" s="2">
        <v>1.0419511989225199E-2</v>
      </c>
      <c r="E3">
        <v>0</v>
      </c>
      <c r="F3">
        <v>1</v>
      </c>
    </row>
    <row r="4" spans="1:6" x14ac:dyDescent="0.3">
      <c r="A4">
        <v>542</v>
      </c>
      <c r="B4">
        <v>0</v>
      </c>
      <c r="C4" s="1">
        <v>0.98880999450839802</v>
      </c>
      <c r="D4" s="2">
        <v>1.1190005491601899E-2</v>
      </c>
      <c r="E4">
        <v>0</v>
      </c>
      <c r="F4">
        <v>1</v>
      </c>
    </row>
    <row r="5" spans="1:6" x14ac:dyDescent="0.3">
      <c r="A5">
        <v>1</v>
      </c>
      <c r="B5">
        <v>0</v>
      </c>
      <c r="C5" s="1">
        <v>0.98856560287013495</v>
      </c>
      <c r="D5" s="2">
        <v>1.14343971298648E-2</v>
      </c>
      <c r="E5">
        <v>0</v>
      </c>
      <c r="F5">
        <v>1</v>
      </c>
    </row>
    <row r="6" spans="1:6" x14ac:dyDescent="0.3">
      <c r="A6">
        <v>51</v>
      </c>
      <c r="B6">
        <v>0</v>
      </c>
      <c r="C6" s="1">
        <v>0.98822918070629295</v>
      </c>
      <c r="D6" s="2">
        <v>1.17708192937068E-2</v>
      </c>
      <c r="E6">
        <v>0</v>
      </c>
      <c r="F6">
        <v>1</v>
      </c>
    </row>
    <row r="7" spans="1:6" x14ac:dyDescent="0.3">
      <c r="A7">
        <v>82</v>
      </c>
      <c r="B7">
        <v>1</v>
      </c>
      <c r="C7" s="1">
        <v>0.98813171272855005</v>
      </c>
      <c r="D7" s="2">
        <v>1.18682872714493E-2</v>
      </c>
      <c r="E7">
        <v>0</v>
      </c>
      <c r="F7">
        <v>1</v>
      </c>
    </row>
    <row r="8" spans="1:6" x14ac:dyDescent="0.3">
      <c r="A8">
        <v>37</v>
      </c>
      <c r="B8">
        <v>0</v>
      </c>
      <c r="C8" s="1">
        <v>0.98717469839258898</v>
      </c>
      <c r="D8" s="2">
        <v>1.2825301607410499E-2</v>
      </c>
      <c r="E8">
        <v>0</v>
      </c>
      <c r="F8">
        <v>1</v>
      </c>
    </row>
    <row r="9" spans="1:6" x14ac:dyDescent="0.3">
      <c r="A9">
        <v>50</v>
      </c>
      <c r="B9">
        <v>0</v>
      </c>
      <c r="C9" s="1">
        <v>0.98640408449223904</v>
      </c>
      <c r="D9" s="2">
        <v>1.3595915507760299E-2</v>
      </c>
      <c r="E9">
        <v>0</v>
      </c>
      <c r="F9">
        <v>1</v>
      </c>
    </row>
    <row r="10" spans="1:6" x14ac:dyDescent="0.3">
      <c r="A10">
        <v>135</v>
      </c>
      <c r="B10">
        <v>0</v>
      </c>
      <c r="C10" s="1">
        <v>0.98632424975279398</v>
      </c>
      <c r="D10" s="2">
        <v>1.3675750247205101E-2</v>
      </c>
      <c r="E10">
        <v>0</v>
      </c>
      <c r="F10">
        <v>1</v>
      </c>
    </row>
    <row r="11" spans="1:6" x14ac:dyDescent="0.3">
      <c r="A11">
        <v>74</v>
      </c>
      <c r="B11">
        <v>0</v>
      </c>
      <c r="C11" s="1">
        <v>0.98566173294028903</v>
      </c>
      <c r="D11" s="2">
        <v>1.43382670597104E-2</v>
      </c>
      <c r="E11">
        <v>0</v>
      </c>
      <c r="F11">
        <v>1</v>
      </c>
    </row>
    <row r="12" spans="1:6" x14ac:dyDescent="0.3">
      <c r="A12">
        <v>130</v>
      </c>
      <c r="B12">
        <v>0</v>
      </c>
      <c r="C12" s="1">
        <v>0.98563617200943199</v>
      </c>
      <c r="D12" s="2">
        <v>1.43638279905677E-2</v>
      </c>
      <c r="E12">
        <v>0</v>
      </c>
      <c r="F12">
        <v>1</v>
      </c>
    </row>
    <row r="13" spans="1:6" x14ac:dyDescent="0.3">
      <c r="A13">
        <v>208</v>
      </c>
      <c r="B13">
        <v>0</v>
      </c>
      <c r="C13" s="1">
        <v>0.98442265921104499</v>
      </c>
      <c r="D13" s="2">
        <v>1.55773407889547E-2</v>
      </c>
      <c r="E13">
        <v>0</v>
      </c>
      <c r="F13">
        <v>1</v>
      </c>
    </row>
    <row r="14" spans="1:6" x14ac:dyDescent="0.3">
      <c r="A14">
        <v>96</v>
      </c>
      <c r="B14">
        <v>0</v>
      </c>
      <c r="C14" s="1">
        <v>0.98364634854667499</v>
      </c>
      <c r="D14" s="2">
        <v>1.6353651453324899E-2</v>
      </c>
      <c r="E14">
        <v>0</v>
      </c>
      <c r="F14">
        <v>1</v>
      </c>
    </row>
    <row r="15" spans="1:6" x14ac:dyDescent="0.3">
      <c r="A15">
        <v>313</v>
      </c>
      <c r="B15">
        <v>0</v>
      </c>
      <c r="C15" s="1">
        <v>0.98350713742753904</v>
      </c>
      <c r="D15" s="2">
        <v>1.6492862572460201E-2</v>
      </c>
      <c r="E15">
        <v>0</v>
      </c>
      <c r="F15">
        <v>1</v>
      </c>
    </row>
    <row r="16" spans="1:6" x14ac:dyDescent="0.3">
      <c r="A16">
        <v>193</v>
      </c>
      <c r="B16">
        <v>0</v>
      </c>
      <c r="C16" s="1">
        <v>0.983456960503162</v>
      </c>
      <c r="D16" s="2">
        <v>1.6543039496837199E-2</v>
      </c>
      <c r="E16">
        <v>0</v>
      </c>
      <c r="F16">
        <v>1</v>
      </c>
    </row>
    <row r="17" spans="1:6" x14ac:dyDescent="0.3">
      <c r="A17">
        <v>454</v>
      </c>
      <c r="B17">
        <v>1</v>
      </c>
      <c r="C17" s="1">
        <v>0.98328805152634002</v>
      </c>
      <c r="D17" s="2">
        <v>1.6711948473659401E-2</v>
      </c>
      <c r="E17">
        <v>0</v>
      </c>
      <c r="F17">
        <v>1</v>
      </c>
    </row>
    <row r="18" spans="1:6" x14ac:dyDescent="0.3">
      <c r="A18">
        <v>207</v>
      </c>
      <c r="B18">
        <v>0</v>
      </c>
      <c r="C18" s="1">
        <v>0.98322235609659703</v>
      </c>
      <c r="D18" s="2">
        <v>1.67776439034024E-2</v>
      </c>
      <c r="E18">
        <v>0</v>
      </c>
      <c r="F18">
        <v>1</v>
      </c>
    </row>
    <row r="19" spans="1:6" x14ac:dyDescent="0.3">
      <c r="A19">
        <v>333</v>
      </c>
      <c r="B19">
        <v>0</v>
      </c>
      <c r="C19" s="1">
        <v>0.98308013699879704</v>
      </c>
      <c r="D19" s="2">
        <v>1.6919863001202899E-2</v>
      </c>
      <c r="E19">
        <v>0</v>
      </c>
      <c r="F19">
        <v>1</v>
      </c>
    </row>
    <row r="20" spans="1:6" x14ac:dyDescent="0.3">
      <c r="A20">
        <v>233</v>
      </c>
      <c r="B20">
        <v>0</v>
      </c>
      <c r="C20" s="1">
        <v>0.98303092593032504</v>
      </c>
      <c r="D20" s="2">
        <v>1.6969074069674801E-2</v>
      </c>
      <c r="E20">
        <v>0</v>
      </c>
      <c r="F20">
        <v>1</v>
      </c>
    </row>
    <row r="21" spans="1:6" x14ac:dyDescent="0.3">
      <c r="A21">
        <v>10</v>
      </c>
      <c r="B21">
        <v>0</v>
      </c>
      <c r="C21" s="1">
        <v>0.98301700784755697</v>
      </c>
      <c r="D21" s="2">
        <v>1.6982992152442099E-2</v>
      </c>
      <c r="E21">
        <v>0</v>
      </c>
      <c r="F21">
        <v>1</v>
      </c>
    </row>
    <row r="22" spans="1:6" x14ac:dyDescent="0.3">
      <c r="A22">
        <v>509</v>
      </c>
      <c r="B22">
        <v>0</v>
      </c>
      <c r="C22" s="1">
        <v>0.98283578780362002</v>
      </c>
      <c r="D22" s="2">
        <v>1.7164212196379501E-2</v>
      </c>
      <c r="E22">
        <v>0</v>
      </c>
      <c r="F22">
        <v>1</v>
      </c>
    </row>
    <row r="23" spans="1:6" x14ac:dyDescent="0.3">
      <c r="A23">
        <v>164</v>
      </c>
      <c r="B23">
        <v>0</v>
      </c>
      <c r="C23" s="1">
        <v>0.98229550581285496</v>
      </c>
      <c r="D23" s="2">
        <v>1.7704494187144499E-2</v>
      </c>
      <c r="E23">
        <v>0</v>
      </c>
      <c r="F23">
        <v>1</v>
      </c>
    </row>
    <row r="24" spans="1:6" x14ac:dyDescent="0.3">
      <c r="A24">
        <v>161</v>
      </c>
      <c r="B24">
        <v>0</v>
      </c>
      <c r="C24" s="1">
        <v>0.98187943200108496</v>
      </c>
      <c r="D24" s="2">
        <v>1.8120567998914101E-2</v>
      </c>
      <c r="E24">
        <v>0</v>
      </c>
      <c r="F24">
        <v>1</v>
      </c>
    </row>
    <row r="25" spans="1:6" x14ac:dyDescent="0.3">
      <c r="A25">
        <v>543</v>
      </c>
      <c r="B25">
        <v>0</v>
      </c>
      <c r="C25" s="1">
        <v>0.981089397061362</v>
      </c>
      <c r="D25" s="2">
        <v>1.8910602938637899E-2</v>
      </c>
      <c r="E25">
        <v>0</v>
      </c>
      <c r="F25">
        <v>1</v>
      </c>
    </row>
    <row r="26" spans="1:6" x14ac:dyDescent="0.3">
      <c r="A26">
        <v>360</v>
      </c>
      <c r="B26">
        <v>0</v>
      </c>
      <c r="C26" s="1">
        <v>0.98085311681142995</v>
      </c>
      <c r="D26" s="2">
        <v>1.9146883188569799E-2</v>
      </c>
      <c r="E26">
        <v>0</v>
      </c>
      <c r="F26">
        <v>1</v>
      </c>
    </row>
    <row r="27" spans="1:6" x14ac:dyDescent="0.3">
      <c r="A27">
        <v>433</v>
      </c>
      <c r="B27">
        <v>0</v>
      </c>
      <c r="C27" s="1">
        <v>0.98069704260476698</v>
      </c>
      <c r="D27" s="2">
        <v>1.93029573952327E-2</v>
      </c>
      <c r="E27">
        <v>0</v>
      </c>
      <c r="F27">
        <v>1</v>
      </c>
    </row>
    <row r="28" spans="1:6" x14ac:dyDescent="0.3">
      <c r="A28">
        <v>108</v>
      </c>
      <c r="B28">
        <v>0</v>
      </c>
      <c r="C28" s="1">
        <v>0.98051027400005497</v>
      </c>
      <c r="D28" s="2">
        <v>1.94897259999443E-2</v>
      </c>
      <c r="E28">
        <v>0</v>
      </c>
      <c r="F28">
        <v>1</v>
      </c>
    </row>
    <row r="29" spans="1:6" x14ac:dyDescent="0.3">
      <c r="A29">
        <v>185</v>
      </c>
      <c r="B29">
        <v>0</v>
      </c>
      <c r="C29" s="1">
        <v>0.98048083432366895</v>
      </c>
      <c r="D29" s="2">
        <v>1.9519165676330701E-2</v>
      </c>
      <c r="E29">
        <v>0</v>
      </c>
      <c r="F29">
        <v>1</v>
      </c>
    </row>
    <row r="30" spans="1:6" x14ac:dyDescent="0.3">
      <c r="A30">
        <v>377</v>
      </c>
      <c r="B30">
        <v>0</v>
      </c>
      <c r="C30" s="1">
        <v>0.97960321050935895</v>
      </c>
      <c r="D30" s="2">
        <v>2.0396789490640398E-2</v>
      </c>
      <c r="E30">
        <v>0</v>
      </c>
      <c r="F30">
        <v>1</v>
      </c>
    </row>
    <row r="31" spans="1:6" x14ac:dyDescent="0.3">
      <c r="A31">
        <v>257</v>
      </c>
      <c r="B31">
        <v>0</v>
      </c>
      <c r="C31" s="1">
        <v>0.97953838075766497</v>
      </c>
      <c r="D31" s="2">
        <v>2.0461619242334101E-2</v>
      </c>
      <c r="E31">
        <v>0</v>
      </c>
      <c r="F31">
        <v>1</v>
      </c>
    </row>
    <row r="32" spans="1:6" x14ac:dyDescent="0.3">
      <c r="A32">
        <v>122</v>
      </c>
      <c r="B32">
        <v>0</v>
      </c>
      <c r="C32" s="1">
        <v>0.97952255190545101</v>
      </c>
      <c r="D32" s="2">
        <v>2.04774480945486E-2</v>
      </c>
      <c r="E32">
        <v>0</v>
      </c>
      <c r="F32">
        <v>1</v>
      </c>
    </row>
    <row r="33" spans="1:6" x14ac:dyDescent="0.3">
      <c r="A33">
        <v>373</v>
      </c>
      <c r="B33">
        <v>0</v>
      </c>
      <c r="C33" s="1">
        <v>0.97948295074107306</v>
      </c>
      <c r="D33" s="2">
        <v>2.0517049258926699E-2</v>
      </c>
      <c r="E33">
        <v>0</v>
      </c>
      <c r="F33">
        <v>1</v>
      </c>
    </row>
    <row r="34" spans="1:6" x14ac:dyDescent="0.3">
      <c r="A34">
        <v>336</v>
      </c>
      <c r="B34">
        <v>0</v>
      </c>
      <c r="C34" s="1">
        <v>0.97935475764526903</v>
      </c>
      <c r="D34" s="2">
        <v>2.0645242354730701E-2</v>
      </c>
      <c r="E34">
        <v>0</v>
      </c>
      <c r="F34">
        <v>1</v>
      </c>
    </row>
    <row r="35" spans="1:6" x14ac:dyDescent="0.3">
      <c r="A35">
        <v>77</v>
      </c>
      <c r="B35">
        <v>0</v>
      </c>
      <c r="C35" s="1">
        <v>0.97927612712199796</v>
      </c>
      <c r="D35" s="2">
        <v>2.0723872878001499E-2</v>
      </c>
      <c r="E35">
        <v>0</v>
      </c>
      <c r="F35">
        <v>1</v>
      </c>
    </row>
    <row r="36" spans="1:6" x14ac:dyDescent="0.3">
      <c r="A36">
        <v>101</v>
      </c>
      <c r="B36">
        <v>0</v>
      </c>
      <c r="C36" s="1">
        <v>0.97896248418200005</v>
      </c>
      <c r="D36" s="2">
        <v>2.1037515817999199E-2</v>
      </c>
      <c r="E36">
        <v>0</v>
      </c>
      <c r="F36">
        <v>1</v>
      </c>
    </row>
    <row r="37" spans="1:6" x14ac:dyDescent="0.3">
      <c r="A37">
        <v>579</v>
      </c>
      <c r="B37">
        <v>0</v>
      </c>
      <c r="C37" s="1">
        <v>0.978842773912737</v>
      </c>
      <c r="D37" s="2">
        <v>2.1157226087262601E-2</v>
      </c>
      <c r="E37">
        <v>0</v>
      </c>
      <c r="F37">
        <v>1</v>
      </c>
    </row>
    <row r="38" spans="1:6" x14ac:dyDescent="0.3">
      <c r="A38">
        <v>44</v>
      </c>
      <c r="B38">
        <v>0</v>
      </c>
      <c r="C38" s="1">
        <v>0.97874899944420801</v>
      </c>
      <c r="D38" s="2">
        <v>2.1251000555791402E-2</v>
      </c>
      <c r="E38">
        <v>0</v>
      </c>
      <c r="F38">
        <v>1</v>
      </c>
    </row>
    <row r="39" spans="1:6" x14ac:dyDescent="0.3">
      <c r="A39">
        <v>199</v>
      </c>
      <c r="B39">
        <v>0</v>
      </c>
      <c r="C39" s="1">
        <v>0.97870695363501803</v>
      </c>
      <c r="D39" s="2">
        <v>2.1293046364981801E-2</v>
      </c>
      <c r="E39">
        <v>0</v>
      </c>
      <c r="F39">
        <v>1</v>
      </c>
    </row>
    <row r="40" spans="1:6" x14ac:dyDescent="0.3">
      <c r="A40">
        <v>237</v>
      </c>
      <c r="B40">
        <v>0</v>
      </c>
      <c r="C40" s="1">
        <v>0.97861052316628205</v>
      </c>
      <c r="D40" s="2">
        <v>2.1389476833717901E-2</v>
      </c>
      <c r="E40">
        <v>0</v>
      </c>
      <c r="F40">
        <v>1</v>
      </c>
    </row>
    <row r="41" spans="1:6" x14ac:dyDescent="0.3">
      <c r="A41">
        <v>266</v>
      </c>
      <c r="B41">
        <v>0</v>
      </c>
      <c r="C41" s="1">
        <v>0.97842585671818705</v>
      </c>
      <c r="D41" s="2">
        <v>2.1574143281812699E-2</v>
      </c>
      <c r="E41">
        <v>0</v>
      </c>
      <c r="F41">
        <v>1</v>
      </c>
    </row>
    <row r="42" spans="1:6" x14ac:dyDescent="0.3">
      <c r="A42">
        <v>505</v>
      </c>
      <c r="B42">
        <v>0</v>
      </c>
      <c r="C42" s="1">
        <v>0.97769909810628797</v>
      </c>
      <c r="D42" s="2">
        <v>2.2300901893711499E-2</v>
      </c>
      <c r="E42">
        <v>0</v>
      </c>
      <c r="F42">
        <v>1</v>
      </c>
    </row>
    <row r="43" spans="1:6" x14ac:dyDescent="0.3">
      <c r="A43">
        <v>243</v>
      </c>
      <c r="B43">
        <v>0</v>
      </c>
      <c r="C43" s="1">
        <v>0.97744490987820598</v>
      </c>
      <c r="D43" s="2">
        <v>2.2555090121793599E-2</v>
      </c>
      <c r="E43">
        <v>0</v>
      </c>
      <c r="F43">
        <v>1</v>
      </c>
    </row>
    <row r="44" spans="1:6" x14ac:dyDescent="0.3">
      <c r="A44">
        <v>576</v>
      </c>
      <c r="B44">
        <v>0</v>
      </c>
      <c r="C44" s="1">
        <v>0.97666004936460205</v>
      </c>
      <c r="D44" s="2">
        <v>2.33399506353974E-2</v>
      </c>
      <c r="E44">
        <v>0</v>
      </c>
      <c r="F44">
        <v>1</v>
      </c>
    </row>
    <row r="45" spans="1:6" x14ac:dyDescent="0.3">
      <c r="A45">
        <v>184</v>
      </c>
      <c r="B45">
        <v>0</v>
      </c>
      <c r="C45" s="1">
        <v>0.97574924659387896</v>
      </c>
      <c r="D45" s="2">
        <v>2.4250753406121001E-2</v>
      </c>
      <c r="E45">
        <v>0</v>
      </c>
      <c r="F45">
        <v>1</v>
      </c>
    </row>
    <row r="46" spans="1:6" x14ac:dyDescent="0.3">
      <c r="A46">
        <v>381</v>
      </c>
      <c r="B46">
        <v>0</v>
      </c>
      <c r="C46" s="1">
        <v>0.975188139246981</v>
      </c>
      <c r="D46" s="2">
        <v>2.4811860753018701E-2</v>
      </c>
      <c r="E46">
        <v>0</v>
      </c>
      <c r="F46">
        <v>1</v>
      </c>
    </row>
    <row r="47" spans="1:6" x14ac:dyDescent="0.3">
      <c r="A47">
        <v>176</v>
      </c>
      <c r="B47">
        <v>0</v>
      </c>
      <c r="C47" s="1">
        <v>0.97482461131820897</v>
      </c>
      <c r="D47" s="2">
        <v>2.5175388681790201E-2</v>
      </c>
      <c r="E47">
        <v>0</v>
      </c>
      <c r="F47">
        <v>1</v>
      </c>
    </row>
    <row r="48" spans="1:6" x14ac:dyDescent="0.3">
      <c r="A48">
        <v>422</v>
      </c>
      <c r="B48">
        <v>0</v>
      </c>
      <c r="C48" s="1">
        <v>0.97434826543488295</v>
      </c>
      <c r="D48" s="2">
        <v>2.5651734565116199E-2</v>
      </c>
      <c r="E48">
        <v>0</v>
      </c>
      <c r="F48">
        <v>1</v>
      </c>
    </row>
    <row r="49" spans="1:6" x14ac:dyDescent="0.3">
      <c r="A49">
        <v>558</v>
      </c>
      <c r="B49">
        <v>1</v>
      </c>
      <c r="C49" s="1">
        <v>0.97418068368636401</v>
      </c>
      <c r="D49" s="2">
        <v>2.58193163136359E-2</v>
      </c>
      <c r="E49">
        <v>0</v>
      </c>
      <c r="F49">
        <v>1</v>
      </c>
    </row>
    <row r="50" spans="1:6" x14ac:dyDescent="0.3">
      <c r="A50">
        <v>224</v>
      </c>
      <c r="B50">
        <v>0</v>
      </c>
      <c r="C50" s="1">
        <v>0.97391182513804297</v>
      </c>
      <c r="D50" s="2">
        <v>2.6088174861956699E-2</v>
      </c>
      <c r="E50">
        <v>0</v>
      </c>
      <c r="F50">
        <v>1</v>
      </c>
    </row>
    <row r="51" spans="1:6" x14ac:dyDescent="0.3">
      <c r="A51">
        <v>126</v>
      </c>
      <c r="B51">
        <v>0</v>
      </c>
      <c r="C51" s="1">
        <v>0.97379711069457697</v>
      </c>
      <c r="D51" s="2">
        <v>2.6202889305422999E-2</v>
      </c>
      <c r="E51">
        <v>0</v>
      </c>
      <c r="F51">
        <v>1</v>
      </c>
    </row>
    <row r="52" spans="1:6" x14ac:dyDescent="0.3">
      <c r="A52">
        <v>107</v>
      </c>
      <c r="B52">
        <v>0</v>
      </c>
      <c r="C52" s="1">
        <v>0.97339486756806204</v>
      </c>
      <c r="D52" s="2">
        <v>2.66051324319375E-2</v>
      </c>
      <c r="E52">
        <v>0</v>
      </c>
      <c r="F52">
        <v>1</v>
      </c>
    </row>
    <row r="53" spans="1:6" x14ac:dyDescent="0.3">
      <c r="A53">
        <v>209</v>
      </c>
      <c r="B53">
        <v>0</v>
      </c>
      <c r="C53" s="1">
        <v>0.97335161995025599</v>
      </c>
      <c r="D53" s="2">
        <v>2.66483800497434E-2</v>
      </c>
      <c r="E53">
        <v>0</v>
      </c>
      <c r="F53">
        <v>1</v>
      </c>
    </row>
    <row r="54" spans="1:6" x14ac:dyDescent="0.3">
      <c r="A54">
        <v>241</v>
      </c>
      <c r="B54">
        <v>0</v>
      </c>
      <c r="C54" s="1">
        <v>0.97309176889252103</v>
      </c>
      <c r="D54" s="2">
        <v>2.6908231107478899E-2</v>
      </c>
      <c r="E54">
        <v>0</v>
      </c>
      <c r="F54">
        <v>1</v>
      </c>
    </row>
    <row r="55" spans="1:6" x14ac:dyDescent="0.3">
      <c r="A55">
        <v>502</v>
      </c>
      <c r="B55">
        <v>0</v>
      </c>
      <c r="C55" s="1">
        <v>0.97295604370791999</v>
      </c>
      <c r="D55" s="2">
        <v>2.7043956292079299E-2</v>
      </c>
      <c r="E55">
        <v>0</v>
      </c>
      <c r="F55">
        <v>1</v>
      </c>
    </row>
    <row r="56" spans="1:6" x14ac:dyDescent="0.3">
      <c r="A56">
        <v>552</v>
      </c>
      <c r="B56">
        <v>1</v>
      </c>
      <c r="C56" s="1">
        <v>0.97294709590296202</v>
      </c>
      <c r="D56" s="2">
        <v>2.70529040970377E-2</v>
      </c>
      <c r="E56">
        <v>0</v>
      </c>
      <c r="F56">
        <v>1</v>
      </c>
    </row>
    <row r="57" spans="1:6" x14ac:dyDescent="0.3">
      <c r="A57">
        <v>263</v>
      </c>
      <c r="B57">
        <v>0</v>
      </c>
      <c r="C57" s="1">
        <v>0.97290346625017399</v>
      </c>
      <c r="D57" s="2">
        <v>2.7096533749825399E-2</v>
      </c>
      <c r="E57">
        <v>0</v>
      </c>
      <c r="F57">
        <v>1</v>
      </c>
    </row>
    <row r="58" spans="1:6" x14ac:dyDescent="0.3">
      <c r="A58">
        <v>191</v>
      </c>
      <c r="B58">
        <v>0</v>
      </c>
      <c r="C58" s="1">
        <v>0.97242938418087399</v>
      </c>
      <c r="D58" s="2">
        <v>2.75706158191256E-2</v>
      </c>
      <c r="E58">
        <v>0</v>
      </c>
      <c r="F58">
        <v>1</v>
      </c>
    </row>
    <row r="59" spans="1:6" x14ac:dyDescent="0.3">
      <c r="A59">
        <v>528</v>
      </c>
      <c r="B59">
        <v>0</v>
      </c>
      <c r="C59" s="1">
        <v>0.97196635820022803</v>
      </c>
      <c r="D59" s="2">
        <v>2.8033641799771299E-2</v>
      </c>
      <c r="E59">
        <v>0</v>
      </c>
      <c r="F59">
        <v>1</v>
      </c>
    </row>
    <row r="60" spans="1:6" x14ac:dyDescent="0.3">
      <c r="A60">
        <v>463</v>
      </c>
      <c r="B60">
        <v>0</v>
      </c>
      <c r="C60" s="1">
        <v>0.97175135095350795</v>
      </c>
      <c r="D60" s="2">
        <v>2.82486490464912E-2</v>
      </c>
      <c r="E60">
        <v>0</v>
      </c>
      <c r="F60">
        <v>1</v>
      </c>
    </row>
    <row r="61" spans="1:6" x14ac:dyDescent="0.3">
      <c r="A61">
        <v>472</v>
      </c>
      <c r="B61">
        <v>0</v>
      </c>
      <c r="C61" s="1">
        <v>0.97156132919390503</v>
      </c>
      <c r="D61" s="2">
        <v>2.84386708060946E-2</v>
      </c>
      <c r="E61">
        <v>0</v>
      </c>
      <c r="F61">
        <v>1</v>
      </c>
    </row>
    <row r="62" spans="1:6" x14ac:dyDescent="0.3">
      <c r="A62">
        <v>570</v>
      </c>
      <c r="B62">
        <v>0</v>
      </c>
      <c r="C62" s="1">
        <v>0.97137092914865697</v>
      </c>
      <c r="D62" s="2">
        <v>2.8629070851342201E-2</v>
      </c>
      <c r="E62">
        <v>0</v>
      </c>
      <c r="F62">
        <f>1+F2</f>
        <v>2</v>
      </c>
    </row>
    <row r="63" spans="1:6" x14ac:dyDescent="0.3">
      <c r="A63">
        <v>337</v>
      </c>
      <c r="B63">
        <v>0</v>
      </c>
      <c r="C63" s="1">
        <v>0.97126187709214595</v>
      </c>
      <c r="D63" s="2">
        <v>2.8738122907854002E-2</v>
      </c>
      <c r="E63">
        <v>0</v>
      </c>
      <c r="F63">
        <f t="shared" ref="F63:F126" si="0">1+F3</f>
        <v>2</v>
      </c>
    </row>
    <row r="64" spans="1:6" x14ac:dyDescent="0.3">
      <c r="A64">
        <v>491</v>
      </c>
      <c r="B64">
        <v>0</v>
      </c>
      <c r="C64" s="1">
        <v>0.97117804087678195</v>
      </c>
      <c r="D64" s="2">
        <v>2.8821959123217101E-2</v>
      </c>
      <c r="E64">
        <v>0</v>
      </c>
      <c r="F64">
        <f t="shared" si="0"/>
        <v>2</v>
      </c>
    </row>
    <row r="65" spans="1:6" x14ac:dyDescent="0.3">
      <c r="A65">
        <v>311</v>
      </c>
      <c r="B65">
        <v>0</v>
      </c>
      <c r="C65" s="1">
        <v>0.97117497983440804</v>
      </c>
      <c r="D65" s="2">
        <v>2.8825020165591901E-2</v>
      </c>
      <c r="E65">
        <v>0</v>
      </c>
      <c r="F65">
        <f t="shared" si="0"/>
        <v>2</v>
      </c>
    </row>
    <row r="66" spans="1:6" x14ac:dyDescent="0.3">
      <c r="A66">
        <v>322</v>
      </c>
      <c r="B66">
        <v>0</v>
      </c>
      <c r="C66" s="1">
        <v>0.97093125729374297</v>
      </c>
      <c r="D66" s="2">
        <v>2.9068742706256999E-2</v>
      </c>
      <c r="E66">
        <v>0</v>
      </c>
      <c r="F66">
        <f t="shared" si="0"/>
        <v>2</v>
      </c>
    </row>
    <row r="67" spans="1:6" x14ac:dyDescent="0.3">
      <c r="A67">
        <v>574</v>
      </c>
      <c r="B67">
        <v>0</v>
      </c>
      <c r="C67" s="1">
        <v>0.97084264020540401</v>
      </c>
      <c r="D67" s="2">
        <v>2.9157359794595401E-2</v>
      </c>
      <c r="E67">
        <v>0</v>
      </c>
      <c r="F67">
        <f t="shared" si="0"/>
        <v>2</v>
      </c>
    </row>
    <row r="68" spans="1:6" x14ac:dyDescent="0.3">
      <c r="A68">
        <v>114</v>
      </c>
      <c r="B68">
        <v>0</v>
      </c>
      <c r="C68" s="1">
        <v>0.97021655607979396</v>
      </c>
      <c r="D68" s="2">
        <v>2.97834439202058E-2</v>
      </c>
      <c r="E68">
        <v>0</v>
      </c>
      <c r="F68">
        <f t="shared" si="0"/>
        <v>2</v>
      </c>
    </row>
    <row r="69" spans="1:6" x14ac:dyDescent="0.3">
      <c r="A69">
        <v>347</v>
      </c>
      <c r="B69">
        <v>0</v>
      </c>
      <c r="C69" s="1">
        <v>0.97008384246845103</v>
      </c>
      <c r="D69" s="2">
        <v>2.9916157531548301E-2</v>
      </c>
      <c r="E69">
        <v>0</v>
      </c>
      <c r="F69">
        <f t="shared" si="0"/>
        <v>2</v>
      </c>
    </row>
    <row r="70" spans="1:6" x14ac:dyDescent="0.3">
      <c r="A70">
        <v>153</v>
      </c>
      <c r="B70">
        <v>0</v>
      </c>
      <c r="C70" s="1">
        <v>0.96968144214219398</v>
      </c>
      <c r="D70" s="2">
        <v>3.03185578578056E-2</v>
      </c>
      <c r="E70">
        <v>0</v>
      </c>
      <c r="F70">
        <f t="shared" si="0"/>
        <v>2</v>
      </c>
    </row>
    <row r="71" spans="1:6" x14ac:dyDescent="0.3">
      <c r="A71">
        <v>259</v>
      </c>
      <c r="B71">
        <v>0</v>
      </c>
      <c r="C71" s="1">
        <v>0.96950386492099205</v>
      </c>
      <c r="D71" s="2">
        <v>3.0496135079007201E-2</v>
      </c>
      <c r="E71">
        <v>0</v>
      </c>
      <c r="F71">
        <f t="shared" si="0"/>
        <v>2</v>
      </c>
    </row>
    <row r="72" spans="1:6" x14ac:dyDescent="0.3">
      <c r="A72">
        <v>354</v>
      </c>
      <c r="B72">
        <v>0</v>
      </c>
      <c r="C72" s="1">
        <v>0.96939687931068197</v>
      </c>
      <c r="D72" s="2">
        <v>3.0603120689317798E-2</v>
      </c>
      <c r="E72">
        <v>0</v>
      </c>
      <c r="F72">
        <f t="shared" si="0"/>
        <v>2</v>
      </c>
    </row>
    <row r="73" spans="1:6" x14ac:dyDescent="0.3">
      <c r="A73">
        <v>72</v>
      </c>
      <c r="B73">
        <v>0</v>
      </c>
      <c r="C73" s="1">
        <v>0.96755686142610597</v>
      </c>
      <c r="D73" s="2">
        <v>3.2443138573893797E-2</v>
      </c>
      <c r="E73">
        <v>0</v>
      </c>
      <c r="F73">
        <f t="shared" si="0"/>
        <v>2</v>
      </c>
    </row>
    <row r="74" spans="1:6" x14ac:dyDescent="0.3">
      <c r="A74">
        <v>194</v>
      </c>
      <c r="B74">
        <v>0</v>
      </c>
      <c r="C74" s="1">
        <v>0.96745438016448904</v>
      </c>
      <c r="D74" s="2">
        <v>3.2545619835510499E-2</v>
      </c>
      <c r="E74">
        <v>0</v>
      </c>
      <c r="F74">
        <f t="shared" si="0"/>
        <v>2</v>
      </c>
    </row>
    <row r="75" spans="1:6" x14ac:dyDescent="0.3">
      <c r="A75">
        <v>434</v>
      </c>
      <c r="B75">
        <v>0</v>
      </c>
      <c r="C75" s="1">
        <v>0.96732905903548805</v>
      </c>
      <c r="D75" s="2">
        <v>3.2670940964511501E-2</v>
      </c>
      <c r="E75">
        <v>0</v>
      </c>
      <c r="F75">
        <f t="shared" si="0"/>
        <v>2</v>
      </c>
    </row>
    <row r="76" spans="1:6" x14ac:dyDescent="0.3">
      <c r="A76">
        <v>325</v>
      </c>
      <c r="B76">
        <v>0</v>
      </c>
      <c r="C76" s="1">
        <v>0.96716291215635497</v>
      </c>
      <c r="D76" s="2">
        <v>3.2837087843644697E-2</v>
      </c>
      <c r="E76">
        <v>0</v>
      </c>
      <c r="F76">
        <f t="shared" si="0"/>
        <v>2</v>
      </c>
    </row>
    <row r="77" spans="1:6" x14ac:dyDescent="0.3">
      <c r="A77">
        <v>583</v>
      </c>
      <c r="B77">
        <v>0</v>
      </c>
      <c r="C77" s="1">
        <v>0.966140140440786</v>
      </c>
      <c r="D77" s="2">
        <v>3.3859859559214001E-2</v>
      </c>
      <c r="E77">
        <v>0</v>
      </c>
      <c r="F77">
        <f t="shared" si="0"/>
        <v>2</v>
      </c>
    </row>
    <row r="78" spans="1:6" x14ac:dyDescent="0.3">
      <c r="A78">
        <v>86</v>
      </c>
      <c r="B78">
        <v>0</v>
      </c>
      <c r="C78" s="1">
        <v>0.96600716977847301</v>
      </c>
      <c r="D78" s="2">
        <v>3.3992830221526701E-2</v>
      </c>
      <c r="E78">
        <v>0</v>
      </c>
      <c r="F78">
        <f t="shared" si="0"/>
        <v>2</v>
      </c>
    </row>
    <row r="79" spans="1:6" x14ac:dyDescent="0.3">
      <c r="A79">
        <v>426</v>
      </c>
      <c r="B79">
        <v>0</v>
      </c>
      <c r="C79" s="1">
        <v>0.96525854002076605</v>
      </c>
      <c r="D79" s="2">
        <v>3.4741459979233599E-2</v>
      </c>
      <c r="E79">
        <v>0</v>
      </c>
      <c r="F79">
        <f t="shared" si="0"/>
        <v>2</v>
      </c>
    </row>
    <row r="80" spans="1:6" x14ac:dyDescent="0.3">
      <c r="A80">
        <v>9</v>
      </c>
      <c r="B80">
        <v>0</v>
      </c>
      <c r="C80" s="1">
        <v>0.96516330606994405</v>
      </c>
      <c r="D80" s="2">
        <v>3.4836693930055E-2</v>
      </c>
      <c r="E80">
        <v>0</v>
      </c>
      <c r="F80">
        <f t="shared" si="0"/>
        <v>2</v>
      </c>
    </row>
    <row r="81" spans="1:6" x14ac:dyDescent="0.3">
      <c r="A81">
        <v>123</v>
      </c>
      <c r="B81">
        <v>0</v>
      </c>
      <c r="C81" s="1">
        <v>0.96514500026805305</v>
      </c>
      <c r="D81" s="2">
        <v>3.48549997319463E-2</v>
      </c>
      <c r="E81">
        <v>0</v>
      </c>
      <c r="F81">
        <f t="shared" si="0"/>
        <v>2</v>
      </c>
    </row>
    <row r="82" spans="1:6" x14ac:dyDescent="0.3">
      <c r="A82">
        <v>34</v>
      </c>
      <c r="B82">
        <v>0</v>
      </c>
      <c r="C82" s="1">
        <v>0.96510640064583897</v>
      </c>
      <c r="D82" s="2">
        <v>3.4893599354160601E-2</v>
      </c>
      <c r="E82">
        <v>0</v>
      </c>
      <c r="F82">
        <f t="shared" si="0"/>
        <v>2</v>
      </c>
    </row>
    <row r="83" spans="1:6" x14ac:dyDescent="0.3">
      <c r="A83">
        <v>500</v>
      </c>
      <c r="B83">
        <v>0</v>
      </c>
      <c r="C83" s="1">
        <v>0.96508068767587896</v>
      </c>
      <c r="D83" s="2">
        <v>3.4919312324120301E-2</v>
      </c>
      <c r="E83">
        <v>0</v>
      </c>
      <c r="F83">
        <f t="shared" si="0"/>
        <v>2</v>
      </c>
    </row>
    <row r="84" spans="1:6" x14ac:dyDescent="0.3">
      <c r="A84">
        <v>326</v>
      </c>
      <c r="B84">
        <v>0</v>
      </c>
      <c r="C84" s="1">
        <v>0.964435167693524</v>
      </c>
      <c r="D84" s="2">
        <v>3.5564832306475502E-2</v>
      </c>
      <c r="E84">
        <v>0</v>
      </c>
      <c r="F84">
        <f t="shared" si="0"/>
        <v>2</v>
      </c>
    </row>
    <row r="85" spans="1:6" x14ac:dyDescent="0.3">
      <c r="A85">
        <v>364</v>
      </c>
      <c r="B85">
        <v>0</v>
      </c>
      <c r="C85" s="1">
        <v>0.96405937060844005</v>
      </c>
      <c r="D85" s="2">
        <v>3.5940629391559599E-2</v>
      </c>
      <c r="E85">
        <v>0</v>
      </c>
      <c r="F85">
        <f t="shared" si="0"/>
        <v>2</v>
      </c>
    </row>
    <row r="86" spans="1:6" x14ac:dyDescent="0.3">
      <c r="A86">
        <v>424</v>
      </c>
      <c r="B86">
        <v>0</v>
      </c>
      <c r="C86" s="1">
        <v>0.96347220090008301</v>
      </c>
      <c r="D86" s="2">
        <v>3.6527799099916901E-2</v>
      </c>
      <c r="E86">
        <v>0</v>
      </c>
      <c r="F86">
        <f t="shared" si="0"/>
        <v>2</v>
      </c>
    </row>
    <row r="87" spans="1:6" x14ac:dyDescent="0.3">
      <c r="A87">
        <v>453</v>
      </c>
      <c r="B87">
        <v>0</v>
      </c>
      <c r="C87" s="1">
        <v>0.96307518714193696</v>
      </c>
      <c r="D87" s="2">
        <v>3.6924812858062497E-2</v>
      </c>
      <c r="E87">
        <v>0</v>
      </c>
      <c r="F87">
        <f t="shared" si="0"/>
        <v>2</v>
      </c>
    </row>
    <row r="88" spans="1:6" x14ac:dyDescent="0.3">
      <c r="A88">
        <v>596</v>
      </c>
      <c r="B88">
        <v>0</v>
      </c>
      <c r="C88" s="1">
        <v>0.96305015617134104</v>
      </c>
      <c r="D88" s="2">
        <v>3.6949843828658201E-2</v>
      </c>
      <c r="E88">
        <v>0</v>
      </c>
      <c r="F88">
        <f t="shared" si="0"/>
        <v>2</v>
      </c>
    </row>
    <row r="89" spans="1:6" x14ac:dyDescent="0.3">
      <c r="A89">
        <v>210</v>
      </c>
      <c r="B89">
        <v>0</v>
      </c>
      <c r="C89" s="1">
        <v>0.96301055572111904</v>
      </c>
      <c r="D89" s="2">
        <v>3.6989444278879999E-2</v>
      </c>
      <c r="E89">
        <v>0</v>
      </c>
      <c r="F89">
        <f t="shared" si="0"/>
        <v>2</v>
      </c>
    </row>
    <row r="90" spans="1:6" x14ac:dyDescent="0.3">
      <c r="A90">
        <v>195</v>
      </c>
      <c r="B90">
        <v>0</v>
      </c>
      <c r="C90" s="1">
        <v>0.96274297826865296</v>
      </c>
      <c r="D90" s="2">
        <v>3.72570217313467E-2</v>
      </c>
      <c r="E90">
        <v>0</v>
      </c>
      <c r="F90">
        <f t="shared" si="0"/>
        <v>2</v>
      </c>
    </row>
    <row r="91" spans="1:6" x14ac:dyDescent="0.3">
      <c r="A91">
        <v>525</v>
      </c>
      <c r="B91">
        <v>0</v>
      </c>
      <c r="C91" s="1">
        <v>0.96261539910972005</v>
      </c>
      <c r="D91" s="2">
        <v>3.7384600890279299E-2</v>
      </c>
      <c r="E91">
        <v>0</v>
      </c>
      <c r="F91">
        <f t="shared" si="0"/>
        <v>2</v>
      </c>
    </row>
    <row r="92" spans="1:6" x14ac:dyDescent="0.3">
      <c r="A92">
        <v>425</v>
      </c>
      <c r="B92">
        <v>0</v>
      </c>
      <c r="C92" s="1">
        <v>0.96250420857171104</v>
      </c>
      <c r="D92" s="2">
        <v>3.7495791428288502E-2</v>
      </c>
      <c r="E92">
        <v>0</v>
      </c>
      <c r="F92">
        <f t="shared" si="0"/>
        <v>2</v>
      </c>
    </row>
    <row r="93" spans="1:6" x14ac:dyDescent="0.3">
      <c r="A93">
        <v>59</v>
      </c>
      <c r="B93">
        <v>1</v>
      </c>
      <c r="C93" s="1">
        <v>0.96235947004165001</v>
      </c>
      <c r="D93" s="2">
        <v>3.7640529958349302E-2</v>
      </c>
      <c r="E93">
        <v>0</v>
      </c>
      <c r="F93">
        <f t="shared" si="0"/>
        <v>2</v>
      </c>
    </row>
    <row r="94" spans="1:6" x14ac:dyDescent="0.3">
      <c r="A94">
        <v>592</v>
      </c>
      <c r="B94">
        <v>0</v>
      </c>
      <c r="C94" s="1">
        <v>0.96210715887309295</v>
      </c>
      <c r="D94" s="2">
        <v>3.7892841126906197E-2</v>
      </c>
      <c r="E94">
        <v>0</v>
      </c>
      <c r="F94">
        <f t="shared" si="0"/>
        <v>2</v>
      </c>
    </row>
    <row r="95" spans="1:6" x14ac:dyDescent="0.3">
      <c r="A95">
        <v>410</v>
      </c>
      <c r="B95">
        <v>0</v>
      </c>
      <c r="C95" s="1">
        <v>0.96194781132885898</v>
      </c>
      <c r="D95" s="2">
        <v>3.8052188671140297E-2</v>
      </c>
      <c r="E95">
        <v>0</v>
      </c>
      <c r="F95">
        <f t="shared" si="0"/>
        <v>2</v>
      </c>
    </row>
    <row r="96" spans="1:6" x14ac:dyDescent="0.3">
      <c r="A96">
        <v>110</v>
      </c>
      <c r="B96">
        <v>0</v>
      </c>
      <c r="C96" s="1">
        <v>0.96185187510745396</v>
      </c>
      <c r="D96" s="2">
        <v>3.8148124892545203E-2</v>
      </c>
      <c r="E96">
        <v>0</v>
      </c>
      <c r="F96">
        <f t="shared" si="0"/>
        <v>2</v>
      </c>
    </row>
    <row r="97" spans="1:6" x14ac:dyDescent="0.3">
      <c r="A97">
        <v>550</v>
      </c>
      <c r="B97">
        <v>0</v>
      </c>
      <c r="C97" s="1">
        <v>0.96173523442326803</v>
      </c>
      <c r="D97" s="2">
        <v>3.8264765576731398E-2</v>
      </c>
      <c r="E97">
        <v>0</v>
      </c>
      <c r="F97">
        <f t="shared" si="0"/>
        <v>2</v>
      </c>
    </row>
    <row r="98" spans="1:6" x14ac:dyDescent="0.3">
      <c r="A98">
        <v>526</v>
      </c>
      <c r="B98">
        <v>0</v>
      </c>
      <c r="C98" s="1">
        <v>0.961478161293704</v>
      </c>
      <c r="D98" s="2">
        <v>3.8521838706295802E-2</v>
      </c>
      <c r="E98">
        <v>0</v>
      </c>
      <c r="F98">
        <f t="shared" si="0"/>
        <v>2</v>
      </c>
    </row>
    <row r="99" spans="1:6" x14ac:dyDescent="0.3">
      <c r="A99">
        <v>170</v>
      </c>
      <c r="B99">
        <v>0</v>
      </c>
      <c r="C99" s="1">
        <v>0.96106176362073603</v>
      </c>
      <c r="D99" s="2">
        <v>3.8938236379263302E-2</v>
      </c>
      <c r="E99">
        <v>0</v>
      </c>
      <c r="F99">
        <f t="shared" si="0"/>
        <v>2</v>
      </c>
    </row>
    <row r="100" spans="1:6" x14ac:dyDescent="0.3">
      <c r="A100">
        <v>255</v>
      </c>
      <c r="B100">
        <v>0</v>
      </c>
      <c r="C100" s="1">
        <v>0.96095851659494402</v>
      </c>
      <c r="D100" s="2">
        <v>3.9041483405055297E-2</v>
      </c>
      <c r="E100">
        <v>0</v>
      </c>
      <c r="F100">
        <f t="shared" si="0"/>
        <v>2</v>
      </c>
    </row>
    <row r="101" spans="1:6" x14ac:dyDescent="0.3">
      <c r="A101">
        <v>264</v>
      </c>
      <c r="B101">
        <v>0</v>
      </c>
      <c r="C101" s="1">
        <v>0.96052778130185901</v>
      </c>
      <c r="D101" s="2">
        <v>3.9472218698140701E-2</v>
      </c>
      <c r="E101">
        <v>0</v>
      </c>
      <c r="F101">
        <f t="shared" si="0"/>
        <v>2</v>
      </c>
    </row>
    <row r="102" spans="1:6" x14ac:dyDescent="0.3">
      <c r="A102">
        <v>470</v>
      </c>
      <c r="B102">
        <v>0</v>
      </c>
      <c r="C102" s="1">
        <v>0.960526354148451</v>
      </c>
      <c r="D102" s="2">
        <v>3.9473645851548701E-2</v>
      </c>
      <c r="E102">
        <v>0</v>
      </c>
      <c r="F102">
        <f t="shared" si="0"/>
        <v>2</v>
      </c>
    </row>
    <row r="103" spans="1:6" x14ac:dyDescent="0.3">
      <c r="A103">
        <v>177</v>
      </c>
      <c r="B103">
        <v>0</v>
      </c>
      <c r="C103" s="1">
        <v>0.96040790708016999</v>
      </c>
      <c r="D103" s="2">
        <v>3.9592092919829597E-2</v>
      </c>
      <c r="E103">
        <v>0</v>
      </c>
      <c r="F103">
        <f t="shared" si="0"/>
        <v>2</v>
      </c>
    </row>
    <row r="104" spans="1:6" x14ac:dyDescent="0.3">
      <c r="A104">
        <v>356</v>
      </c>
      <c r="B104">
        <v>0</v>
      </c>
      <c r="C104" s="1">
        <v>0.96025316230249302</v>
      </c>
      <c r="D104" s="2">
        <v>3.9746837697506497E-2</v>
      </c>
      <c r="E104">
        <v>0</v>
      </c>
      <c r="F104">
        <f t="shared" si="0"/>
        <v>2</v>
      </c>
    </row>
    <row r="105" spans="1:6" x14ac:dyDescent="0.3">
      <c r="A105">
        <v>68</v>
      </c>
      <c r="B105">
        <v>0</v>
      </c>
      <c r="C105" s="1">
        <v>0.96017287334309998</v>
      </c>
      <c r="D105" s="2">
        <v>3.9827126656899997E-2</v>
      </c>
      <c r="E105">
        <v>0</v>
      </c>
      <c r="F105">
        <f t="shared" si="0"/>
        <v>2</v>
      </c>
    </row>
    <row r="106" spans="1:6" x14ac:dyDescent="0.3">
      <c r="A106">
        <v>99</v>
      </c>
      <c r="B106">
        <v>0</v>
      </c>
      <c r="C106" s="1">
        <v>0.95924988553076096</v>
      </c>
      <c r="D106" s="2">
        <v>4.0750114469238798E-2</v>
      </c>
      <c r="E106">
        <v>0</v>
      </c>
      <c r="F106">
        <f t="shared" si="0"/>
        <v>2</v>
      </c>
    </row>
    <row r="107" spans="1:6" x14ac:dyDescent="0.3">
      <c r="A107">
        <v>24</v>
      </c>
      <c r="B107">
        <v>0</v>
      </c>
      <c r="C107" s="1">
        <v>0.95917167070041698</v>
      </c>
      <c r="D107" s="2">
        <v>4.0828329299582397E-2</v>
      </c>
      <c r="E107">
        <v>0</v>
      </c>
      <c r="F107">
        <f t="shared" si="0"/>
        <v>2</v>
      </c>
    </row>
    <row r="108" spans="1:6" x14ac:dyDescent="0.3">
      <c r="A108">
        <v>150</v>
      </c>
      <c r="B108">
        <v>0</v>
      </c>
      <c r="C108" s="1">
        <v>0.95881962664749498</v>
      </c>
      <c r="D108" s="2">
        <v>4.1180373352504601E-2</v>
      </c>
      <c r="E108">
        <v>0</v>
      </c>
      <c r="F108">
        <f t="shared" si="0"/>
        <v>2</v>
      </c>
    </row>
    <row r="109" spans="1:6" x14ac:dyDescent="0.3">
      <c r="A109">
        <v>589</v>
      </c>
      <c r="B109">
        <v>0</v>
      </c>
      <c r="C109" s="1">
        <v>0.958282534075521</v>
      </c>
      <c r="D109" s="2">
        <v>4.1717465924478003E-2</v>
      </c>
      <c r="E109">
        <v>0</v>
      </c>
      <c r="F109">
        <f t="shared" si="0"/>
        <v>2</v>
      </c>
    </row>
    <row r="110" spans="1:6" x14ac:dyDescent="0.3">
      <c r="A110">
        <v>440</v>
      </c>
      <c r="B110">
        <v>0</v>
      </c>
      <c r="C110" s="1">
        <v>0.95798491430939203</v>
      </c>
      <c r="D110" s="2">
        <v>4.2015085690607398E-2</v>
      </c>
      <c r="E110">
        <v>0</v>
      </c>
      <c r="F110">
        <f t="shared" si="0"/>
        <v>2</v>
      </c>
    </row>
    <row r="111" spans="1:6" x14ac:dyDescent="0.3">
      <c r="A111">
        <v>350</v>
      </c>
      <c r="B111">
        <v>0</v>
      </c>
      <c r="C111" s="1">
        <v>0.95781830762182896</v>
      </c>
      <c r="D111" s="2">
        <v>4.2181692378170398E-2</v>
      </c>
      <c r="E111">
        <v>0</v>
      </c>
      <c r="F111">
        <f t="shared" si="0"/>
        <v>2</v>
      </c>
    </row>
    <row r="112" spans="1:6" x14ac:dyDescent="0.3">
      <c r="A112">
        <v>535</v>
      </c>
      <c r="B112">
        <v>0</v>
      </c>
      <c r="C112" s="1">
        <v>0.95754842556799002</v>
      </c>
      <c r="D112" s="2">
        <v>4.2451574432009399E-2</v>
      </c>
      <c r="E112">
        <v>0</v>
      </c>
      <c r="F112">
        <f t="shared" si="0"/>
        <v>2</v>
      </c>
    </row>
    <row r="113" spans="1:6" x14ac:dyDescent="0.3">
      <c r="A113">
        <v>149</v>
      </c>
      <c r="B113">
        <v>0</v>
      </c>
      <c r="C113" s="1">
        <v>0.95749796884430505</v>
      </c>
      <c r="D113" s="2">
        <v>4.25020311556943E-2</v>
      </c>
      <c r="E113">
        <v>0</v>
      </c>
      <c r="F113">
        <f t="shared" si="0"/>
        <v>2</v>
      </c>
    </row>
    <row r="114" spans="1:6" x14ac:dyDescent="0.3">
      <c r="A114">
        <v>361</v>
      </c>
      <c r="B114">
        <v>0</v>
      </c>
      <c r="C114" s="1">
        <v>0.95721841326325297</v>
      </c>
      <c r="D114" s="2">
        <v>4.2781586736746501E-2</v>
      </c>
      <c r="E114">
        <v>0</v>
      </c>
      <c r="F114">
        <f t="shared" si="0"/>
        <v>2</v>
      </c>
    </row>
    <row r="115" spans="1:6" x14ac:dyDescent="0.3">
      <c r="A115">
        <v>268</v>
      </c>
      <c r="B115">
        <v>1</v>
      </c>
      <c r="C115" s="1">
        <v>0.956838152162511</v>
      </c>
      <c r="D115" s="2">
        <v>4.3161847837488602E-2</v>
      </c>
      <c r="E115">
        <v>0</v>
      </c>
      <c r="F115">
        <f t="shared" si="0"/>
        <v>2</v>
      </c>
    </row>
    <row r="116" spans="1:6" x14ac:dyDescent="0.3">
      <c r="A116">
        <v>179</v>
      </c>
      <c r="B116">
        <v>0</v>
      </c>
      <c r="C116" s="1">
        <v>0.95664956909765297</v>
      </c>
      <c r="D116" s="2">
        <v>4.3350430902346998E-2</v>
      </c>
      <c r="E116">
        <v>0</v>
      </c>
      <c r="F116">
        <f t="shared" si="0"/>
        <v>2</v>
      </c>
    </row>
    <row r="117" spans="1:6" x14ac:dyDescent="0.3">
      <c r="A117">
        <v>488</v>
      </c>
      <c r="B117">
        <v>0</v>
      </c>
      <c r="C117" s="1">
        <v>0.95646967808792505</v>
      </c>
      <c r="D117" s="2">
        <v>4.3530321912074198E-2</v>
      </c>
      <c r="E117">
        <v>0</v>
      </c>
      <c r="F117">
        <f t="shared" si="0"/>
        <v>2</v>
      </c>
    </row>
    <row r="118" spans="1:6" x14ac:dyDescent="0.3">
      <c r="A118">
        <v>190</v>
      </c>
      <c r="B118">
        <v>0</v>
      </c>
      <c r="C118" s="1">
        <v>0.95615076226127704</v>
      </c>
      <c r="D118" s="2">
        <v>4.3849237738722201E-2</v>
      </c>
      <c r="E118">
        <v>0</v>
      </c>
      <c r="F118">
        <f t="shared" si="0"/>
        <v>2</v>
      </c>
    </row>
    <row r="119" spans="1:6" x14ac:dyDescent="0.3">
      <c r="A119">
        <v>370</v>
      </c>
      <c r="B119">
        <v>0</v>
      </c>
      <c r="C119" s="1">
        <v>0.95580553434984195</v>
      </c>
      <c r="D119" s="2">
        <v>4.4194465650157298E-2</v>
      </c>
      <c r="E119">
        <v>0</v>
      </c>
      <c r="F119">
        <f t="shared" si="0"/>
        <v>2</v>
      </c>
    </row>
    <row r="120" spans="1:6" x14ac:dyDescent="0.3">
      <c r="A120">
        <v>155</v>
      </c>
      <c r="B120">
        <v>0</v>
      </c>
      <c r="C120" s="1">
        <v>0.95569128181297602</v>
      </c>
      <c r="D120" s="2">
        <v>4.4308718187023401E-2</v>
      </c>
      <c r="E120">
        <v>0</v>
      </c>
      <c r="F120">
        <f t="shared" si="0"/>
        <v>2</v>
      </c>
    </row>
    <row r="121" spans="1:6" x14ac:dyDescent="0.3">
      <c r="A121">
        <v>436</v>
      </c>
      <c r="B121">
        <v>0</v>
      </c>
      <c r="C121" s="1">
        <v>0.95512528291128196</v>
      </c>
      <c r="D121" s="2">
        <v>4.4874717088717903E-2</v>
      </c>
      <c r="E121">
        <v>0</v>
      </c>
      <c r="F121">
        <f t="shared" si="0"/>
        <v>2</v>
      </c>
    </row>
    <row r="122" spans="1:6" x14ac:dyDescent="0.3">
      <c r="A122">
        <v>443</v>
      </c>
      <c r="B122">
        <v>0</v>
      </c>
      <c r="C122" s="1">
        <v>0.95482853743944796</v>
      </c>
      <c r="D122" s="2">
        <v>4.5171462560551302E-2</v>
      </c>
      <c r="E122">
        <v>0</v>
      </c>
      <c r="F122">
        <f t="shared" si="0"/>
        <v>3</v>
      </c>
    </row>
    <row r="123" spans="1:6" x14ac:dyDescent="0.3">
      <c r="A123">
        <v>331</v>
      </c>
      <c r="B123">
        <v>0</v>
      </c>
      <c r="C123" s="1">
        <v>0.954499127708898</v>
      </c>
      <c r="D123" s="2">
        <v>4.5500872291101203E-2</v>
      </c>
      <c r="E123">
        <v>0</v>
      </c>
      <c r="F123">
        <f t="shared" si="0"/>
        <v>3</v>
      </c>
    </row>
    <row r="124" spans="1:6" x14ac:dyDescent="0.3">
      <c r="A124">
        <v>395</v>
      </c>
      <c r="B124">
        <v>0</v>
      </c>
      <c r="C124" s="1">
        <v>0.95448682245694305</v>
      </c>
      <c r="D124" s="2">
        <v>4.5513177543056497E-2</v>
      </c>
      <c r="E124">
        <v>0</v>
      </c>
      <c r="F124">
        <f t="shared" si="0"/>
        <v>3</v>
      </c>
    </row>
    <row r="125" spans="1:6" x14ac:dyDescent="0.3">
      <c r="A125">
        <v>157</v>
      </c>
      <c r="B125">
        <v>0</v>
      </c>
      <c r="C125" s="1">
        <v>0.95424112118538595</v>
      </c>
      <c r="D125" s="2">
        <v>4.5758878814613102E-2</v>
      </c>
      <c r="E125">
        <v>0</v>
      </c>
      <c r="F125">
        <f t="shared" si="0"/>
        <v>3</v>
      </c>
    </row>
    <row r="126" spans="1:6" x14ac:dyDescent="0.3">
      <c r="A126">
        <v>530</v>
      </c>
      <c r="B126">
        <v>0</v>
      </c>
      <c r="C126" s="1">
        <v>0.95410233397341004</v>
      </c>
      <c r="D126" s="2">
        <v>4.58976660265892E-2</v>
      </c>
      <c r="E126">
        <v>0</v>
      </c>
      <c r="F126">
        <f t="shared" si="0"/>
        <v>3</v>
      </c>
    </row>
    <row r="127" spans="1:6" x14ac:dyDescent="0.3">
      <c r="A127">
        <v>175</v>
      </c>
      <c r="B127">
        <v>0</v>
      </c>
      <c r="C127" s="1">
        <v>0.954073162544126</v>
      </c>
      <c r="D127" s="2">
        <v>4.59268374558734E-2</v>
      </c>
      <c r="E127">
        <v>0</v>
      </c>
      <c r="F127">
        <f t="shared" ref="F127:F190" si="1">1+F67</f>
        <v>3</v>
      </c>
    </row>
    <row r="128" spans="1:6" x14ac:dyDescent="0.3">
      <c r="A128">
        <v>3</v>
      </c>
      <c r="B128">
        <v>0</v>
      </c>
      <c r="C128" s="1">
        <v>0.95396281138281702</v>
      </c>
      <c r="D128" s="2">
        <v>4.6037188617182798E-2</v>
      </c>
      <c r="E128">
        <v>0</v>
      </c>
      <c r="F128">
        <f t="shared" si="1"/>
        <v>3</v>
      </c>
    </row>
    <row r="129" spans="1:6" x14ac:dyDescent="0.3">
      <c r="A129">
        <v>213</v>
      </c>
      <c r="B129">
        <v>0</v>
      </c>
      <c r="C129" s="1">
        <v>0.95394835747255302</v>
      </c>
      <c r="D129" s="2">
        <v>4.6051642527446902E-2</v>
      </c>
      <c r="E129">
        <v>0</v>
      </c>
      <c r="F129">
        <f t="shared" si="1"/>
        <v>3</v>
      </c>
    </row>
    <row r="130" spans="1:6" x14ac:dyDescent="0.3">
      <c r="A130">
        <v>427</v>
      </c>
      <c r="B130">
        <v>0</v>
      </c>
      <c r="C130" s="1">
        <v>0.95368884434160806</v>
      </c>
      <c r="D130" s="2">
        <v>4.6311155658391799E-2</v>
      </c>
      <c r="E130">
        <v>0</v>
      </c>
      <c r="F130">
        <f t="shared" si="1"/>
        <v>3</v>
      </c>
    </row>
    <row r="131" spans="1:6" x14ac:dyDescent="0.3">
      <c r="A131">
        <v>418</v>
      </c>
      <c r="B131">
        <v>0</v>
      </c>
      <c r="C131" s="1">
        <v>0.95306630250032598</v>
      </c>
      <c r="D131" s="2">
        <v>4.6933697499673903E-2</v>
      </c>
      <c r="E131">
        <v>0</v>
      </c>
      <c r="F131">
        <f t="shared" si="1"/>
        <v>3</v>
      </c>
    </row>
    <row r="132" spans="1:6" x14ac:dyDescent="0.3">
      <c r="A132">
        <v>510</v>
      </c>
      <c r="B132">
        <v>0</v>
      </c>
      <c r="C132" s="1">
        <v>0.95305372233354402</v>
      </c>
      <c r="D132" s="2">
        <v>4.6946277666455198E-2</v>
      </c>
      <c r="E132">
        <v>0</v>
      </c>
      <c r="F132">
        <f t="shared" si="1"/>
        <v>3</v>
      </c>
    </row>
    <row r="133" spans="1:6" x14ac:dyDescent="0.3">
      <c r="A133">
        <v>586</v>
      </c>
      <c r="B133">
        <v>0</v>
      </c>
      <c r="C133" s="1">
        <v>0.95302310011039104</v>
      </c>
      <c r="D133" s="2">
        <v>4.6976899889608202E-2</v>
      </c>
      <c r="E133">
        <v>0</v>
      </c>
      <c r="F133">
        <f t="shared" si="1"/>
        <v>3</v>
      </c>
    </row>
    <row r="134" spans="1:6" x14ac:dyDescent="0.3">
      <c r="A134">
        <v>299</v>
      </c>
      <c r="B134">
        <v>0</v>
      </c>
      <c r="C134" s="1">
        <v>0.95252819837492697</v>
      </c>
      <c r="D134" s="2">
        <v>4.7471801625072703E-2</v>
      </c>
      <c r="E134">
        <v>0</v>
      </c>
      <c r="F134">
        <f t="shared" si="1"/>
        <v>3</v>
      </c>
    </row>
    <row r="135" spans="1:6" x14ac:dyDescent="0.3">
      <c r="A135">
        <v>129</v>
      </c>
      <c r="B135">
        <v>0</v>
      </c>
      <c r="C135" s="1">
        <v>0.95234084294611399</v>
      </c>
      <c r="D135" s="2">
        <v>4.7659157053885098E-2</v>
      </c>
      <c r="E135">
        <v>0</v>
      </c>
      <c r="F135">
        <f t="shared" si="1"/>
        <v>3</v>
      </c>
    </row>
    <row r="136" spans="1:6" x14ac:dyDescent="0.3">
      <c r="A136">
        <v>516</v>
      </c>
      <c r="B136">
        <v>0</v>
      </c>
      <c r="C136" s="1">
        <v>0.95189181233634301</v>
      </c>
      <c r="D136" s="2">
        <v>4.8108187663656897E-2</v>
      </c>
      <c r="E136">
        <v>0</v>
      </c>
      <c r="F136">
        <f t="shared" si="1"/>
        <v>3</v>
      </c>
    </row>
    <row r="137" spans="1:6" x14ac:dyDescent="0.3">
      <c r="A137">
        <v>64</v>
      </c>
      <c r="B137">
        <v>0</v>
      </c>
      <c r="C137" s="1">
        <v>0.95138318223305796</v>
      </c>
      <c r="D137" s="2">
        <v>4.8616817766941302E-2</v>
      </c>
      <c r="E137">
        <v>0</v>
      </c>
      <c r="F137">
        <f t="shared" si="1"/>
        <v>3</v>
      </c>
    </row>
    <row r="138" spans="1:6" x14ac:dyDescent="0.3">
      <c r="A138">
        <v>148</v>
      </c>
      <c r="B138">
        <v>0</v>
      </c>
      <c r="C138" s="1">
        <v>0.95116526979202698</v>
      </c>
      <c r="D138" s="2">
        <v>4.8834730207972403E-2</v>
      </c>
      <c r="E138">
        <v>0</v>
      </c>
      <c r="F138">
        <f t="shared" si="1"/>
        <v>3</v>
      </c>
    </row>
    <row r="139" spans="1:6" x14ac:dyDescent="0.3">
      <c r="A139">
        <v>29</v>
      </c>
      <c r="B139">
        <v>1</v>
      </c>
      <c r="C139" s="1">
        <v>0.95100522666070497</v>
      </c>
      <c r="D139" s="2">
        <v>4.8994773339294299E-2</v>
      </c>
      <c r="E139">
        <v>0</v>
      </c>
      <c r="F139">
        <f t="shared" si="1"/>
        <v>3</v>
      </c>
    </row>
    <row r="140" spans="1:6" x14ac:dyDescent="0.3">
      <c r="A140">
        <v>128</v>
      </c>
      <c r="B140">
        <v>0</v>
      </c>
      <c r="C140" s="1">
        <v>0.95086994460295005</v>
      </c>
      <c r="D140" s="2">
        <v>4.9130055397049899E-2</v>
      </c>
      <c r="E140">
        <v>0</v>
      </c>
      <c r="F140">
        <f t="shared" si="1"/>
        <v>3</v>
      </c>
    </row>
    <row r="141" spans="1:6" x14ac:dyDescent="0.3">
      <c r="A141">
        <v>444</v>
      </c>
      <c r="B141">
        <v>0</v>
      </c>
      <c r="C141" s="1">
        <v>0.950696745844821</v>
      </c>
      <c r="D141" s="2">
        <v>4.93032541551785E-2</v>
      </c>
      <c r="E141">
        <v>0</v>
      </c>
      <c r="F141">
        <f t="shared" si="1"/>
        <v>3</v>
      </c>
    </row>
    <row r="142" spans="1:6" x14ac:dyDescent="0.3">
      <c r="A142">
        <v>40</v>
      </c>
      <c r="B142">
        <v>0</v>
      </c>
      <c r="C142" s="1">
        <v>0.95066761324806504</v>
      </c>
      <c r="D142" s="2">
        <v>4.9332386751934597E-2</v>
      </c>
      <c r="E142">
        <v>0</v>
      </c>
      <c r="F142">
        <f t="shared" si="1"/>
        <v>3</v>
      </c>
    </row>
    <row r="143" spans="1:6" x14ac:dyDescent="0.3">
      <c r="A143">
        <v>90</v>
      </c>
      <c r="B143">
        <v>0</v>
      </c>
      <c r="C143" s="1">
        <v>0.95065286658040504</v>
      </c>
      <c r="D143" s="2">
        <v>4.9347133419594701E-2</v>
      </c>
      <c r="E143">
        <v>0</v>
      </c>
      <c r="F143">
        <f t="shared" si="1"/>
        <v>3</v>
      </c>
    </row>
    <row r="144" spans="1:6" x14ac:dyDescent="0.3">
      <c r="A144">
        <v>380</v>
      </c>
      <c r="B144">
        <v>0</v>
      </c>
      <c r="C144" s="1">
        <v>0.95062570981539396</v>
      </c>
      <c r="D144" s="2">
        <v>4.93742901846057E-2</v>
      </c>
      <c r="E144">
        <v>0</v>
      </c>
      <c r="F144">
        <f t="shared" si="1"/>
        <v>3</v>
      </c>
    </row>
    <row r="145" spans="1:6" x14ac:dyDescent="0.3">
      <c r="A145">
        <v>134</v>
      </c>
      <c r="B145">
        <v>0</v>
      </c>
      <c r="C145" s="1">
        <v>0.95059361809582399</v>
      </c>
      <c r="D145" s="2">
        <v>4.9406381904175199E-2</v>
      </c>
      <c r="E145">
        <v>0</v>
      </c>
      <c r="F145">
        <f t="shared" si="1"/>
        <v>3</v>
      </c>
    </row>
    <row r="146" spans="1:6" x14ac:dyDescent="0.3">
      <c r="A146">
        <v>249</v>
      </c>
      <c r="B146">
        <v>0</v>
      </c>
      <c r="C146" s="1">
        <v>0.95042449741664103</v>
      </c>
      <c r="D146" s="2">
        <v>4.9575502583358598E-2</v>
      </c>
      <c r="E146">
        <v>0</v>
      </c>
      <c r="F146">
        <f t="shared" si="1"/>
        <v>3</v>
      </c>
    </row>
    <row r="147" spans="1:6" x14ac:dyDescent="0.3">
      <c r="A147">
        <v>319</v>
      </c>
      <c r="B147">
        <v>0</v>
      </c>
      <c r="C147" s="1">
        <v>0.95033527126600204</v>
      </c>
      <c r="D147" s="2">
        <v>4.9664728733997798E-2</v>
      </c>
      <c r="E147">
        <v>0</v>
      </c>
      <c r="F147">
        <f t="shared" si="1"/>
        <v>3</v>
      </c>
    </row>
    <row r="148" spans="1:6" x14ac:dyDescent="0.3">
      <c r="A148">
        <v>284</v>
      </c>
      <c r="B148">
        <v>0</v>
      </c>
      <c r="C148" s="1">
        <v>0.94936407742237505</v>
      </c>
      <c r="D148" s="2">
        <v>5.0635922577624899E-2</v>
      </c>
      <c r="E148">
        <v>0</v>
      </c>
      <c r="F148">
        <f t="shared" si="1"/>
        <v>3</v>
      </c>
    </row>
    <row r="149" spans="1:6" x14ac:dyDescent="0.3">
      <c r="A149">
        <v>318</v>
      </c>
      <c r="B149">
        <v>0</v>
      </c>
      <c r="C149" s="1">
        <v>0.94876377498266096</v>
      </c>
      <c r="D149" s="2">
        <v>5.1236225017339002E-2</v>
      </c>
      <c r="E149">
        <v>0</v>
      </c>
      <c r="F149">
        <f t="shared" si="1"/>
        <v>3</v>
      </c>
    </row>
    <row r="150" spans="1:6" x14ac:dyDescent="0.3">
      <c r="A150">
        <v>390</v>
      </c>
      <c r="B150">
        <v>0</v>
      </c>
      <c r="C150" s="1">
        <v>0.94870844096548401</v>
      </c>
      <c r="D150" s="2">
        <v>5.1291559034516002E-2</v>
      </c>
      <c r="E150">
        <v>0</v>
      </c>
      <c r="F150">
        <f t="shared" si="1"/>
        <v>3</v>
      </c>
    </row>
    <row r="151" spans="1:6" x14ac:dyDescent="0.3">
      <c r="A151">
        <v>565</v>
      </c>
      <c r="B151">
        <v>0</v>
      </c>
      <c r="C151" s="1">
        <v>0.94837612585636399</v>
      </c>
      <c r="D151" s="2">
        <v>5.1623874143635201E-2</v>
      </c>
      <c r="E151">
        <v>0</v>
      </c>
      <c r="F151">
        <f t="shared" si="1"/>
        <v>3</v>
      </c>
    </row>
    <row r="152" spans="1:6" x14ac:dyDescent="0.3">
      <c r="A152">
        <v>409</v>
      </c>
      <c r="B152">
        <v>0</v>
      </c>
      <c r="C152" s="1">
        <v>0.94834594510746695</v>
      </c>
      <c r="D152" s="2">
        <v>5.1654054892532102E-2</v>
      </c>
      <c r="E152">
        <v>0</v>
      </c>
      <c r="F152">
        <f t="shared" si="1"/>
        <v>3</v>
      </c>
    </row>
    <row r="153" spans="1:6" x14ac:dyDescent="0.3">
      <c r="A153">
        <v>467</v>
      </c>
      <c r="B153">
        <v>0</v>
      </c>
      <c r="C153" s="1">
        <v>0.94826107128350001</v>
      </c>
      <c r="D153" s="2">
        <v>5.1738928716499703E-2</v>
      </c>
      <c r="E153">
        <v>0</v>
      </c>
      <c r="F153">
        <f t="shared" si="1"/>
        <v>3</v>
      </c>
    </row>
    <row r="154" spans="1:6" x14ac:dyDescent="0.3">
      <c r="A154">
        <v>231</v>
      </c>
      <c r="B154">
        <v>0</v>
      </c>
      <c r="C154" s="1">
        <v>0.94728474908303795</v>
      </c>
      <c r="D154" s="2">
        <v>5.2715250916961498E-2</v>
      </c>
      <c r="E154">
        <v>0</v>
      </c>
      <c r="F154">
        <f t="shared" si="1"/>
        <v>3</v>
      </c>
    </row>
    <row r="155" spans="1:6" x14ac:dyDescent="0.3">
      <c r="A155">
        <v>594</v>
      </c>
      <c r="B155">
        <v>0</v>
      </c>
      <c r="C155" s="1">
        <v>0.94715907686241796</v>
      </c>
      <c r="D155" s="2">
        <v>5.2840923137581902E-2</v>
      </c>
      <c r="E155">
        <v>0</v>
      </c>
      <c r="F155">
        <f t="shared" si="1"/>
        <v>3</v>
      </c>
    </row>
    <row r="156" spans="1:6" x14ac:dyDescent="0.3">
      <c r="A156">
        <v>384</v>
      </c>
      <c r="B156">
        <v>0</v>
      </c>
      <c r="C156" s="1">
        <v>0.94698734232584203</v>
      </c>
      <c r="D156" s="2">
        <v>5.30126576741572E-2</v>
      </c>
      <c r="E156">
        <v>0</v>
      </c>
      <c r="F156">
        <f t="shared" si="1"/>
        <v>3</v>
      </c>
    </row>
    <row r="157" spans="1:6" x14ac:dyDescent="0.3">
      <c r="A157">
        <v>35</v>
      </c>
      <c r="B157">
        <v>0</v>
      </c>
      <c r="C157" s="1">
        <v>0.94663254095415705</v>
      </c>
      <c r="D157" s="2">
        <v>5.33674590458421E-2</v>
      </c>
      <c r="E157">
        <v>0</v>
      </c>
      <c r="F157">
        <f t="shared" si="1"/>
        <v>3</v>
      </c>
    </row>
    <row r="158" spans="1:6" x14ac:dyDescent="0.3">
      <c r="A158">
        <v>581</v>
      </c>
      <c r="B158">
        <v>0</v>
      </c>
      <c r="C158" s="1">
        <v>0.94609582182735996</v>
      </c>
      <c r="D158" s="2">
        <v>5.3904178172639899E-2</v>
      </c>
      <c r="E158">
        <v>0</v>
      </c>
      <c r="F158">
        <f t="shared" si="1"/>
        <v>3</v>
      </c>
    </row>
    <row r="159" spans="1:6" x14ac:dyDescent="0.3">
      <c r="A159">
        <v>55</v>
      </c>
      <c r="B159">
        <v>0</v>
      </c>
      <c r="C159" s="1">
        <v>0.94550388380734796</v>
      </c>
      <c r="D159" s="2">
        <v>5.4496116192651302E-2</v>
      </c>
      <c r="E159">
        <v>0</v>
      </c>
      <c r="F159">
        <f t="shared" si="1"/>
        <v>3</v>
      </c>
    </row>
    <row r="160" spans="1:6" x14ac:dyDescent="0.3">
      <c r="A160">
        <v>121</v>
      </c>
      <c r="B160">
        <v>0</v>
      </c>
      <c r="C160" s="1">
        <v>0.94484346935618801</v>
      </c>
      <c r="D160" s="2">
        <v>5.5156530643811597E-2</v>
      </c>
      <c r="E160">
        <v>0</v>
      </c>
      <c r="F160">
        <f t="shared" si="1"/>
        <v>3</v>
      </c>
    </row>
    <row r="161" spans="1:6" x14ac:dyDescent="0.3">
      <c r="A161">
        <v>597</v>
      </c>
      <c r="B161">
        <v>0</v>
      </c>
      <c r="C161" s="1">
        <v>0.94450567702191801</v>
      </c>
      <c r="D161" s="2">
        <v>5.5494322978081899E-2</v>
      </c>
      <c r="E161">
        <v>0</v>
      </c>
      <c r="F161">
        <f t="shared" si="1"/>
        <v>3</v>
      </c>
    </row>
    <row r="162" spans="1:6" x14ac:dyDescent="0.3">
      <c r="A162">
        <v>575</v>
      </c>
      <c r="B162">
        <v>0</v>
      </c>
      <c r="C162" s="1">
        <v>0.94414481863689703</v>
      </c>
      <c r="D162" s="2">
        <v>5.5855181363102802E-2</v>
      </c>
      <c r="E162">
        <v>0</v>
      </c>
      <c r="F162">
        <f t="shared" si="1"/>
        <v>3</v>
      </c>
    </row>
    <row r="163" spans="1:6" x14ac:dyDescent="0.3">
      <c r="A163">
        <v>140</v>
      </c>
      <c r="B163">
        <v>0</v>
      </c>
      <c r="C163" s="1">
        <v>0.94386540915754802</v>
      </c>
      <c r="D163" s="2">
        <v>5.6134590842451898E-2</v>
      </c>
      <c r="E163">
        <v>0</v>
      </c>
      <c r="F163">
        <f t="shared" si="1"/>
        <v>3</v>
      </c>
    </row>
    <row r="164" spans="1:6" x14ac:dyDescent="0.3">
      <c r="A164">
        <v>344</v>
      </c>
      <c r="B164">
        <v>0</v>
      </c>
      <c r="C164" s="1">
        <v>0.94363459448328901</v>
      </c>
      <c r="D164" s="2">
        <v>5.6365405516710099E-2</v>
      </c>
      <c r="E164">
        <v>0</v>
      </c>
      <c r="F164">
        <f t="shared" si="1"/>
        <v>3</v>
      </c>
    </row>
    <row r="165" spans="1:6" x14ac:dyDescent="0.3">
      <c r="A165">
        <v>270</v>
      </c>
      <c r="B165">
        <v>0</v>
      </c>
      <c r="C165" s="1">
        <v>0.943586099626463</v>
      </c>
      <c r="D165" s="2">
        <v>5.6413900373536198E-2</v>
      </c>
      <c r="E165">
        <v>0</v>
      </c>
      <c r="F165">
        <f t="shared" si="1"/>
        <v>3</v>
      </c>
    </row>
    <row r="166" spans="1:6" x14ac:dyDescent="0.3">
      <c r="A166">
        <v>515</v>
      </c>
      <c r="B166">
        <v>0</v>
      </c>
      <c r="C166" s="1">
        <v>0.94344237316680901</v>
      </c>
      <c r="D166" s="2">
        <v>5.6557626833190697E-2</v>
      </c>
      <c r="E166">
        <v>0</v>
      </c>
      <c r="F166">
        <f t="shared" si="1"/>
        <v>3</v>
      </c>
    </row>
    <row r="167" spans="1:6" x14ac:dyDescent="0.3">
      <c r="A167">
        <v>529</v>
      </c>
      <c r="B167">
        <v>0</v>
      </c>
      <c r="C167" s="1">
        <v>0.943246770797179</v>
      </c>
      <c r="D167" s="2">
        <v>5.6753229202820103E-2</v>
      </c>
      <c r="E167">
        <v>0</v>
      </c>
      <c r="F167">
        <f t="shared" si="1"/>
        <v>3</v>
      </c>
    </row>
    <row r="168" spans="1:6" x14ac:dyDescent="0.3">
      <c r="A168">
        <v>227</v>
      </c>
      <c r="B168">
        <v>0</v>
      </c>
      <c r="C168" s="1">
        <v>0.94287699361732003</v>
      </c>
      <c r="D168" s="2">
        <v>5.71230063826796E-2</v>
      </c>
      <c r="E168">
        <v>0</v>
      </c>
      <c r="F168">
        <f t="shared" si="1"/>
        <v>3</v>
      </c>
    </row>
    <row r="169" spans="1:6" x14ac:dyDescent="0.3">
      <c r="A169">
        <v>196</v>
      </c>
      <c r="B169">
        <v>0</v>
      </c>
      <c r="C169" s="1">
        <v>0.94252645423205805</v>
      </c>
      <c r="D169" s="2">
        <v>5.7473545767941399E-2</v>
      </c>
      <c r="E169">
        <v>0</v>
      </c>
      <c r="F169">
        <f t="shared" si="1"/>
        <v>3</v>
      </c>
    </row>
    <row r="170" spans="1:6" x14ac:dyDescent="0.3">
      <c r="A170">
        <v>250</v>
      </c>
      <c r="B170">
        <v>0</v>
      </c>
      <c r="C170" s="1">
        <v>0.94249948452209098</v>
      </c>
      <c r="D170" s="2">
        <v>5.7500515477908902E-2</v>
      </c>
      <c r="E170">
        <v>0</v>
      </c>
      <c r="F170">
        <f t="shared" si="1"/>
        <v>3</v>
      </c>
    </row>
    <row r="171" spans="1:6" x14ac:dyDescent="0.3">
      <c r="A171">
        <v>178</v>
      </c>
      <c r="B171">
        <v>0</v>
      </c>
      <c r="C171" s="1">
        <v>0.94212960387322398</v>
      </c>
      <c r="D171" s="2">
        <v>5.7870396126775803E-2</v>
      </c>
      <c r="E171">
        <v>0</v>
      </c>
      <c r="F171">
        <f t="shared" si="1"/>
        <v>3</v>
      </c>
    </row>
    <row r="172" spans="1:6" x14ac:dyDescent="0.3">
      <c r="A172">
        <v>95</v>
      </c>
      <c r="B172">
        <v>0</v>
      </c>
      <c r="C172" s="1">
        <v>0.94212631609331898</v>
      </c>
      <c r="D172" s="2">
        <v>5.78736839066804E-2</v>
      </c>
      <c r="E172">
        <v>0</v>
      </c>
      <c r="F172">
        <f t="shared" si="1"/>
        <v>3</v>
      </c>
    </row>
    <row r="173" spans="1:6" x14ac:dyDescent="0.3">
      <c r="A173">
        <v>187</v>
      </c>
      <c r="B173">
        <v>0</v>
      </c>
      <c r="C173" s="1">
        <v>0.94173171362694896</v>
      </c>
      <c r="D173" s="2">
        <v>5.8268286373051002E-2</v>
      </c>
      <c r="E173">
        <v>0</v>
      </c>
      <c r="F173">
        <f t="shared" si="1"/>
        <v>3</v>
      </c>
    </row>
    <row r="174" spans="1:6" x14ac:dyDescent="0.3">
      <c r="A174">
        <v>484</v>
      </c>
      <c r="B174">
        <v>0</v>
      </c>
      <c r="C174" s="1">
        <v>0.941648253242231</v>
      </c>
      <c r="D174" s="2">
        <v>5.8351746757768198E-2</v>
      </c>
      <c r="E174">
        <v>0</v>
      </c>
      <c r="F174">
        <f t="shared" si="1"/>
        <v>3</v>
      </c>
    </row>
    <row r="175" spans="1:6" x14ac:dyDescent="0.3">
      <c r="A175">
        <v>156</v>
      </c>
      <c r="B175">
        <v>0</v>
      </c>
      <c r="C175" s="1">
        <v>0.941491613118558</v>
      </c>
      <c r="D175" s="2">
        <v>5.8508386881441499E-2</v>
      </c>
      <c r="E175">
        <v>0</v>
      </c>
      <c r="F175">
        <f t="shared" si="1"/>
        <v>3</v>
      </c>
    </row>
    <row r="176" spans="1:6" x14ac:dyDescent="0.3">
      <c r="A176">
        <v>251</v>
      </c>
      <c r="B176">
        <v>0</v>
      </c>
      <c r="C176" s="1">
        <v>0.94142674020604</v>
      </c>
      <c r="D176" s="2">
        <v>5.85732597939599E-2</v>
      </c>
      <c r="E176">
        <v>0</v>
      </c>
      <c r="F176">
        <f t="shared" si="1"/>
        <v>3</v>
      </c>
    </row>
    <row r="177" spans="1:6" x14ac:dyDescent="0.3">
      <c r="A177">
        <v>228</v>
      </c>
      <c r="B177">
        <v>0</v>
      </c>
      <c r="C177" s="1">
        <v>0.94073117879889601</v>
      </c>
      <c r="D177" s="2">
        <v>5.9268821201103501E-2</v>
      </c>
      <c r="E177">
        <v>0</v>
      </c>
      <c r="F177">
        <f t="shared" si="1"/>
        <v>3</v>
      </c>
    </row>
    <row r="178" spans="1:6" x14ac:dyDescent="0.3">
      <c r="A178">
        <v>355</v>
      </c>
      <c r="B178">
        <v>0</v>
      </c>
      <c r="C178" s="1">
        <v>0.94071953032095501</v>
      </c>
      <c r="D178" s="2">
        <v>5.9280469679044302E-2</v>
      </c>
      <c r="E178">
        <v>0</v>
      </c>
      <c r="F178">
        <f t="shared" si="1"/>
        <v>3</v>
      </c>
    </row>
    <row r="179" spans="1:6" x14ac:dyDescent="0.3">
      <c r="A179">
        <v>567</v>
      </c>
      <c r="B179">
        <v>1</v>
      </c>
      <c r="C179" s="1">
        <v>0.94067570801867795</v>
      </c>
      <c r="D179" s="2">
        <v>5.9324291981321699E-2</v>
      </c>
      <c r="E179">
        <v>0</v>
      </c>
      <c r="F179">
        <f t="shared" si="1"/>
        <v>3</v>
      </c>
    </row>
    <row r="180" spans="1:6" x14ac:dyDescent="0.3">
      <c r="A180">
        <v>63</v>
      </c>
      <c r="B180">
        <v>0</v>
      </c>
      <c r="C180" s="1">
        <v>0.94064066110719002</v>
      </c>
      <c r="D180" s="2">
        <v>5.9359338892809303E-2</v>
      </c>
      <c r="E180">
        <v>0</v>
      </c>
      <c r="F180">
        <f t="shared" si="1"/>
        <v>3</v>
      </c>
    </row>
    <row r="181" spans="1:6" x14ac:dyDescent="0.3">
      <c r="A181">
        <v>492</v>
      </c>
      <c r="B181">
        <v>0</v>
      </c>
      <c r="C181" s="1">
        <v>0.94025425157820797</v>
      </c>
      <c r="D181" s="2">
        <v>5.9745748421791797E-2</v>
      </c>
      <c r="E181">
        <v>0</v>
      </c>
      <c r="F181">
        <f t="shared" si="1"/>
        <v>3</v>
      </c>
    </row>
    <row r="182" spans="1:6" x14ac:dyDescent="0.3">
      <c r="A182">
        <v>599</v>
      </c>
      <c r="B182">
        <v>0</v>
      </c>
      <c r="C182" s="1">
        <v>0.94014209012821404</v>
      </c>
      <c r="D182" s="2">
        <v>5.9857909871785103E-2</v>
      </c>
      <c r="E182">
        <v>0</v>
      </c>
      <c r="F182">
        <f t="shared" si="1"/>
        <v>4</v>
      </c>
    </row>
    <row r="183" spans="1:6" x14ac:dyDescent="0.3">
      <c r="A183">
        <v>556</v>
      </c>
      <c r="B183">
        <v>0</v>
      </c>
      <c r="C183" s="1">
        <v>0.94004089209007302</v>
      </c>
      <c r="D183" s="2">
        <v>5.9959107909926798E-2</v>
      </c>
      <c r="E183">
        <v>0</v>
      </c>
      <c r="F183">
        <f t="shared" si="1"/>
        <v>4</v>
      </c>
    </row>
    <row r="184" spans="1:6" x14ac:dyDescent="0.3">
      <c r="A184">
        <v>186</v>
      </c>
      <c r="B184">
        <v>0</v>
      </c>
      <c r="C184" s="1">
        <v>0.93994627115711105</v>
      </c>
      <c r="D184" s="2">
        <v>6.0053728842888697E-2</v>
      </c>
      <c r="E184">
        <v>0</v>
      </c>
      <c r="F184">
        <f t="shared" si="1"/>
        <v>4</v>
      </c>
    </row>
    <row r="185" spans="1:6" x14ac:dyDescent="0.3">
      <c r="A185">
        <v>22</v>
      </c>
      <c r="B185">
        <v>0</v>
      </c>
      <c r="C185" s="1">
        <v>0.93930682726747305</v>
      </c>
      <c r="D185" s="2">
        <v>6.06931727325263E-2</v>
      </c>
      <c r="E185">
        <v>0</v>
      </c>
      <c r="F185">
        <f t="shared" si="1"/>
        <v>4</v>
      </c>
    </row>
    <row r="186" spans="1:6" x14ac:dyDescent="0.3">
      <c r="A186">
        <v>533</v>
      </c>
      <c r="B186">
        <v>0</v>
      </c>
      <c r="C186" s="1">
        <v>0.93923432897427905</v>
      </c>
      <c r="D186" s="2">
        <v>6.0765671025720801E-2</v>
      </c>
      <c r="E186">
        <v>0</v>
      </c>
      <c r="F186">
        <f t="shared" si="1"/>
        <v>4</v>
      </c>
    </row>
    <row r="187" spans="1:6" x14ac:dyDescent="0.3">
      <c r="A187">
        <v>204</v>
      </c>
      <c r="B187">
        <v>0</v>
      </c>
      <c r="C187" s="1">
        <v>0.93919631526960101</v>
      </c>
      <c r="D187" s="2">
        <v>6.0803684730398599E-2</v>
      </c>
      <c r="E187">
        <v>0</v>
      </c>
      <c r="F187">
        <f t="shared" si="1"/>
        <v>4</v>
      </c>
    </row>
    <row r="188" spans="1:6" x14ac:dyDescent="0.3">
      <c r="A188">
        <v>84</v>
      </c>
      <c r="B188">
        <v>0</v>
      </c>
      <c r="C188" s="1">
        <v>0.93796712199705001</v>
      </c>
      <c r="D188" s="2">
        <v>6.2032878002949703E-2</v>
      </c>
      <c r="E188">
        <v>0</v>
      </c>
      <c r="F188">
        <f t="shared" si="1"/>
        <v>4</v>
      </c>
    </row>
    <row r="189" spans="1:6" x14ac:dyDescent="0.3">
      <c r="A189">
        <v>430</v>
      </c>
      <c r="B189">
        <v>0</v>
      </c>
      <c r="C189" s="1">
        <v>0.93738084450139902</v>
      </c>
      <c r="D189" s="2">
        <v>6.2619155498600601E-2</v>
      </c>
      <c r="E189">
        <v>0</v>
      </c>
      <c r="F189">
        <f t="shared" si="1"/>
        <v>4</v>
      </c>
    </row>
    <row r="190" spans="1:6" x14ac:dyDescent="0.3">
      <c r="A190">
        <v>118</v>
      </c>
      <c r="B190">
        <v>0</v>
      </c>
      <c r="C190" s="1">
        <v>0.93693265209447296</v>
      </c>
      <c r="D190" s="2">
        <v>6.3067347905526497E-2</v>
      </c>
      <c r="E190">
        <v>0</v>
      </c>
      <c r="F190">
        <f t="shared" si="1"/>
        <v>4</v>
      </c>
    </row>
    <row r="191" spans="1:6" x14ac:dyDescent="0.3">
      <c r="A191">
        <v>269</v>
      </c>
      <c r="B191">
        <v>1</v>
      </c>
      <c r="C191" s="1">
        <v>0.93683079680114401</v>
      </c>
      <c r="D191" s="2">
        <v>6.3169203198855897E-2</v>
      </c>
      <c r="E191">
        <v>0</v>
      </c>
      <c r="F191">
        <f t="shared" ref="F191:F254" si="2">1+F131</f>
        <v>4</v>
      </c>
    </row>
    <row r="192" spans="1:6" x14ac:dyDescent="0.3">
      <c r="A192">
        <v>115</v>
      </c>
      <c r="B192">
        <v>0</v>
      </c>
      <c r="C192" s="1">
        <v>0.93632167612716999</v>
      </c>
      <c r="D192" s="2">
        <v>6.3678323872829998E-2</v>
      </c>
      <c r="E192">
        <v>0</v>
      </c>
      <c r="F192">
        <f t="shared" si="2"/>
        <v>4</v>
      </c>
    </row>
    <row r="193" spans="1:6" x14ac:dyDescent="0.3">
      <c r="A193">
        <v>169</v>
      </c>
      <c r="B193">
        <v>0</v>
      </c>
      <c r="C193" s="1">
        <v>0.93576572089419097</v>
      </c>
      <c r="D193" s="2">
        <v>6.4234279105809006E-2</v>
      </c>
      <c r="E193">
        <v>0</v>
      </c>
      <c r="F193">
        <f t="shared" si="2"/>
        <v>4</v>
      </c>
    </row>
    <row r="194" spans="1:6" x14ac:dyDescent="0.3">
      <c r="A194">
        <v>26</v>
      </c>
      <c r="B194">
        <v>0</v>
      </c>
      <c r="C194" s="1">
        <v>0.93520072593517101</v>
      </c>
      <c r="D194" s="2">
        <v>6.4799274064828799E-2</v>
      </c>
      <c r="E194">
        <v>0</v>
      </c>
      <c r="F194">
        <f t="shared" si="2"/>
        <v>4</v>
      </c>
    </row>
    <row r="195" spans="1:6" x14ac:dyDescent="0.3">
      <c r="A195">
        <v>218</v>
      </c>
      <c r="B195">
        <v>0</v>
      </c>
      <c r="C195" s="1">
        <v>0.93508324524003805</v>
      </c>
      <c r="D195" s="2">
        <v>6.4916754759961795E-2</v>
      </c>
      <c r="E195">
        <v>0</v>
      </c>
      <c r="F195">
        <f t="shared" si="2"/>
        <v>4</v>
      </c>
    </row>
    <row r="196" spans="1:6" x14ac:dyDescent="0.3">
      <c r="A196">
        <v>396</v>
      </c>
      <c r="B196">
        <v>0</v>
      </c>
      <c r="C196" s="1">
        <v>0.93431350357314802</v>
      </c>
      <c r="D196" s="2">
        <v>6.5686496426851093E-2</v>
      </c>
      <c r="E196">
        <v>0</v>
      </c>
      <c r="F196">
        <f t="shared" si="2"/>
        <v>4</v>
      </c>
    </row>
    <row r="197" spans="1:6" x14ac:dyDescent="0.3">
      <c r="A197">
        <v>301</v>
      </c>
      <c r="B197">
        <v>0</v>
      </c>
      <c r="C197" s="1">
        <v>0.93398382430770999</v>
      </c>
      <c r="D197" s="2">
        <v>6.6016175692289597E-2</v>
      </c>
      <c r="E197">
        <v>0</v>
      </c>
      <c r="F197">
        <f t="shared" si="2"/>
        <v>4</v>
      </c>
    </row>
    <row r="198" spans="1:6" x14ac:dyDescent="0.3">
      <c r="A198">
        <v>142</v>
      </c>
      <c r="B198">
        <v>0</v>
      </c>
      <c r="C198" s="1">
        <v>0.93363529051553795</v>
      </c>
      <c r="D198" s="2">
        <v>6.6364709484461507E-2</v>
      </c>
      <c r="E198">
        <v>0</v>
      </c>
      <c r="F198">
        <f t="shared" si="2"/>
        <v>4</v>
      </c>
    </row>
    <row r="199" spans="1:6" x14ac:dyDescent="0.3">
      <c r="A199">
        <v>438</v>
      </c>
      <c r="B199">
        <v>0</v>
      </c>
      <c r="C199" s="1">
        <v>0.93359576198810701</v>
      </c>
      <c r="D199" s="2">
        <v>6.6404238011892394E-2</v>
      </c>
      <c r="E199">
        <v>0</v>
      </c>
      <c r="F199">
        <f t="shared" si="2"/>
        <v>4</v>
      </c>
    </row>
    <row r="200" spans="1:6" x14ac:dyDescent="0.3">
      <c r="A200">
        <v>105</v>
      </c>
      <c r="B200">
        <v>0</v>
      </c>
      <c r="C200" s="1">
        <v>0.93310593274869502</v>
      </c>
      <c r="D200" s="2">
        <v>6.6894067251304201E-2</v>
      </c>
      <c r="E200">
        <v>0</v>
      </c>
      <c r="F200">
        <f t="shared" si="2"/>
        <v>4</v>
      </c>
    </row>
    <row r="201" spans="1:6" x14ac:dyDescent="0.3">
      <c r="A201">
        <v>168</v>
      </c>
      <c r="B201">
        <v>0</v>
      </c>
      <c r="C201" s="1">
        <v>0.93209275842378803</v>
      </c>
      <c r="D201" s="2">
        <v>6.7907241576211599E-2</v>
      </c>
      <c r="E201">
        <v>0</v>
      </c>
      <c r="F201">
        <f t="shared" si="2"/>
        <v>4</v>
      </c>
    </row>
    <row r="202" spans="1:6" x14ac:dyDescent="0.3">
      <c r="A202">
        <v>477</v>
      </c>
      <c r="B202">
        <v>0</v>
      </c>
      <c r="C202" s="1">
        <v>0.93191530203828699</v>
      </c>
      <c r="D202" s="2">
        <v>6.8084697961713E-2</v>
      </c>
      <c r="E202">
        <v>0</v>
      </c>
      <c r="F202">
        <f t="shared" si="2"/>
        <v>4</v>
      </c>
    </row>
    <row r="203" spans="1:6" x14ac:dyDescent="0.3">
      <c r="A203">
        <v>302</v>
      </c>
      <c r="B203">
        <v>0</v>
      </c>
      <c r="C203" s="1">
        <v>0.93186141108712905</v>
      </c>
      <c r="D203" s="2">
        <v>6.8138588912870404E-2</v>
      </c>
      <c r="E203">
        <v>0</v>
      </c>
      <c r="F203">
        <f t="shared" si="2"/>
        <v>4</v>
      </c>
    </row>
    <row r="204" spans="1:6" x14ac:dyDescent="0.3">
      <c r="A204">
        <v>551</v>
      </c>
      <c r="B204">
        <v>0</v>
      </c>
      <c r="C204" s="1">
        <v>0.93122789509267101</v>
      </c>
      <c r="D204" s="2">
        <v>6.8772104907328102E-2</v>
      </c>
      <c r="E204">
        <v>0</v>
      </c>
      <c r="F204">
        <f t="shared" si="2"/>
        <v>4</v>
      </c>
    </row>
    <row r="205" spans="1:6" x14ac:dyDescent="0.3">
      <c r="A205">
        <v>573</v>
      </c>
      <c r="B205">
        <v>0</v>
      </c>
      <c r="C205" s="1">
        <v>0.93087955707549297</v>
      </c>
      <c r="D205" s="2">
        <v>6.9120442924506406E-2</v>
      </c>
      <c r="E205">
        <v>0</v>
      </c>
      <c r="F205">
        <f t="shared" si="2"/>
        <v>4</v>
      </c>
    </row>
    <row r="206" spans="1:6" x14ac:dyDescent="0.3">
      <c r="A206">
        <v>283</v>
      </c>
      <c r="B206">
        <v>0</v>
      </c>
      <c r="C206" s="1">
        <v>0.93071054015578103</v>
      </c>
      <c r="D206" s="2">
        <v>6.9289459844218595E-2</v>
      </c>
      <c r="E206">
        <v>0</v>
      </c>
      <c r="F206">
        <f t="shared" si="2"/>
        <v>4</v>
      </c>
    </row>
    <row r="207" spans="1:6" x14ac:dyDescent="0.3">
      <c r="A207">
        <v>519</v>
      </c>
      <c r="B207">
        <v>0</v>
      </c>
      <c r="C207" s="1">
        <v>0.92878149357290496</v>
      </c>
      <c r="D207" s="2">
        <v>7.1218506427094902E-2</v>
      </c>
      <c r="E207">
        <v>0</v>
      </c>
      <c r="F207">
        <f t="shared" si="2"/>
        <v>4</v>
      </c>
    </row>
    <row r="208" spans="1:6" x14ac:dyDescent="0.3">
      <c r="A208">
        <v>559</v>
      </c>
      <c r="B208">
        <v>0</v>
      </c>
      <c r="C208" s="1">
        <v>0.92875994358567504</v>
      </c>
      <c r="D208" s="2">
        <v>7.1240056414324904E-2</v>
      </c>
      <c r="E208">
        <v>0</v>
      </c>
      <c r="F208">
        <f t="shared" si="2"/>
        <v>4</v>
      </c>
    </row>
    <row r="209" spans="1:6" x14ac:dyDescent="0.3">
      <c r="A209">
        <v>205</v>
      </c>
      <c r="B209">
        <v>0</v>
      </c>
      <c r="C209" s="1">
        <v>0.92830501433275903</v>
      </c>
      <c r="D209" s="2">
        <v>7.1694985667240099E-2</v>
      </c>
      <c r="E209">
        <v>0</v>
      </c>
      <c r="F209">
        <f t="shared" si="2"/>
        <v>4</v>
      </c>
    </row>
    <row r="210" spans="1:6" x14ac:dyDescent="0.3">
      <c r="A210">
        <v>280</v>
      </c>
      <c r="B210">
        <v>0</v>
      </c>
      <c r="C210" s="1">
        <v>0.92829377123386203</v>
      </c>
      <c r="D210" s="2">
        <v>7.1706228766137706E-2</v>
      </c>
      <c r="E210">
        <v>0</v>
      </c>
      <c r="F210">
        <f t="shared" si="2"/>
        <v>4</v>
      </c>
    </row>
    <row r="211" spans="1:6" x14ac:dyDescent="0.3">
      <c r="A211">
        <v>474</v>
      </c>
      <c r="B211">
        <v>0</v>
      </c>
      <c r="C211" s="1">
        <v>0.92819374786047404</v>
      </c>
      <c r="D211" s="2">
        <v>7.1806252139525906E-2</v>
      </c>
      <c r="E211">
        <v>0</v>
      </c>
      <c r="F211">
        <f t="shared" si="2"/>
        <v>4</v>
      </c>
    </row>
    <row r="212" spans="1:6" x14ac:dyDescent="0.3">
      <c r="A212">
        <v>286</v>
      </c>
      <c r="B212">
        <v>0</v>
      </c>
      <c r="C212" s="1">
        <v>0.92764539188531303</v>
      </c>
      <c r="D212" s="2">
        <v>7.23546081146864E-2</v>
      </c>
      <c r="E212">
        <v>0</v>
      </c>
      <c r="F212">
        <f t="shared" si="2"/>
        <v>4</v>
      </c>
    </row>
    <row r="213" spans="1:6" x14ac:dyDescent="0.3">
      <c r="A213">
        <v>219</v>
      </c>
      <c r="B213">
        <v>0</v>
      </c>
      <c r="C213" s="1">
        <v>0.927345885400501</v>
      </c>
      <c r="D213" s="2">
        <v>7.2654114599498595E-2</v>
      </c>
      <c r="E213">
        <v>0</v>
      </c>
      <c r="F213">
        <f t="shared" si="2"/>
        <v>4</v>
      </c>
    </row>
    <row r="214" spans="1:6" x14ac:dyDescent="0.3">
      <c r="A214">
        <v>57</v>
      </c>
      <c r="B214">
        <v>0</v>
      </c>
      <c r="C214" s="1">
        <v>0.92725393334505302</v>
      </c>
      <c r="D214" s="2">
        <v>7.2746066654946206E-2</v>
      </c>
      <c r="E214">
        <v>0</v>
      </c>
      <c r="F214">
        <f t="shared" si="2"/>
        <v>4</v>
      </c>
    </row>
    <row r="215" spans="1:6" x14ac:dyDescent="0.3">
      <c r="A215">
        <v>113</v>
      </c>
      <c r="B215">
        <v>0</v>
      </c>
      <c r="C215" s="1">
        <v>0.92678007193816903</v>
      </c>
      <c r="D215" s="2">
        <v>7.32199280618306E-2</v>
      </c>
      <c r="E215">
        <v>0</v>
      </c>
      <c r="F215">
        <f t="shared" si="2"/>
        <v>4</v>
      </c>
    </row>
    <row r="216" spans="1:6" x14ac:dyDescent="0.3">
      <c r="A216">
        <v>593</v>
      </c>
      <c r="B216">
        <v>0</v>
      </c>
      <c r="C216" s="1">
        <v>0.92666404730124696</v>
      </c>
      <c r="D216" s="2">
        <v>7.3335952698752302E-2</v>
      </c>
      <c r="E216">
        <v>0</v>
      </c>
      <c r="F216">
        <f t="shared" si="2"/>
        <v>4</v>
      </c>
    </row>
    <row r="217" spans="1:6" x14ac:dyDescent="0.3">
      <c r="A217">
        <v>457</v>
      </c>
      <c r="B217">
        <v>1</v>
      </c>
      <c r="C217" s="1">
        <v>0.92612770100812303</v>
      </c>
      <c r="D217" s="2">
        <v>7.3872298991876806E-2</v>
      </c>
      <c r="E217">
        <v>0</v>
      </c>
      <c r="F217">
        <f t="shared" si="2"/>
        <v>4</v>
      </c>
    </row>
    <row r="218" spans="1:6" x14ac:dyDescent="0.3">
      <c r="A218">
        <v>328</v>
      </c>
      <c r="B218">
        <v>0</v>
      </c>
      <c r="C218" s="1">
        <v>0.92611395982108802</v>
      </c>
      <c r="D218" s="2">
        <v>7.3886040178911802E-2</v>
      </c>
      <c r="E218">
        <v>0</v>
      </c>
      <c r="F218">
        <f t="shared" si="2"/>
        <v>4</v>
      </c>
    </row>
    <row r="219" spans="1:6" x14ac:dyDescent="0.3">
      <c r="A219">
        <v>446</v>
      </c>
      <c r="B219">
        <v>0</v>
      </c>
      <c r="C219" s="1">
        <v>0.92597201284721198</v>
      </c>
      <c r="D219" s="2">
        <v>7.4027987152787494E-2</v>
      </c>
      <c r="E219">
        <v>0</v>
      </c>
      <c r="F219">
        <f t="shared" si="2"/>
        <v>4</v>
      </c>
    </row>
    <row r="220" spans="1:6" x14ac:dyDescent="0.3">
      <c r="A220">
        <v>188</v>
      </c>
      <c r="B220">
        <v>0</v>
      </c>
      <c r="C220" s="1">
        <v>0.92592157392447405</v>
      </c>
      <c r="D220" s="2">
        <v>7.4078426075525297E-2</v>
      </c>
      <c r="E220">
        <v>0</v>
      </c>
      <c r="F220">
        <f t="shared" si="2"/>
        <v>4</v>
      </c>
    </row>
    <row r="221" spans="1:6" x14ac:dyDescent="0.3">
      <c r="A221">
        <v>295</v>
      </c>
      <c r="B221">
        <v>0</v>
      </c>
      <c r="C221" s="1">
        <v>0.92562780082334495</v>
      </c>
      <c r="D221" s="2">
        <v>7.4372199176654399E-2</v>
      </c>
      <c r="E221">
        <v>0</v>
      </c>
      <c r="F221">
        <f t="shared" si="2"/>
        <v>4</v>
      </c>
    </row>
    <row r="222" spans="1:6" x14ac:dyDescent="0.3">
      <c r="A222">
        <v>414</v>
      </c>
      <c r="B222">
        <v>0</v>
      </c>
      <c r="C222" s="1">
        <v>0.92553055074547197</v>
      </c>
      <c r="D222" s="2">
        <v>7.4469449254527698E-2</v>
      </c>
      <c r="E222">
        <v>0</v>
      </c>
      <c r="F222">
        <f t="shared" si="2"/>
        <v>4</v>
      </c>
    </row>
    <row r="223" spans="1:6" x14ac:dyDescent="0.3">
      <c r="A223">
        <v>365</v>
      </c>
      <c r="B223">
        <v>0</v>
      </c>
      <c r="C223" s="1">
        <v>0.92545776434649996</v>
      </c>
      <c r="D223" s="2">
        <v>7.4542235653499794E-2</v>
      </c>
      <c r="E223">
        <v>0</v>
      </c>
      <c r="F223">
        <f t="shared" si="2"/>
        <v>4</v>
      </c>
    </row>
    <row r="224" spans="1:6" x14ac:dyDescent="0.3">
      <c r="A224">
        <v>181</v>
      </c>
      <c r="B224">
        <v>1</v>
      </c>
      <c r="C224" s="1">
        <v>0.92448184637630604</v>
      </c>
      <c r="D224" s="2">
        <v>7.5518153623693393E-2</v>
      </c>
      <c r="E224">
        <v>0</v>
      </c>
      <c r="F224">
        <f t="shared" si="2"/>
        <v>4</v>
      </c>
    </row>
    <row r="225" spans="1:6" x14ac:dyDescent="0.3">
      <c r="A225">
        <v>465</v>
      </c>
      <c r="B225">
        <v>1</v>
      </c>
      <c r="C225" s="1">
        <v>0.92390941569015494</v>
      </c>
      <c r="D225" s="2">
        <v>7.6090584309844403E-2</v>
      </c>
      <c r="E225">
        <v>0</v>
      </c>
      <c r="F225">
        <f t="shared" si="2"/>
        <v>4</v>
      </c>
    </row>
    <row r="226" spans="1:6" x14ac:dyDescent="0.3">
      <c r="A226">
        <v>162</v>
      </c>
      <c r="B226">
        <v>0</v>
      </c>
      <c r="C226" s="1">
        <v>0.92386992069205898</v>
      </c>
      <c r="D226" s="2">
        <v>7.6130079307940399E-2</v>
      </c>
      <c r="E226">
        <v>0</v>
      </c>
      <c r="F226">
        <f t="shared" si="2"/>
        <v>4</v>
      </c>
    </row>
    <row r="227" spans="1:6" x14ac:dyDescent="0.3">
      <c r="A227">
        <v>560</v>
      </c>
      <c r="B227">
        <v>0</v>
      </c>
      <c r="C227" s="1">
        <v>0.92382564677566203</v>
      </c>
      <c r="D227" s="2">
        <v>7.6174353224337896E-2</v>
      </c>
      <c r="E227">
        <v>0</v>
      </c>
      <c r="F227">
        <f t="shared" si="2"/>
        <v>4</v>
      </c>
    </row>
    <row r="228" spans="1:6" x14ac:dyDescent="0.3">
      <c r="A228">
        <v>87</v>
      </c>
      <c r="B228">
        <v>0</v>
      </c>
      <c r="C228" s="1">
        <v>0.92380606717546698</v>
      </c>
      <c r="D228" s="2">
        <v>7.6193932824532906E-2</v>
      </c>
      <c r="E228">
        <v>0</v>
      </c>
      <c r="F228">
        <f t="shared" si="2"/>
        <v>4</v>
      </c>
    </row>
    <row r="229" spans="1:6" x14ac:dyDescent="0.3">
      <c r="A229">
        <v>584</v>
      </c>
      <c r="B229">
        <v>0</v>
      </c>
      <c r="C229" s="1">
        <v>0.92380502284727495</v>
      </c>
      <c r="D229" s="2">
        <v>7.6194977152724094E-2</v>
      </c>
      <c r="E229">
        <v>0</v>
      </c>
      <c r="F229">
        <f t="shared" si="2"/>
        <v>4</v>
      </c>
    </row>
    <row r="230" spans="1:6" x14ac:dyDescent="0.3">
      <c r="A230">
        <v>262</v>
      </c>
      <c r="B230">
        <v>0</v>
      </c>
      <c r="C230" s="1">
        <v>0.92365607698724606</v>
      </c>
      <c r="D230" s="2">
        <v>7.6343923012753903E-2</v>
      </c>
      <c r="E230">
        <v>0</v>
      </c>
      <c r="F230">
        <f t="shared" si="2"/>
        <v>4</v>
      </c>
    </row>
    <row r="231" spans="1:6" x14ac:dyDescent="0.3">
      <c r="A231">
        <v>109</v>
      </c>
      <c r="B231">
        <v>0</v>
      </c>
      <c r="C231" s="1">
        <v>0.92352519804218802</v>
      </c>
      <c r="D231" s="2">
        <v>7.6474801957811603E-2</v>
      </c>
      <c r="E231">
        <v>0</v>
      </c>
      <c r="F231">
        <f t="shared" si="2"/>
        <v>4</v>
      </c>
    </row>
    <row r="232" spans="1:6" x14ac:dyDescent="0.3">
      <c r="A232">
        <v>512</v>
      </c>
      <c r="B232">
        <v>0</v>
      </c>
      <c r="C232" s="1">
        <v>0.92260669349153901</v>
      </c>
      <c r="D232" s="2">
        <v>7.7393306508460699E-2</v>
      </c>
      <c r="E232">
        <v>0</v>
      </c>
      <c r="F232">
        <f t="shared" si="2"/>
        <v>4</v>
      </c>
    </row>
    <row r="233" spans="1:6" x14ac:dyDescent="0.3">
      <c r="A233">
        <v>523</v>
      </c>
      <c r="B233">
        <v>0</v>
      </c>
      <c r="C233" s="1">
        <v>0.92205405127226503</v>
      </c>
      <c r="D233" s="2">
        <v>7.7945948727734193E-2</v>
      </c>
      <c r="E233">
        <v>0</v>
      </c>
      <c r="F233">
        <f t="shared" si="2"/>
        <v>4</v>
      </c>
    </row>
    <row r="234" spans="1:6" x14ac:dyDescent="0.3">
      <c r="A234">
        <v>17</v>
      </c>
      <c r="B234">
        <v>0</v>
      </c>
      <c r="C234" s="1">
        <v>0.92187450055934905</v>
      </c>
      <c r="D234" s="2">
        <v>7.8125499440650698E-2</v>
      </c>
      <c r="E234">
        <v>0</v>
      </c>
      <c r="F234">
        <f t="shared" si="2"/>
        <v>4</v>
      </c>
    </row>
    <row r="235" spans="1:6" x14ac:dyDescent="0.3">
      <c r="A235">
        <v>198</v>
      </c>
      <c r="B235">
        <v>1</v>
      </c>
      <c r="C235" s="1">
        <v>0.92178460729947298</v>
      </c>
      <c r="D235" s="2">
        <v>7.8215392700526104E-2</v>
      </c>
      <c r="E235">
        <v>0</v>
      </c>
      <c r="F235">
        <f t="shared" si="2"/>
        <v>4</v>
      </c>
    </row>
    <row r="236" spans="1:6" x14ac:dyDescent="0.3">
      <c r="A236">
        <v>276</v>
      </c>
      <c r="B236">
        <v>0</v>
      </c>
      <c r="C236" s="1">
        <v>0.92172799348654399</v>
      </c>
      <c r="D236" s="2">
        <v>7.82720065134552E-2</v>
      </c>
      <c r="E236">
        <v>0</v>
      </c>
      <c r="F236">
        <f t="shared" si="2"/>
        <v>4</v>
      </c>
    </row>
    <row r="237" spans="1:6" x14ac:dyDescent="0.3">
      <c r="A237">
        <v>235</v>
      </c>
      <c r="B237">
        <v>0</v>
      </c>
      <c r="C237" s="1">
        <v>0.92170386922332403</v>
      </c>
      <c r="D237" s="2">
        <v>7.8296130776675299E-2</v>
      </c>
      <c r="E237">
        <v>0</v>
      </c>
      <c r="F237">
        <f t="shared" si="2"/>
        <v>4</v>
      </c>
    </row>
    <row r="238" spans="1:6" x14ac:dyDescent="0.3">
      <c r="A238">
        <v>391</v>
      </c>
      <c r="B238">
        <v>0</v>
      </c>
      <c r="C238" s="1">
        <v>0.92148141158929997</v>
      </c>
      <c r="D238" s="2">
        <v>7.8518588410699502E-2</v>
      </c>
      <c r="E238">
        <v>0</v>
      </c>
      <c r="F238">
        <f t="shared" si="2"/>
        <v>4</v>
      </c>
    </row>
    <row r="239" spans="1:6" x14ac:dyDescent="0.3">
      <c r="A239">
        <v>329</v>
      </c>
      <c r="B239">
        <v>1</v>
      </c>
      <c r="C239" s="1">
        <v>0.92108850897419403</v>
      </c>
      <c r="D239" s="2">
        <v>7.89114910258054E-2</v>
      </c>
      <c r="E239">
        <v>0</v>
      </c>
      <c r="F239">
        <f t="shared" si="2"/>
        <v>4</v>
      </c>
    </row>
    <row r="240" spans="1:6" x14ac:dyDescent="0.3">
      <c r="A240">
        <v>485</v>
      </c>
      <c r="B240">
        <v>0</v>
      </c>
      <c r="C240" s="1">
        <v>0.92078045546275999</v>
      </c>
      <c r="D240" s="2">
        <v>7.9219544537239298E-2</v>
      </c>
      <c r="E240">
        <v>0</v>
      </c>
      <c r="F240">
        <f t="shared" si="2"/>
        <v>4</v>
      </c>
    </row>
    <row r="241" spans="1:6" x14ac:dyDescent="0.3">
      <c r="A241">
        <v>571</v>
      </c>
      <c r="B241">
        <v>0</v>
      </c>
      <c r="C241" s="1">
        <v>0.92054473301474204</v>
      </c>
      <c r="D241" s="2">
        <v>7.9455266985256998E-2</v>
      </c>
      <c r="E241">
        <v>0</v>
      </c>
      <c r="F241">
        <f t="shared" si="2"/>
        <v>4</v>
      </c>
    </row>
    <row r="242" spans="1:6" x14ac:dyDescent="0.3">
      <c r="A242">
        <v>182</v>
      </c>
      <c r="B242">
        <v>0</v>
      </c>
      <c r="C242" s="1">
        <v>0.91943093044961599</v>
      </c>
      <c r="D242" s="2">
        <v>8.0569069550383995E-2</v>
      </c>
      <c r="E242">
        <v>0</v>
      </c>
      <c r="F242">
        <f t="shared" si="2"/>
        <v>5</v>
      </c>
    </row>
    <row r="243" spans="1:6" x14ac:dyDescent="0.3">
      <c r="A243">
        <v>441</v>
      </c>
      <c r="B243">
        <v>0</v>
      </c>
      <c r="C243" s="1">
        <v>0.91908266744043199</v>
      </c>
      <c r="D243" s="2">
        <v>8.0917332559567304E-2</v>
      </c>
      <c r="E243">
        <v>0</v>
      </c>
      <c r="F243">
        <f t="shared" si="2"/>
        <v>5</v>
      </c>
    </row>
    <row r="244" spans="1:6" x14ac:dyDescent="0.3">
      <c r="A244">
        <v>459</v>
      </c>
      <c r="B244">
        <v>0</v>
      </c>
      <c r="C244" s="1">
        <v>0.91903812082078196</v>
      </c>
      <c r="D244" s="2">
        <v>8.09618791792176E-2</v>
      </c>
      <c r="E244">
        <v>0</v>
      </c>
      <c r="F244">
        <f t="shared" si="2"/>
        <v>5</v>
      </c>
    </row>
    <row r="245" spans="1:6" x14ac:dyDescent="0.3">
      <c r="A245">
        <v>349</v>
      </c>
      <c r="B245">
        <v>0</v>
      </c>
      <c r="C245" s="1">
        <v>0.91848424611679302</v>
      </c>
      <c r="D245" s="2">
        <v>8.1515753883206005E-2</v>
      </c>
      <c r="E245">
        <v>0</v>
      </c>
      <c r="F245">
        <f t="shared" si="2"/>
        <v>5</v>
      </c>
    </row>
    <row r="246" spans="1:6" x14ac:dyDescent="0.3">
      <c r="A246">
        <v>489</v>
      </c>
      <c r="B246">
        <v>0</v>
      </c>
      <c r="C246" s="1">
        <v>0.91773452578447101</v>
      </c>
      <c r="D246" s="2">
        <v>8.2265474215528794E-2</v>
      </c>
      <c r="E246">
        <v>0</v>
      </c>
      <c r="F246">
        <f t="shared" si="2"/>
        <v>5</v>
      </c>
    </row>
    <row r="247" spans="1:6" x14ac:dyDescent="0.3">
      <c r="A247">
        <v>192</v>
      </c>
      <c r="B247">
        <v>0</v>
      </c>
      <c r="C247" s="1">
        <v>0.91769489240068403</v>
      </c>
      <c r="D247" s="2">
        <v>8.2305107599315197E-2</v>
      </c>
      <c r="E247">
        <v>0</v>
      </c>
      <c r="F247">
        <f t="shared" si="2"/>
        <v>5</v>
      </c>
    </row>
    <row r="248" spans="1:6" x14ac:dyDescent="0.3">
      <c r="A248">
        <v>368</v>
      </c>
      <c r="B248">
        <v>0</v>
      </c>
      <c r="C248" s="1">
        <v>0.91757163495415295</v>
      </c>
      <c r="D248" s="2">
        <v>8.2428365045846594E-2</v>
      </c>
      <c r="E248">
        <v>0</v>
      </c>
      <c r="F248">
        <f t="shared" si="2"/>
        <v>5</v>
      </c>
    </row>
    <row r="249" spans="1:6" x14ac:dyDescent="0.3">
      <c r="A249">
        <v>222</v>
      </c>
      <c r="B249">
        <v>0</v>
      </c>
      <c r="C249" s="1">
        <v>0.91748562987502003</v>
      </c>
      <c r="D249" s="2">
        <v>8.2514370124979405E-2</v>
      </c>
      <c r="E249">
        <v>0</v>
      </c>
      <c r="F249">
        <f t="shared" si="2"/>
        <v>5</v>
      </c>
    </row>
    <row r="250" spans="1:6" x14ac:dyDescent="0.3">
      <c r="A250">
        <v>265</v>
      </c>
      <c r="B250">
        <v>1</v>
      </c>
      <c r="C250" s="1">
        <v>0.91731615715523696</v>
      </c>
      <c r="D250" s="2">
        <v>8.2683842844762101E-2</v>
      </c>
      <c r="E250">
        <v>0</v>
      </c>
      <c r="F250">
        <f t="shared" si="2"/>
        <v>5</v>
      </c>
    </row>
    <row r="251" spans="1:6" x14ac:dyDescent="0.3">
      <c r="A251">
        <v>423</v>
      </c>
      <c r="B251">
        <v>0</v>
      </c>
      <c r="C251" s="1">
        <v>0.91729091049365696</v>
      </c>
      <c r="D251" s="2">
        <v>8.2709089506342801E-2</v>
      </c>
      <c r="E251">
        <v>0</v>
      </c>
      <c r="F251">
        <f t="shared" si="2"/>
        <v>5</v>
      </c>
    </row>
    <row r="252" spans="1:6" x14ac:dyDescent="0.3">
      <c r="A252">
        <v>294</v>
      </c>
      <c r="B252">
        <v>0</v>
      </c>
      <c r="C252" s="1">
        <v>0.91720811331223095</v>
      </c>
      <c r="D252" s="2">
        <v>8.2791886687768407E-2</v>
      </c>
      <c r="E252">
        <v>0</v>
      </c>
      <c r="F252">
        <f t="shared" si="2"/>
        <v>5</v>
      </c>
    </row>
    <row r="253" spans="1:6" x14ac:dyDescent="0.3">
      <c r="A253">
        <v>541</v>
      </c>
      <c r="B253">
        <v>0</v>
      </c>
      <c r="C253" s="1">
        <v>0.91716159589900903</v>
      </c>
      <c r="D253" s="2">
        <v>8.2838404100990207E-2</v>
      </c>
      <c r="E253">
        <v>0</v>
      </c>
      <c r="F253">
        <f t="shared" si="2"/>
        <v>5</v>
      </c>
    </row>
    <row r="254" spans="1:6" x14ac:dyDescent="0.3">
      <c r="A254">
        <v>189</v>
      </c>
      <c r="B254">
        <v>0</v>
      </c>
      <c r="C254" s="1">
        <v>0.91714257175173197</v>
      </c>
      <c r="D254" s="2">
        <v>8.2857428248267598E-2</v>
      </c>
      <c r="E254">
        <v>0</v>
      </c>
      <c r="F254">
        <f t="shared" si="2"/>
        <v>5</v>
      </c>
    </row>
    <row r="255" spans="1:6" x14ac:dyDescent="0.3">
      <c r="A255">
        <v>25</v>
      </c>
      <c r="B255">
        <v>0</v>
      </c>
      <c r="C255" s="1">
        <v>0.91685709770557999</v>
      </c>
      <c r="D255" s="2">
        <v>8.3142902294419896E-2</v>
      </c>
      <c r="E255">
        <v>0</v>
      </c>
      <c r="F255">
        <f t="shared" ref="F255:F318" si="3">1+F195</f>
        <v>5</v>
      </c>
    </row>
    <row r="256" spans="1:6" x14ac:dyDescent="0.3">
      <c r="A256">
        <v>234</v>
      </c>
      <c r="B256">
        <v>0</v>
      </c>
      <c r="C256" s="1">
        <v>0.916733397755914</v>
      </c>
      <c r="D256" s="2">
        <v>8.3266602244085899E-2</v>
      </c>
      <c r="E256">
        <v>0</v>
      </c>
      <c r="F256">
        <f t="shared" si="3"/>
        <v>5</v>
      </c>
    </row>
    <row r="257" spans="1:6" x14ac:dyDescent="0.3">
      <c r="A257">
        <v>388</v>
      </c>
      <c r="B257">
        <v>0</v>
      </c>
      <c r="C257" s="1">
        <v>0.91380135982660704</v>
      </c>
      <c r="D257" s="2">
        <v>8.6198640173392696E-2</v>
      </c>
      <c r="E257">
        <v>0</v>
      </c>
      <c r="F257">
        <f t="shared" si="3"/>
        <v>5</v>
      </c>
    </row>
    <row r="258" spans="1:6" x14ac:dyDescent="0.3">
      <c r="A258">
        <v>403</v>
      </c>
      <c r="B258">
        <v>0</v>
      </c>
      <c r="C258" s="1">
        <v>0.91308524917474099</v>
      </c>
      <c r="D258" s="2">
        <v>8.6914750825258999E-2</v>
      </c>
      <c r="E258">
        <v>0</v>
      </c>
      <c r="F258">
        <f t="shared" si="3"/>
        <v>5</v>
      </c>
    </row>
    <row r="259" spans="1:6" x14ac:dyDescent="0.3">
      <c r="A259">
        <v>298</v>
      </c>
      <c r="B259">
        <v>0</v>
      </c>
      <c r="C259" s="1">
        <v>0.91289462451261705</v>
      </c>
      <c r="D259" s="2">
        <v>8.71053754873828E-2</v>
      </c>
      <c r="E259">
        <v>0</v>
      </c>
      <c r="F259">
        <f t="shared" si="3"/>
        <v>5</v>
      </c>
    </row>
    <row r="260" spans="1:6" x14ac:dyDescent="0.3">
      <c r="A260">
        <v>585</v>
      </c>
      <c r="B260">
        <v>0</v>
      </c>
      <c r="C260" s="1">
        <v>0.91220949173232801</v>
      </c>
      <c r="D260" s="2">
        <v>8.7790508267671194E-2</v>
      </c>
      <c r="E260">
        <v>0</v>
      </c>
      <c r="F260">
        <f t="shared" si="3"/>
        <v>5</v>
      </c>
    </row>
    <row r="261" spans="1:6" x14ac:dyDescent="0.3">
      <c r="A261">
        <v>14</v>
      </c>
      <c r="B261">
        <v>0</v>
      </c>
      <c r="C261" s="1">
        <v>0.91205574002224998</v>
      </c>
      <c r="D261" s="2">
        <v>8.7944259977749503E-2</v>
      </c>
      <c r="E261">
        <v>0</v>
      </c>
      <c r="F261">
        <f t="shared" si="3"/>
        <v>5</v>
      </c>
    </row>
    <row r="262" spans="1:6" x14ac:dyDescent="0.3">
      <c r="A262">
        <v>507</v>
      </c>
      <c r="B262">
        <v>0</v>
      </c>
      <c r="C262" s="1">
        <v>0.91203004103061502</v>
      </c>
      <c r="D262" s="2">
        <v>8.7969958969384393E-2</v>
      </c>
      <c r="E262">
        <v>0</v>
      </c>
      <c r="F262">
        <f t="shared" si="3"/>
        <v>5</v>
      </c>
    </row>
    <row r="263" spans="1:6" x14ac:dyDescent="0.3">
      <c r="A263">
        <v>439</v>
      </c>
      <c r="B263">
        <v>0</v>
      </c>
      <c r="C263" s="1">
        <v>0.91195190686383298</v>
      </c>
      <c r="D263" s="2">
        <v>8.8048093136166405E-2</v>
      </c>
      <c r="E263">
        <v>0</v>
      </c>
      <c r="F263">
        <f t="shared" si="3"/>
        <v>5</v>
      </c>
    </row>
    <row r="264" spans="1:6" x14ac:dyDescent="0.3">
      <c r="A264">
        <v>536</v>
      </c>
      <c r="B264">
        <v>0</v>
      </c>
      <c r="C264" s="1">
        <v>0.91163379245110798</v>
      </c>
      <c r="D264" s="2">
        <v>8.8366207548892003E-2</v>
      </c>
      <c r="E264">
        <v>0</v>
      </c>
      <c r="F264">
        <f t="shared" si="3"/>
        <v>5</v>
      </c>
    </row>
    <row r="265" spans="1:6" x14ac:dyDescent="0.3">
      <c r="A265">
        <v>346</v>
      </c>
      <c r="B265">
        <v>0</v>
      </c>
      <c r="C265" s="1">
        <v>0.91153885812589897</v>
      </c>
      <c r="D265" s="2">
        <v>8.8461141874101007E-2</v>
      </c>
      <c r="E265">
        <v>0</v>
      </c>
      <c r="F265">
        <f t="shared" si="3"/>
        <v>5</v>
      </c>
    </row>
    <row r="266" spans="1:6" x14ac:dyDescent="0.3">
      <c r="A266">
        <v>69</v>
      </c>
      <c r="B266">
        <v>0</v>
      </c>
      <c r="C266" s="1">
        <v>0.91151109240066897</v>
      </c>
      <c r="D266" s="2">
        <v>8.8488907599330993E-2</v>
      </c>
      <c r="E266">
        <v>0</v>
      </c>
      <c r="F266">
        <f t="shared" si="3"/>
        <v>5</v>
      </c>
    </row>
    <row r="267" spans="1:6" x14ac:dyDescent="0.3">
      <c r="A267">
        <v>402</v>
      </c>
      <c r="B267">
        <v>0</v>
      </c>
      <c r="C267" s="1">
        <v>0.910147193189771</v>
      </c>
      <c r="D267" s="2">
        <v>8.9852806810228794E-2</v>
      </c>
      <c r="E267">
        <v>0</v>
      </c>
      <c r="F267">
        <f t="shared" si="3"/>
        <v>5</v>
      </c>
    </row>
    <row r="268" spans="1:6" x14ac:dyDescent="0.3">
      <c r="A268">
        <v>242</v>
      </c>
      <c r="B268">
        <v>0</v>
      </c>
      <c r="C268" s="1">
        <v>0.90881321722717801</v>
      </c>
      <c r="D268" s="2">
        <v>9.1186782772821801E-2</v>
      </c>
      <c r="E268">
        <v>0</v>
      </c>
      <c r="F268">
        <f t="shared" si="3"/>
        <v>5</v>
      </c>
    </row>
    <row r="269" spans="1:6" x14ac:dyDescent="0.3">
      <c r="A269">
        <v>247</v>
      </c>
      <c r="B269">
        <v>0</v>
      </c>
      <c r="C269" s="1">
        <v>0.90874924835360704</v>
      </c>
      <c r="D269" s="2">
        <v>9.1250751646392306E-2</v>
      </c>
      <c r="E269">
        <v>0</v>
      </c>
      <c r="F269">
        <f t="shared" si="3"/>
        <v>5</v>
      </c>
    </row>
    <row r="270" spans="1:6" x14ac:dyDescent="0.3">
      <c r="A270">
        <v>154</v>
      </c>
      <c r="B270">
        <v>0</v>
      </c>
      <c r="C270" s="1">
        <v>0.90796034271489401</v>
      </c>
      <c r="D270" s="2">
        <v>9.2039657285105603E-2</v>
      </c>
      <c r="E270">
        <v>0</v>
      </c>
      <c r="F270">
        <f t="shared" si="3"/>
        <v>5</v>
      </c>
    </row>
    <row r="271" spans="1:6" x14ac:dyDescent="0.3">
      <c r="A271">
        <v>271</v>
      </c>
      <c r="B271">
        <v>0</v>
      </c>
      <c r="C271" s="1">
        <v>0.90794231630277999</v>
      </c>
      <c r="D271" s="2">
        <v>9.20576836972192E-2</v>
      </c>
      <c r="E271">
        <v>0</v>
      </c>
      <c r="F271">
        <f t="shared" si="3"/>
        <v>5</v>
      </c>
    </row>
    <row r="272" spans="1:6" x14ac:dyDescent="0.3">
      <c r="A272">
        <v>335</v>
      </c>
      <c r="B272">
        <v>0</v>
      </c>
      <c r="C272" s="1">
        <v>0.90773850962157299</v>
      </c>
      <c r="D272" s="2">
        <v>9.2261490378426597E-2</v>
      </c>
      <c r="E272">
        <v>0</v>
      </c>
      <c r="F272">
        <f t="shared" si="3"/>
        <v>5</v>
      </c>
    </row>
    <row r="273" spans="1:6" x14ac:dyDescent="0.3">
      <c r="A273">
        <v>94</v>
      </c>
      <c r="B273">
        <v>0</v>
      </c>
      <c r="C273" s="1">
        <v>0.90713931751777699</v>
      </c>
      <c r="D273" s="2">
        <v>9.2860682482222706E-2</v>
      </c>
      <c r="E273">
        <v>0</v>
      </c>
      <c r="F273">
        <f t="shared" si="3"/>
        <v>5</v>
      </c>
    </row>
    <row r="274" spans="1:6" x14ac:dyDescent="0.3">
      <c r="A274">
        <v>206</v>
      </c>
      <c r="B274">
        <v>0</v>
      </c>
      <c r="C274" s="1">
        <v>0.90650071227675</v>
      </c>
      <c r="D274" s="2">
        <v>9.3499287723249502E-2</v>
      </c>
      <c r="E274">
        <v>0</v>
      </c>
      <c r="F274">
        <f t="shared" si="3"/>
        <v>5</v>
      </c>
    </row>
    <row r="275" spans="1:6" x14ac:dyDescent="0.3">
      <c r="A275">
        <v>431</v>
      </c>
      <c r="B275">
        <v>0</v>
      </c>
      <c r="C275" s="1">
        <v>0.90604253330217399</v>
      </c>
      <c r="D275" s="2">
        <v>9.3957466697825606E-2</v>
      </c>
      <c r="E275">
        <v>0</v>
      </c>
      <c r="F275">
        <f t="shared" si="3"/>
        <v>5</v>
      </c>
    </row>
    <row r="276" spans="1:6" x14ac:dyDescent="0.3">
      <c r="A276">
        <v>232</v>
      </c>
      <c r="B276">
        <v>0</v>
      </c>
      <c r="C276" s="1">
        <v>0.90565323389669095</v>
      </c>
      <c r="D276" s="2">
        <v>9.4346766103308402E-2</v>
      </c>
      <c r="E276">
        <v>0</v>
      </c>
      <c r="F276">
        <f t="shared" si="3"/>
        <v>5</v>
      </c>
    </row>
    <row r="277" spans="1:6" x14ac:dyDescent="0.3">
      <c r="A277">
        <v>41</v>
      </c>
      <c r="B277">
        <v>0</v>
      </c>
      <c r="C277" s="1">
        <v>0.90556076256048701</v>
      </c>
      <c r="D277" s="2">
        <v>9.4439237439512394E-2</v>
      </c>
      <c r="E277">
        <v>0</v>
      </c>
      <c r="F277">
        <f t="shared" si="3"/>
        <v>5</v>
      </c>
    </row>
    <row r="278" spans="1:6" x14ac:dyDescent="0.3">
      <c r="A278">
        <v>450</v>
      </c>
      <c r="B278">
        <v>0</v>
      </c>
      <c r="C278" s="1">
        <v>0.90444936421454902</v>
      </c>
      <c r="D278" s="2">
        <v>9.5550635785450005E-2</v>
      </c>
      <c r="E278">
        <v>0</v>
      </c>
      <c r="F278">
        <f t="shared" si="3"/>
        <v>5</v>
      </c>
    </row>
    <row r="279" spans="1:6" x14ac:dyDescent="0.3">
      <c r="A279">
        <v>534</v>
      </c>
      <c r="B279">
        <v>0</v>
      </c>
      <c r="C279" s="1">
        <v>0.90437891572287499</v>
      </c>
      <c r="D279" s="2">
        <v>9.5621084277124402E-2</v>
      </c>
      <c r="E279">
        <v>0</v>
      </c>
      <c r="F279">
        <f t="shared" si="3"/>
        <v>5</v>
      </c>
    </row>
    <row r="280" spans="1:6" x14ac:dyDescent="0.3">
      <c r="A280">
        <v>498</v>
      </c>
      <c r="B280">
        <v>0</v>
      </c>
      <c r="C280" s="1">
        <v>0.90436602184659698</v>
      </c>
      <c r="D280" s="2">
        <v>9.5633978153402702E-2</v>
      </c>
      <c r="E280">
        <v>0</v>
      </c>
      <c r="F280">
        <f t="shared" si="3"/>
        <v>5</v>
      </c>
    </row>
    <row r="281" spans="1:6" x14ac:dyDescent="0.3">
      <c r="A281">
        <v>315</v>
      </c>
      <c r="B281">
        <v>1</v>
      </c>
      <c r="C281" s="1">
        <v>0.90278985049003901</v>
      </c>
      <c r="D281" s="2">
        <v>9.7210149509960597E-2</v>
      </c>
      <c r="E281">
        <v>0</v>
      </c>
      <c r="F281">
        <f t="shared" si="3"/>
        <v>5</v>
      </c>
    </row>
    <row r="282" spans="1:6" x14ac:dyDescent="0.3">
      <c r="A282">
        <v>460</v>
      </c>
      <c r="B282">
        <v>0</v>
      </c>
      <c r="C282" s="1">
        <v>0.90220945705570099</v>
      </c>
      <c r="D282" s="2">
        <v>9.7790542944298495E-2</v>
      </c>
      <c r="E282">
        <v>0</v>
      </c>
      <c r="F282">
        <f t="shared" si="3"/>
        <v>5</v>
      </c>
    </row>
    <row r="283" spans="1:6" x14ac:dyDescent="0.3">
      <c r="A283">
        <v>548</v>
      </c>
      <c r="B283">
        <v>0</v>
      </c>
      <c r="C283" s="1">
        <v>0.90103334112692801</v>
      </c>
      <c r="D283" s="2">
        <v>9.8966658873071198E-2</v>
      </c>
      <c r="E283">
        <v>0</v>
      </c>
      <c r="F283">
        <f t="shared" si="3"/>
        <v>5</v>
      </c>
    </row>
    <row r="284" spans="1:6" x14ac:dyDescent="0.3">
      <c r="A284">
        <v>47</v>
      </c>
      <c r="B284">
        <v>0</v>
      </c>
      <c r="C284" s="1">
        <v>0.90083163138931099</v>
      </c>
      <c r="D284" s="2">
        <v>9.9168368610688507E-2</v>
      </c>
      <c r="E284">
        <v>0</v>
      </c>
      <c r="F284">
        <f t="shared" si="3"/>
        <v>5</v>
      </c>
    </row>
    <row r="285" spans="1:6" x14ac:dyDescent="0.3">
      <c r="A285">
        <v>532</v>
      </c>
      <c r="B285">
        <v>0</v>
      </c>
      <c r="C285" s="1">
        <v>0.90000289271675005</v>
      </c>
      <c r="D285" s="2">
        <v>9.9997107283249204E-2</v>
      </c>
      <c r="E285">
        <v>0</v>
      </c>
      <c r="F285">
        <f t="shared" si="3"/>
        <v>5</v>
      </c>
    </row>
    <row r="286" spans="1:6" x14ac:dyDescent="0.3">
      <c r="A286">
        <v>342</v>
      </c>
      <c r="B286">
        <v>0</v>
      </c>
      <c r="C286" s="1">
        <v>0.89987670795548602</v>
      </c>
      <c r="D286" s="2">
        <v>0.10012329204451299</v>
      </c>
      <c r="E286">
        <v>0</v>
      </c>
      <c r="F286">
        <f t="shared" si="3"/>
        <v>5</v>
      </c>
    </row>
    <row r="287" spans="1:6" x14ac:dyDescent="0.3">
      <c r="A287">
        <v>229</v>
      </c>
      <c r="B287">
        <v>0</v>
      </c>
      <c r="C287" s="1">
        <v>0.89956406008342804</v>
      </c>
      <c r="D287" s="2">
        <v>0.100435939916571</v>
      </c>
      <c r="E287">
        <v>0</v>
      </c>
      <c r="F287">
        <f t="shared" si="3"/>
        <v>5</v>
      </c>
    </row>
    <row r="288" spans="1:6" x14ac:dyDescent="0.3">
      <c r="A288">
        <v>254</v>
      </c>
      <c r="B288">
        <v>0</v>
      </c>
      <c r="C288" s="1">
        <v>0.89940073235425699</v>
      </c>
      <c r="D288" s="2">
        <v>0.10059926764574199</v>
      </c>
      <c r="E288">
        <v>0</v>
      </c>
      <c r="F288">
        <f t="shared" si="3"/>
        <v>5</v>
      </c>
    </row>
    <row r="289" spans="1:6" x14ac:dyDescent="0.3">
      <c r="A289">
        <v>334</v>
      </c>
      <c r="B289">
        <v>0</v>
      </c>
      <c r="C289" s="1">
        <v>0.89894697184785399</v>
      </c>
      <c r="D289" s="2">
        <v>0.10105302815214499</v>
      </c>
      <c r="E289">
        <v>0</v>
      </c>
      <c r="F289">
        <f t="shared" si="3"/>
        <v>5</v>
      </c>
    </row>
    <row r="290" spans="1:6" x14ac:dyDescent="0.3">
      <c r="A290">
        <v>582</v>
      </c>
      <c r="B290">
        <v>0</v>
      </c>
      <c r="C290" s="1">
        <v>0.89843631263205903</v>
      </c>
      <c r="D290" s="2">
        <v>0.10156368736794</v>
      </c>
      <c r="E290">
        <v>0</v>
      </c>
      <c r="F290">
        <f t="shared" si="3"/>
        <v>5</v>
      </c>
    </row>
    <row r="291" spans="1:6" x14ac:dyDescent="0.3">
      <c r="A291">
        <v>452</v>
      </c>
      <c r="B291">
        <v>0</v>
      </c>
      <c r="C291" s="1">
        <v>0.89774195170266302</v>
      </c>
      <c r="D291" s="2">
        <v>0.10225804829733599</v>
      </c>
      <c r="E291">
        <v>0</v>
      </c>
      <c r="F291">
        <f t="shared" si="3"/>
        <v>5</v>
      </c>
    </row>
    <row r="292" spans="1:6" x14ac:dyDescent="0.3">
      <c r="A292">
        <v>28</v>
      </c>
      <c r="B292">
        <v>0</v>
      </c>
      <c r="C292" s="1">
        <v>0.89707259194161204</v>
      </c>
      <c r="D292" s="2">
        <v>0.102927408058387</v>
      </c>
      <c r="E292">
        <v>0</v>
      </c>
      <c r="F292">
        <f t="shared" si="3"/>
        <v>5</v>
      </c>
    </row>
    <row r="293" spans="1:6" x14ac:dyDescent="0.3">
      <c r="A293">
        <v>449</v>
      </c>
      <c r="B293">
        <v>1</v>
      </c>
      <c r="C293" s="1">
        <v>0.89649323627654098</v>
      </c>
      <c r="D293" s="2">
        <v>0.103506763723458</v>
      </c>
      <c r="E293">
        <v>0</v>
      </c>
      <c r="F293">
        <f t="shared" si="3"/>
        <v>5</v>
      </c>
    </row>
    <row r="294" spans="1:6" x14ac:dyDescent="0.3">
      <c r="A294">
        <v>539</v>
      </c>
      <c r="B294">
        <v>0</v>
      </c>
      <c r="C294" s="1">
        <v>0.89602181578692297</v>
      </c>
      <c r="D294" s="2">
        <v>0.103978184213076</v>
      </c>
      <c r="E294">
        <v>0</v>
      </c>
      <c r="F294">
        <f t="shared" si="3"/>
        <v>5</v>
      </c>
    </row>
    <row r="295" spans="1:6" x14ac:dyDescent="0.3">
      <c r="A295">
        <v>183</v>
      </c>
      <c r="B295">
        <v>0</v>
      </c>
      <c r="C295" s="1">
        <v>0.89585331376073396</v>
      </c>
      <c r="D295" s="2">
        <v>0.104146686239266</v>
      </c>
      <c r="E295">
        <v>0</v>
      </c>
      <c r="F295">
        <f t="shared" si="3"/>
        <v>5</v>
      </c>
    </row>
    <row r="296" spans="1:6" x14ac:dyDescent="0.3">
      <c r="A296">
        <v>31</v>
      </c>
      <c r="B296">
        <v>0</v>
      </c>
      <c r="C296" s="1">
        <v>0.89565661753111103</v>
      </c>
      <c r="D296" s="2">
        <v>0.104343382468888</v>
      </c>
      <c r="E296">
        <v>0</v>
      </c>
      <c r="F296">
        <f t="shared" si="3"/>
        <v>5</v>
      </c>
    </row>
    <row r="297" spans="1:6" x14ac:dyDescent="0.3">
      <c r="A297">
        <v>564</v>
      </c>
      <c r="B297">
        <v>0</v>
      </c>
      <c r="C297" s="1">
        <v>0.895635566450945</v>
      </c>
      <c r="D297" s="2">
        <v>0.104364433549055</v>
      </c>
      <c r="E297">
        <v>0</v>
      </c>
      <c r="F297">
        <f t="shared" si="3"/>
        <v>5</v>
      </c>
    </row>
    <row r="298" spans="1:6" x14ac:dyDescent="0.3">
      <c r="A298">
        <v>375</v>
      </c>
      <c r="B298">
        <v>0</v>
      </c>
      <c r="C298" s="1">
        <v>0.89558362968382399</v>
      </c>
      <c r="D298" s="2">
        <v>0.104416370316175</v>
      </c>
      <c r="E298">
        <v>0</v>
      </c>
      <c r="F298">
        <f t="shared" si="3"/>
        <v>5</v>
      </c>
    </row>
    <row r="299" spans="1:6" x14ac:dyDescent="0.3">
      <c r="A299">
        <v>272</v>
      </c>
      <c r="B299">
        <v>0</v>
      </c>
      <c r="C299" s="1">
        <v>0.89526980685761903</v>
      </c>
      <c r="D299" s="2">
        <v>0.10473019314238</v>
      </c>
      <c r="E299">
        <v>0</v>
      </c>
      <c r="F299">
        <f t="shared" si="3"/>
        <v>5</v>
      </c>
    </row>
    <row r="300" spans="1:6" x14ac:dyDescent="0.3">
      <c r="A300">
        <v>138</v>
      </c>
      <c r="B300">
        <v>0</v>
      </c>
      <c r="C300" s="1">
        <v>0.89470927107516796</v>
      </c>
      <c r="D300" s="2">
        <v>0.105290728924831</v>
      </c>
      <c r="E300">
        <v>0</v>
      </c>
      <c r="F300">
        <f t="shared" si="3"/>
        <v>5</v>
      </c>
    </row>
    <row r="301" spans="1:6" x14ac:dyDescent="0.3">
      <c r="A301">
        <v>461</v>
      </c>
      <c r="B301">
        <v>0</v>
      </c>
      <c r="C301" s="1">
        <v>0.89427524522346302</v>
      </c>
      <c r="D301" s="2">
        <v>0.10572475477653601</v>
      </c>
      <c r="E301">
        <v>0</v>
      </c>
      <c r="F301">
        <f t="shared" si="3"/>
        <v>5</v>
      </c>
    </row>
    <row r="302" spans="1:6" x14ac:dyDescent="0.3">
      <c r="A302">
        <v>496</v>
      </c>
      <c r="B302">
        <v>0</v>
      </c>
      <c r="C302" s="1">
        <v>0.89426938532427502</v>
      </c>
      <c r="D302" s="2">
        <v>0.10573061467572401</v>
      </c>
      <c r="E302">
        <v>0</v>
      </c>
      <c r="F302">
        <f t="shared" si="3"/>
        <v>6</v>
      </c>
    </row>
    <row r="303" spans="1:6" x14ac:dyDescent="0.3">
      <c r="A303">
        <v>549</v>
      </c>
      <c r="B303">
        <v>0</v>
      </c>
      <c r="C303" s="1">
        <v>0.89398094616159196</v>
      </c>
      <c r="D303" s="2">
        <v>0.106019053838407</v>
      </c>
      <c r="E303">
        <v>0</v>
      </c>
      <c r="F303">
        <f t="shared" si="3"/>
        <v>6</v>
      </c>
    </row>
    <row r="304" spans="1:6" x14ac:dyDescent="0.3">
      <c r="A304">
        <v>278</v>
      </c>
      <c r="B304">
        <v>0</v>
      </c>
      <c r="C304" s="1">
        <v>0.89365046738703302</v>
      </c>
      <c r="D304" s="2">
        <v>0.10634953261296599</v>
      </c>
      <c r="E304">
        <v>0</v>
      </c>
      <c r="F304">
        <f t="shared" si="3"/>
        <v>6</v>
      </c>
    </row>
    <row r="305" spans="1:6" x14ac:dyDescent="0.3">
      <c r="A305">
        <v>408</v>
      </c>
      <c r="B305">
        <v>1</v>
      </c>
      <c r="C305" s="1">
        <v>0.89323580222168997</v>
      </c>
      <c r="D305" s="2">
        <v>0.10676419777830901</v>
      </c>
      <c r="E305">
        <v>0</v>
      </c>
      <c r="F305">
        <f t="shared" si="3"/>
        <v>6</v>
      </c>
    </row>
    <row r="306" spans="1:6" x14ac:dyDescent="0.3">
      <c r="A306">
        <v>112</v>
      </c>
      <c r="B306">
        <v>0</v>
      </c>
      <c r="C306" s="1">
        <v>0.89316039888355703</v>
      </c>
      <c r="D306" s="2">
        <v>0.106839601116442</v>
      </c>
      <c r="E306">
        <v>0</v>
      </c>
      <c r="F306">
        <f t="shared" si="3"/>
        <v>6</v>
      </c>
    </row>
    <row r="307" spans="1:6" x14ac:dyDescent="0.3">
      <c r="A307">
        <v>569</v>
      </c>
      <c r="B307">
        <v>0</v>
      </c>
      <c r="C307" s="1">
        <v>0.89280217587546296</v>
      </c>
      <c r="D307" s="2">
        <v>0.107197824124536</v>
      </c>
      <c r="E307">
        <v>0</v>
      </c>
      <c r="F307">
        <f t="shared" si="3"/>
        <v>6</v>
      </c>
    </row>
    <row r="308" spans="1:6" x14ac:dyDescent="0.3">
      <c r="A308">
        <v>62</v>
      </c>
      <c r="B308">
        <v>0</v>
      </c>
      <c r="C308" s="1">
        <v>0.89235566484951601</v>
      </c>
      <c r="D308" s="2">
        <v>0.10764433515048299</v>
      </c>
      <c r="E308">
        <v>0</v>
      </c>
      <c r="F308">
        <f t="shared" si="3"/>
        <v>6</v>
      </c>
    </row>
    <row r="309" spans="1:6" x14ac:dyDescent="0.3">
      <c r="A309">
        <v>146</v>
      </c>
      <c r="B309">
        <v>0</v>
      </c>
      <c r="C309" s="1">
        <v>0.89210334635340605</v>
      </c>
      <c r="D309" s="2">
        <v>0.107896653646593</v>
      </c>
      <c r="E309">
        <v>0</v>
      </c>
      <c r="F309">
        <f t="shared" si="3"/>
        <v>6</v>
      </c>
    </row>
    <row r="310" spans="1:6" x14ac:dyDescent="0.3">
      <c r="A310">
        <v>236</v>
      </c>
      <c r="B310">
        <v>0</v>
      </c>
      <c r="C310" s="1">
        <v>0.891996596221036</v>
      </c>
      <c r="D310" s="2">
        <v>0.108003403778963</v>
      </c>
      <c r="E310">
        <v>0</v>
      </c>
      <c r="F310">
        <f t="shared" si="3"/>
        <v>6</v>
      </c>
    </row>
    <row r="311" spans="1:6" x14ac:dyDescent="0.3">
      <c r="A311">
        <v>85</v>
      </c>
      <c r="B311">
        <v>0</v>
      </c>
      <c r="C311" s="1">
        <v>0.89194366241149703</v>
      </c>
      <c r="D311" s="2">
        <v>0.108056337588502</v>
      </c>
      <c r="E311">
        <v>0</v>
      </c>
      <c r="F311">
        <f t="shared" si="3"/>
        <v>6</v>
      </c>
    </row>
    <row r="312" spans="1:6" x14ac:dyDescent="0.3">
      <c r="A312">
        <v>429</v>
      </c>
      <c r="B312">
        <v>1</v>
      </c>
      <c r="C312" s="1">
        <v>0.891759878306005</v>
      </c>
      <c r="D312" s="2">
        <v>0.108240121693994</v>
      </c>
      <c r="E312">
        <v>0</v>
      </c>
      <c r="F312">
        <f t="shared" si="3"/>
        <v>6</v>
      </c>
    </row>
    <row r="313" spans="1:6" x14ac:dyDescent="0.3">
      <c r="A313">
        <v>54</v>
      </c>
      <c r="B313">
        <v>0</v>
      </c>
      <c r="C313" s="1">
        <v>0.89167651351011701</v>
      </c>
      <c r="D313" s="2">
        <v>0.10832348648988201</v>
      </c>
      <c r="E313">
        <v>0</v>
      </c>
      <c r="F313">
        <f t="shared" si="3"/>
        <v>6</v>
      </c>
    </row>
    <row r="314" spans="1:6" x14ac:dyDescent="0.3">
      <c r="A314">
        <v>351</v>
      </c>
      <c r="B314">
        <v>0</v>
      </c>
      <c r="C314" s="1">
        <v>0.89106985363351499</v>
      </c>
      <c r="D314" s="2">
        <v>0.108930146366484</v>
      </c>
      <c r="E314">
        <v>0</v>
      </c>
      <c r="F314">
        <f t="shared" si="3"/>
        <v>6</v>
      </c>
    </row>
    <row r="315" spans="1:6" x14ac:dyDescent="0.3">
      <c r="A315">
        <v>275</v>
      </c>
      <c r="B315">
        <v>0</v>
      </c>
      <c r="C315" s="1">
        <v>0.89049204658033199</v>
      </c>
      <c r="D315" s="2">
        <v>0.109507953419667</v>
      </c>
      <c r="E315">
        <v>0</v>
      </c>
      <c r="F315">
        <f t="shared" si="3"/>
        <v>6</v>
      </c>
    </row>
    <row r="316" spans="1:6" x14ac:dyDescent="0.3">
      <c r="A316">
        <v>545</v>
      </c>
      <c r="B316">
        <v>0</v>
      </c>
      <c r="C316" s="1">
        <v>0.889628987488151</v>
      </c>
      <c r="D316" s="2">
        <v>0.110371012511848</v>
      </c>
      <c r="E316">
        <v>0</v>
      </c>
      <c r="F316">
        <f t="shared" si="3"/>
        <v>6</v>
      </c>
    </row>
    <row r="317" spans="1:6" x14ac:dyDescent="0.3">
      <c r="A317">
        <v>464</v>
      </c>
      <c r="B317">
        <v>0</v>
      </c>
      <c r="C317" s="1">
        <v>0.88923034916136301</v>
      </c>
      <c r="D317" s="2">
        <v>0.110769650838637</v>
      </c>
      <c r="E317">
        <v>0</v>
      </c>
      <c r="F317">
        <f t="shared" si="3"/>
        <v>6</v>
      </c>
    </row>
    <row r="318" spans="1:6" x14ac:dyDescent="0.3">
      <c r="A318">
        <v>382</v>
      </c>
      <c r="B318">
        <v>0</v>
      </c>
      <c r="C318" s="1">
        <v>0.889140114920564</v>
      </c>
      <c r="D318" s="2">
        <v>0.11085988507943501</v>
      </c>
      <c r="E318">
        <v>0</v>
      </c>
      <c r="F318">
        <f t="shared" si="3"/>
        <v>6</v>
      </c>
    </row>
    <row r="319" spans="1:6" x14ac:dyDescent="0.3">
      <c r="A319">
        <v>448</v>
      </c>
      <c r="B319">
        <v>1</v>
      </c>
      <c r="C319" s="1">
        <v>0.88778862057177899</v>
      </c>
      <c r="D319" s="2">
        <v>0.11221137942822</v>
      </c>
      <c r="E319">
        <v>0</v>
      </c>
      <c r="F319">
        <f t="shared" ref="F319:F382" si="4">1+F259</f>
        <v>6</v>
      </c>
    </row>
    <row r="320" spans="1:6" x14ac:dyDescent="0.3">
      <c r="A320">
        <v>79</v>
      </c>
      <c r="B320">
        <v>0</v>
      </c>
      <c r="C320" s="1">
        <v>0.88683308683110296</v>
      </c>
      <c r="D320" s="2">
        <v>0.113166913168896</v>
      </c>
      <c r="E320">
        <v>0</v>
      </c>
      <c r="F320">
        <f t="shared" si="4"/>
        <v>6</v>
      </c>
    </row>
    <row r="321" spans="1:6" x14ac:dyDescent="0.3">
      <c r="A321">
        <v>202</v>
      </c>
      <c r="B321">
        <v>0</v>
      </c>
      <c r="C321" s="1">
        <v>0.88668898141208297</v>
      </c>
      <c r="D321" s="2">
        <v>0.11331101858791599</v>
      </c>
      <c r="E321">
        <v>0</v>
      </c>
      <c r="F321">
        <f t="shared" si="4"/>
        <v>6</v>
      </c>
    </row>
    <row r="322" spans="1:6" x14ac:dyDescent="0.3">
      <c r="A322">
        <v>580</v>
      </c>
      <c r="B322">
        <v>1</v>
      </c>
      <c r="C322" s="1">
        <v>0.88655084817468799</v>
      </c>
      <c r="D322" s="2">
        <v>0.113449151825311</v>
      </c>
      <c r="E322">
        <v>0</v>
      </c>
      <c r="F322">
        <f t="shared" si="4"/>
        <v>6</v>
      </c>
    </row>
    <row r="323" spans="1:6" x14ac:dyDescent="0.3">
      <c r="A323">
        <v>279</v>
      </c>
      <c r="B323">
        <v>0</v>
      </c>
      <c r="C323" s="1">
        <v>0.88644238704330103</v>
      </c>
      <c r="D323" s="2">
        <v>0.113557612956698</v>
      </c>
      <c r="E323">
        <v>0</v>
      </c>
      <c r="F323">
        <f t="shared" si="4"/>
        <v>6</v>
      </c>
    </row>
    <row r="324" spans="1:6" x14ac:dyDescent="0.3">
      <c r="A324">
        <v>309</v>
      </c>
      <c r="B324">
        <v>0</v>
      </c>
      <c r="C324" s="1">
        <v>0.88611446703679897</v>
      </c>
      <c r="D324" s="2">
        <v>0.1138855329632</v>
      </c>
      <c r="E324">
        <v>0</v>
      </c>
      <c r="F324">
        <f t="shared" si="4"/>
        <v>6</v>
      </c>
    </row>
    <row r="325" spans="1:6" x14ac:dyDescent="0.3">
      <c r="A325">
        <v>11</v>
      </c>
      <c r="B325">
        <v>0</v>
      </c>
      <c r="C325" s="1">
        <v>0.88585431372698897</v>
      </c>
      <c r="D325" s="2">
        <v>0.11414568627301</v>
      </c>
      <c r="E325">
        <v>0</v>
      </c>
      <c r="F325">
        <f t="shared" si="4"/>
        <v>6</v>
      </c>
    </row>
    <row r="326" spans="1:6" x14ac:dyDescent="0.3">
      <c r="A326">
        <v>473</v>
      </c>
      <c r="B326">
        <v>0</v>
      </c>
      <c r="C326" s="1">
        <v>0.88580135711671404</v>
      </c>
      <c r="D326" s="2">
        <v>0.114198642883285</v>
      </c>
      <c r="E326">
        <v>0</v>
      </c>
      <c r="F326">
        <f t="shared" si="4"/>
        <v>6</v>
      </c>
    </row>
    <row r="327" spans="1:6" x14ac:dyDescent="0.3">
      <c r="A327">
        <v>120</v>
      </c>
      <c r="B327">
        <v>0</v>
      </c>
      <c r="C327" s="1">
        <v>0.88578082822351101</v>
      </c>
      <c r="D327" s="2">
        <v>0.11421917177648799</v>
      </c>
      <c r="E327">
        <v>0</v>
      </c>
      <c r="F327">
        <f t="shared" si="4"/>
        <v>6</v>
      </c>
    </row>
    <row r="328" spans="1:6" x14ac:dyDescent="0.3">
      <c r="A328">
        <v>469</v>
      </c>
      <c r="B328">
        <v>0</v>
      </c>
      <c r="C328" s="1">
        <v>0.88530550884747705</v>
      </c>
      <c r="D328" s="2">
        <v>0.114694491152522</v>
      </c>
      <c r="E328">
        <v>0</v>
      </c>
      <c r="F328">
        <f t="shared" si="4"/>
        <v>6</v>
      </c>
    </row>
    <row r="329" spans="1:6" x14ac:dyDescent="0.3">
      <c r="A329">
        <v>65</v>
      </c>
      <c r="B329">
        <v>0</v>
      </c>
      <c r="C329" s="1">
        <v>0.884349088367267</v>
      </c>
      <c r="D329" s="2">
        <v>0.115650911632732</v>
      </c>
      <c r="E329">
        <v>0</v>
      </c>
      <c r="F329">
        <f t="shared" si="4"/>
        <v>6</v>
      </c>
    </row>
    <row r="330" spans="1:6" x14ac:dyDescent="0.3">
      <c r="A330">
        <v>80</v>
      </c>
      <c r="B330">
        <v>0</v>
      </c>
      <c r="C330" s="1">
        <v>0.88403451742573402</v>
      </c>
      <c r="D330" s="2">
        <v>0.11596548257426501</v>
      </c>
      <c r="E330">
        <v>0</v>
      </c>
      <c r="F330">
        <f t="shared" si="4"/>
        <v>6</v>
      </c>
    </row>
    <row r="331" spans="1:6" x14ac:dyDescent="0.3">
      <c r="A331">
        <v>487</v>
      </c>
      <c r="B331">
        <v>0</v>
      </c>
      <c r="C331" s="1">
        <v>0.882554997009527</v>
      </c>
      <c r="D331" s="2">
        <v>0.117445002990472</v>
      </c>
      <c r="E331">
        <v>0</v>
      </c>
      <c r="F331">
        <f t="shared" si="4"/>
        <v>6</v>
      </c>
    </row>
    <row r="332" spans="1:6" x14ac:dyDescent="0.3">
      <c r="A332">
        <v>282</v>
      </c>
      <c r="B332">
        <v>1</v>
      </c>
      <c r="C332" s="1">
        <v>0.88226556098662001</v>
      </c>
      <c r="D332" s="2">
        <v>0.117734439013379</v>
      </c>
      <c r="E332">
        <v>0</v>
      </c>
      <c r="F332">
        <f t="shared" si="4"/>
        <v>6</v>
      </c>
    </row>
    <row r="333" spans="1:6" x14ac:dyDescent="0.3">
      <c r="A333">
        <v>367</v>
      </c>
      <c r="B333">
        <v>0</v>
      </c>
      <c r="C333" s="1">
        <v>0.88172118220863105</v>
      </c>
      <c r="D333" s="2">
        <v>0.11827881779136799</v>
      </c>
      <c r="E333">
        <v>0</v>
      </c>
      <c r="F333">
        <f t="shared" si="4"/>
        <v>6</v>
      </c>
    </row>
    <row r="334" spans="1:6" x14ac:dyDescent="0.3">
      <c r="A334">
        <v>43</v>
      </c>
      <c r="B334">
        <v>0</v>
      </c>
      <c r="C334" s="1">
        <v>0.88171921779316698</v>
      </c>
      <c r="D334" s="2">
        <v>0.118280782206832</v>
      </c>
      <c r="E334">
        <v>0</v>
      </c>
      <c r="F334">
        <f t="shared" si="4"/>
        <v>6</v>
      </c>
    </row>
    <row r="335" spans="1:6" x14ac:dyDescent="0.3">
      <c r="A335">
        <v>483</v>
      </c>
      <c r="B335">
        <v>0</v>
      </c>
      <c r="C335" s="1">
        <v>0.88072968024495701</v>
      </c>
      <c r="D335" s="2">
        <v>0.119270319755042</v>
      </c>
      <c r="E335">
        <v>0</v>
      </c>
      <c r="F335">
        <f t="shared" si="4"/>
        <v>6</v>
      </c>
    </row>
    <row r="336" spans="1:6" x14ac:dyDescent="0.3">
      <c r="A336">
        <v>359</v>
      </c>
      <c r="B336">
        <v>0</v>
      </c>
      <c r="C336" s="1">
        <v>0.87946655206893298</v>
      </c>
      <c r="D336" s="2">
        <v>0.120533447931067</v>
      </c>
      <c r="E336">
        <v>0</v>
      </c>
      <c r="F336">
        <f t="shared" si="4"/>
        <v>6</v>
      </c>
    </row>
    <row r="337" spans="1:6" x14ac:dyDescent="0.3">
      <c r="A337">
        <v>248</v>
      </c>
      <c r="B337">
        <v>1</v>
      </c>
      <c r="C337" s="1">
        <v>0.87906012118858201</v>
      </c>
      <c r="D337" s="2">
        <v>0.120939878811417</v>
      </c>
      <c r="E337">
        <v>0</v>
      </c>
      <c r="F337">
        <f t="shared" si="4"/>
        <v>6</v>
      </c>
    </row>
    <row r="338" spans="1:6" x14ac:dyDescent="0.3">
      <c r="A338">
        <v>369</v>
      </c>
      <c r="B338">
        <v>0</v>
      </c>
      <c r="C338" s="1">
        <v>0.87862142780024699</v>
      </c>
      <c r="D338" s="2">
        <v>0.121378572199752</v>
      </c>
      <c r="E338">
        <v>0</v>
      </c>
      <c r="F338">
        <f t="shared" si="4"/>
        <v>6</v>
      </c>
    </row>
    <row r="339" spans="1:6" x14ac:dyDescent="0.3">
      <c r="A339">
        <v>71</v>
      </c>
      <c r="B339">
        <v>0</v>
      </c>
      <c r="C339" s="1">
        <v>0.87793020747657202</v>
      </c>
      <c r="D339" s="2">
        <v>0.12206979252342701</v>
      </c>
      <c r="E339">
        <v>0</v>
      </c>
      <c r="F339">
        <f t="shared" si="4"/>
        <v>6</v>
      </c>
    </row>
    <row r="340" spans="1:6" x14ac:dyDescent="0.3">
      <c r="A340">
        <v>312</v>
      </c>
      <c r="B340">
        <v>0</v>
      </c>
      <c r="C340" s="1">
        <v>0.87767894333222696</v>
      </c>
      <c r="D340" s="2">
        <v>0.122321056667772</v>
      </c>
      <c r="E340">
        <v>0</v>
      </c>
      <c r="F340">
        <f t="shared" si="4"/>
        <v>6</v>
      </c>
    </row>
    <row r="341" spans="1:6" x14ac:dyDescent="0.3">
      <c r="A341">
        <v>53</v>
      </c>
      <c r="B341">
        <v>1</v>
      </c>
      <c r="C341" s="1">
        <v>0.87704172494830301</v>
      </c>
      <c r="D341" s="2">
        <v>0.122958275051696</v>
      </c>
      <c r="E341">
        <v>0</v>
      </c>
      <c r="F341">
        <f t="shared" si="4"/>
        <v>6</v>
      </c>
    </row>
    <row r="342" spans="1:6" x14ac:dyDescent="0.3">
      <c r="A342">
        <v>387</v>
      </c>
      <c r="B342">
        <v>0</v>
      </c>
      <c r="C342" s="1">
        <v>0.87695044230721897</v>
      </c>
      <c r="D342" s="2">
        <v>0.12304955769278</v>
      </c>
      <c r="E342">
        <v>0</v>
      </c>
      <c r="F342">
        <f t="shared" si="4"/>
        <v>6</v>
      </c>
    </row>
    <row r="343" spans="1:6" x14ac:dyDescent="0.3">
      <c r="A343">
        <v>417</v>
      </c>
      <c r="B343">
        <v>0</v>
      </c>
      <c r="C343" s="1">
        <v>0.87691034685138802</v>
      </c>
      <c r="D343" s="2">
        <v>0.12308965314861101</v>
      </c>
      <c r="E343">
        <v>0</v>
      </c>
      <c r="F343">
        <f t="shared" si="4"/>
        <v>6</v>
      </c>
    </row>
    <row r="344" spans="1:6" x14ac:dyDescent="0.3">
      <c r="A344">
        <v>406</v>
      </c>
      <c r="B344">
        <v>0</v>
      </c>
      <c r="C344" s="1">
        <v>0.87677765955141196</v>
      </c>
      <c r="D344" s="2">
        <v>0.123222340448587</v>
      </c>
      <c r="E344">
        <v>0</v>
      </c>
      <c r="F344">
        <f t="shared" si="4"/>
        <v>6</v>
      </c>
    </row>
    <row r="345" spans="1:6" x14ac:dyDescent="0.3">
      <c r="A345">
        <v>399</v>
      </c>
      <c r="B345">
        <v>0</v>
      </c>
      <c r="C345" s="1">
        <v>0.876161237602049</v>
      </c>
      <c r="D345" s="2">
        <v>0.12383876239795</v>
      </c>
      <c r="E345">
        <v>0</v>
      </c>
      <c r="F345">
        <f t="shared" si="4"/>
        <v>6</v>
      </c>
    </row>
    <row r="346" spans="1:6" x14ac:dyDescent="0.3">
      <c r="A346">
        <v>20</v>
      </c>
      <c r="B346">
        <v>0</v>
      </c>
      <c r="C346" s="1">
        <v>0.87564472370120705</v>
      </c>
      <c r="D346" s="2">
        <v>0.12435527629879201</v>
      </c>
      <c r="E346">
        <v>0</v>
      </c>
      <c r="F346">
        <f t="shared" si="4"/>
        <v>6</v>
      </c>
    </row>
    <row r="347" spans="1:6" x14ac:dyDescent="0.3">
      <c r="A347">
        <v>305</v>
      </c>
      <c r="B347">
        <v>1</v>
      </c>
      <c r="C347" s="1">
        <v>0.87505514347841096</v>
      </c>
      <c r="D347" s="2">
        <v>0.124944856521588</v>
      </c>
      <c r="E347">
        <v>0</v>
      </c>
      <c r="F347">
        <f t="shared" si="4"/>
        <v>6</v>
      </c>
    </row>
    <row r="348" spans="1:6" x14ac:dyDescent="0.3">
      <c r="A348">
        <v>273</v>
      </c>
      <c r="B348">
        <v>0</v>
      </c>
      <c r="C348" s="1">
        <v>0.87477836838680401</v>
      </c>
      <c r="D348" s="2">
        <v>0.12522163161319499</v>
      </c>
      <c r="E348">
        <v>0</v>
      </c>
      <c r="F348">
        <f t="shared" si="4"/>
        <v>6</v>
      </c>
    </row>
    <row r="349" spans="1:6" x14ac:dyDescent="0.3">
      <c r="A349">
        <v>287</v>
      </c>
      <c r="B349">
        <v>0</v>
      </c>
      <c r="C349" s="1">
        <v>0.87375897138563896</v>
      </c>
      <c r="D349" s="2">
        <v>0.12624102861436001</v>
      </c>
      <c r="E349">
        <v>0</v>
      </c>
      <c r="F349">
        <f t="shared" si="4"/>
        <v>6</v>
      </c>
    </row>
    <row r="350" spans="1:6" x14ac:dyDescent="0.3">
      <c r="A350">
        <v>385</v>
      </c>
      <c r="B350">
        <v>0</v>
      </c>
      <c r="C350" s="1">
        <v>0.87309840127787497</v>
      </c>
      <c r="D350" s="2">
        <v>0.126901598722124</v>
      </c>
      <c r="E350">
        <v>0</v>
      </c>
      <c r="F350">
        <f t="shared" si="4"/>
        <v>6</v>
      </c>
    </row>
    <row r="351" spans="1:6" x14ac:dyDescent="0.3">
      <c r="A351">
        <v>83</v>
      </c>
      <c r="B351">
        <v>0</v>
      </c>
      <c r="C351" s="1">
        <v>0.872199952727441</v>
      </c>
      <c r="D351" s="2">
        <v>0.127800047272558</v>
      </c>
      <c r="E351">
        <v>0</v>
      </c>
      <c r="F351">
        <f t="shared" si="4"/>
        <v>6</v>
      </c>
    </row>
    <row r="352" spans="1:6" x14ac:dyDescent="0.3">
      <c r="A352">
        <v>2</v>
      </c>
      <c r="B352">
        <v>1</v>
      </c>
      <c r="C352" s="1">
        <v>0.87069686063163398</v>
      </c>
      <c r="D352" s="2">
        <v>0.12930313936836499</v>
      </c>
      <c r="E352">
        <v>0</v>
      </c>
      <c r="F352">
        <f t="shared" si="4"/>
        <v>6</v>
      </c>
    </row>
    <row r="353" spans="1:6" x14ac:dyDescent="0.3">
      <c r="A353">
        <v>173</v>
      </c>
      <c r="B353">
        <v>0</v>
      </c>
      <c r="C353" s="1">
        <v>0.87068826730028304</v>
      </c>
      <c r="D353" s="2">
        <v>0.12931173269971599</v>
      </c>
      <c r="E353">
        <v>0</v>
      </c>
      <c r="F353">
        <f t="shared" si="4"/>
        <v>6</v>
      </c>
    </row>
    <row r="354" spans="1:6" x14ac:dyDescent="0.3">
      <c r="A354">
        <v>42</v>
      </c>
      <c r="B354">
        <v>0</v>
      </c>
      <c r="C354" s="1">
        <v>0.86868163128092402</v>
      </c>
      <c r="D354" s="2">
        <v>0.13131836871907501</v>
      </c>
      <c r="E354">
        <v>0</v>
      </c>
      <c r="F354">
        <f t="shared" si="4"/>
        <v>6</v>
      </c>
    </row>
    <row r="355" spans="1:6" x14ac:dyDescent="0.3">
      <c r="A355">
        <v>411</v>
      </c>
      <c r="B355">
        <v>0</v>
      </c>
      <c r="C355" s="1">
        <v>0.86773644590931998</v>
      </c>
      <c r="D355" s="2">
        <v>0.132263554090679</v>
      </c>
      <c r="E355">
        <v>0</v>
      </c>
      <c r="F355">
        <f t="shared" si="4"/>
        <v>6</v>
      </c>
    </row>
    <row r="356" spans="1:6" x14ac:dyDescent="0.3">
      <c r="A356">
        <v>215</v>
      </c>
      <c r="B356">
        <v>1</v>
      </c>
      <c r="C356" s="1">
        <v>0.86731813018360904</v>
      </c>
      <c r="D356" s="2">
        <v>0.13268186981638999</v>
      </c>
      <c r="E356">
        <v>0</v>
      </c>
      <c r="F356">
        <f t="shared" si="4"/>
        <v>6</v>
      </c>
    </row>
    <row r="357" spans="1:6" x14ac:dyDescent="0.3">
      <c r="A357">
        <v>76</v>
      </c>
      <c r="B357">
        <v>0</v>
      </c>
      <c r="C357" s="1">
        <v>0.86642190550628595</v>
      </c>
      <c r="D357" s="2">
        <v>0.133578094493713</v>
      </c>
      <c r="E357">
        <v>0</v>
      </c>
      <c r="F357">
        <f t="shared" si="4"/>
        <v>6</v>
      </c>
    </row>
    <row r="358" spans="1:6" x14ac:dyDescent="0.3">
      <c r="A358">
        <v>159</v>
      </c>
      <c r="B358">
        <v>0</v>
      </c>
      <c r="C358" s="1">
        <v>0.86420663017256905</v>
      </c>
      <c r="D358" s="2">
        <v>0.13579336982743001</v>
      </c>
      <c r="E358">
        <v>0</v>
      </c>
      <c r="F358">
        <f t="shared" si="4"/>
        <v>6</v>
      </c>
    </row>
    <row r="359" spans="1:6" x14ac:dyDescent="0.3">
      <c r="A359">
        <v>451</v>
      </c>
      <c r="B359">
        <v>0</v>
      </c>
      <c r="C359" s="1">
        <v>0.86368743877170995</v>
      </c>
      <c r="D359" s="2">
        <v>0.136312561228289</v>
      </c>
      <c r="E359">
        <v>0</v>
      </c>
      <c r="F359">
        <f t="shared" si="4"/>
        <v>6</v>
      </c>
    </row>
    <row r="360" spans="1:6" x14ac:dyDescent="0.3">
      <c r="A360">
        <v>158</v>
      </c>
      <c r="B360">
        <v>0</v>
      </c>
      <c r="C360" s="1">
        <v>0.86275656964417302</v>
      </c>
      <c r="D360" s="2">
        <v>0.13724343035582601</v>
      </c>
      <c r="E360">
        <v>0</v>
      </c>
      <c r="F360">
        <f t="shared" si="4"/>
        <v>6</v>
      </c>
    </row>
    <row r="361" spans="1:6" x14ac:dyDescent="0.3">
      <c r="A361">
        <v>352</v>
      </c>
      <c r="B361">
        <v>1</v>
      </c>
      <c r="C361" s="1">
        <v>0.86272000354652101</v>
      </c>
      <c r="D361" s="2">
        <v>0.13727999645347799</v>
      </c>
      <c r="E361">
        <v>0</v>
      </c>
      <c r="F361">
        <f t="shared" si="4"/>
        <v>6</v>
      </c>
    </row>
    <row r="362" spans="1:6" x14ac:dyDescent="0.3">
      <c r="A362">
        <v>481</v>
      </c>
      <c r="B362">
        <v>1</v>
      </c>
      <c r="C362" s="1">
        <v>0.86239680462975699</v>
      </c>
      <c r="D362" s="2">
        <v>0.13760319537024199</v>
      </c>
      <c r="E362">
        <v>0</v>
      </c>
      <c r="F362">
        <f t="shared" si="4"/>
        <v>7</v>
      </c>
    </row>
    <row r="363" spans="1:6" x14ac:dyDescent="0.3">
      <c r="A363">
        <v>67</v>
      </c>
      <c r="B363">
        <v>1</v>
      </c>
      <c r="C363" s="1">
        <v>0.86059942827906599</v>
      </c>
      <c r="D363" s="2">
        <v>0.13940057172093301</v>
      </c>
      <c r="E363">
        <v>0</v>
      </c>
      <c r="F363">
        <f t="shared" si="4"/>
        <v>7</v>
      </c>
    </row>
    <row r="364" spans="1:6" x14ac:dyDescent="0.3">
      <c r="A364">
        <v>277</v>
      </c>
      <c r="B364">
        <v>0</v>
      </c>
      <c r="C364" s="1">
        <v>0.86020016926381604</v>
      </c>
      <c r="D364" s="2">
        <v>0.13979983073618299</v>
      </c>
      <c r="E364">
        <v>0</v>
      </c>
      <c r="F364">
        <f t="shared" si="4"/>
        <v>7</v>
      </c>
    </row>
    <row r="365" spans="1:6" x14ac:dyDescent="0.3">
      <c r="A365">
        <v>119</v>
      </c>
      <c r="B365">
        <v>0</v>
      </c>
      <c r="C365" s="1">
        <v>0.85911342588306105</v>
      </c>
      <c r="D365" s="2">
        <v>0.140886574116938</v>
      </c>
      <c r="E365">
        <v>0</v>
      </c>
      <c r="F365">
        <f t="shared" si="4"/>
        <v>7</v>
      </c>
    </row>
    <row r="366" spans="1:6" x14ac:dyDescent="0.3">
      <c r="A366">
        <v>91</v>
      </c>
      <c r="B366">
        <v>0</v>
      </c>
      <c r="C366" s="1">
        <v>0.85909172104930098</v>
      </c>
      <c r="D366" s="2">
        <v>0.14090827895069899</v>
      </c>
      <c r="E366">
        <v>0</v>
      </c>
      <c r="F366">
        <f t="shared" si="4"/>
        <v>7</v>
      </c>
    </row>
    <row r="367" spans="1:6" x14ac:dyDescent="0.3">
      <c r="A367">
        <v>562</v>
      </c>
      <c r="B367">
        <v>0</v>
      </c>
      <c r="C367" s="1">
        <v>0.85879175900517901</v>
      </c>
      <c r="D367" s="2">
        <v>0.14120824099482099</v>
      </c>
      <c r="E367">
        <v>0</v>
      </c>
      <c r="F367">
        <f t="shared" si="4"/>
        <v>7</v>
      </c>
    </row>
    <row r="368" spans="1:6" x14ac:dyDescent="0.3">
      <c r="A368">
        <v>415</v>
      </c>
      <c r="B368">
        <v>0</v>
      </c>
      <c r="C368" s="1">
        <v>0.85612550584451996</v>
      </c>
      <c r="D368" s="2">
        <v>0.14387449415547901</v>
      </c>
      <c r="E368">
        <v>0</v>
      </c>
      <c r="F368">
        <f t="shared" si="4"/>
        <v>7</v>
      </c>
    </row>
    <row r="369" spans="1:6" x14ac:dyDescent="0.3">
      <c r="A369">
        <v>292</v>
      </c>
      <c r="B369">
        <v>0</v>
      </c>
      <c r="C369" s="1">
        <v>0.85579279568024702</v>
      </c>
      <c r="D369" s="2">
        <v>0.14420720431975201</v>
      </c>
      <c r="E369">
        <v>0</v>
      </c>
      <c r="F369">
        <f t="shared" si="4"/>
        <v>7</v>
      </c>
    </row>
    <row r="370" spans="1:6" x14ac:dyDescent="0.3">
      <c r="A370">
        <v>482</v>
      </c>
      <c r="B370">
        <v>0</v>
      </c>
      <c r="C370" s="1">
        <v>0.85535434908575603</v>
      </c>
      <c r="D370" s="2">
        <v>0.144645650914243</v>
      </c>
      <c r="E370">
        <v>0</v>
      </c>
      <c r="F370">
        <f t="shared" si="4"/>
        <v>7</v>
      </c>
    </row>
    <row r="371" spans="1:6" x14ac:dyDescent="0.3">
      <c r="A371">
        <v>341</v>
      </c>
      <c r="B371">
        <v>0</v>
      </c>
      <c r="C371" s="1">
        <v>0.85513720214519595</v>
      </c>
      <c r="D371" s="2">
        <v>0.14486279785480299</v>
      </c>
      <c r="E371">
        <v>0</v>
      </c>
      <c r="F371">
        <f t="shared" si="4"/>
        <v>7</v>
      </c>
    </row>
    <row r="372" spans="1:6" x14ac:dyDescent="0.3">
      <c r="A372">
        <v>258</v>
      </c>
      <c r="B372">
        <v>0</v>
      </c>
      <c r="C372" s="1">
        <v>0.85507775589305701</v>
      </c>
      <c r="D372" s="2">
        <v>0.14492224410694199</v>
      </c>
      <c r="E372">
        <v>0</v>
      </c>
      <c r="F372">
        <f t="shared" si="4"/>
        <v>7</v>
      </c>
    </row>
    <row r="373" spans="1:6" x14ac:dyDescent="0.3">
      <c r="A373">
        <v>568</v>
      </c>
      <c r="B373">
        <v>0</v>
      </c>
      <c r="C373" s="1">
        <v>0.85496032673641398</v>
      </c>
      <c r="D373" s="2">
        <v>0.14503967326358599</v>
      </c>
      <c r="E373">
        <v>0</v>
      </c>
      <c r="F373">
        <f t="shared" si="4"/>
        <v>7</v>
      </c>
    </row>
    <row r="374" spans="1:6" x14ac:dyDescent="0.3">
      <c r="A374">
        <v>73</v>
      </c>
      <c r="B374">
        <v>0</v>
      </c>
      <c r="C374" s="1">
        <v>0.85336845768911795</v>
      </c>
      <c r="D374" s="2">
        <v>0.14663154231088099</v>
      </c>
      <c r="E374">
        <v>0</v>
      </c>
      <c r="F374">
        <f t="shared" si="4"/>
        <v>7</v>
      </c>
    </row>
    <row r="375" spans="1:6" x14ac:dyDescent="0.3">
      <c r="A375">
        <v>407</v>
      </c>
      <c r="B375">
        <v>0</v>
      </c>
      <c r="C375" s="1">
        <v>0.85310523471016098</v>
      </c>
      <c r="D375" s="2">
        <v>0.146894765289838</v>
      </c>
      <c r="E375">
        <v>0</v>
      </c>
      <c r="F375">
        <f t="shared" si="4"/>
        <v>7</v>
      </c>
    </row>
    <row r="376" spans="1:6" x14ac:dyDescent="0.3">
      <c r="A376">
        <v>372</v>
      </c>
      <c r="B376">
        <v>0</v>
      </c>
      <c r="C376" s="1">
        <v>0.853001455498131</v>
      </c>
      <c r="D376" s="2">
        <v>0.146998544501868</v>
      </c>
      <c r="E376">
        <v>0</v>
      </c>
      <c r="F376">
        <f t="shared" si="4"/>
        <v>7</v>
      </c>
    </row>
    <row r="377" spans="1:6" x14ac:dyDescent="0.3">
      <c r="A377">
        <v>392</v>
      </c>
      <c r="B377">
        <v>0</v>
      </c>
      <c r="C377" s="1">
        <v>0.85271619235176299</v>
      </c>
      <c r="D377" s="2">
        <v>0.14728380764823601</v>
      </c>
      <c r="E377">
        <v>0</v>
      </c>
      <c r="F377">
        <f t="shared" si="4"/>
        <v>7</v>
      </c>
    </row>
    <row r="378" spans="1:6" x14ac:dyDescent="0.3">
      <c r="A378">
        <v>343</v>
      </c>
      <c r="B378">
        <v>0</v>
      </c>
      <c r="C378" s="1">
        <v>0.85175099788032604</v>
      </c>
      <c r="D378" s="2">
        <v>0.14824900211967301</v>
      </c>
      <c r="E378">
        <v>0</v>
      </c>
      <c r="F378">
        <f t="shared" si="4"/>
        <v>7</v>
      </c>
    </row>
    <row r="379" spans="1:6" x14ac:dyDescent="0.3">
      <c r="A379">
        <v>490</v>
      </c>
      <c r="B379">
        <v>1</v>
      </c>
      <c r="C379" s="1">
        <v>0.85139058047585303</v>
      </c>
      <c r="D379" s="2">
        <v>0.148609419524146</v>
      </c>
      <c r="E379">
        <v>0</v>
      </c>
      <c r="F379">
        <f t="shared" si="4"/>
        <v>7</v>
      </c>
    </row>
    <row r="380" spans="1:6" x14ac:dyDescent="0.3">
      <c r="A380">
        <v>132</v>
      </c>
      <c r="B380">
        <v>0</v>
      </c>
      <c r="C380" s="1">
        <v>0.85137012990684802</v>
      </c>
      <c r="D380" s="2">
        <v>0.14862987009315101</v>
      </c>
      <c r="E380">
        <v>0</v>
      </c>
      <c r="F380">
        <f t="shared" si="4"/>
        <v>7</v>
      </c>
    </row>
    <row r="381" spans="1:6" x14ac:dyDescent="0.3">
      <c r="A381">
        <v>252</v>
      </c>
      <c r="B381">
        <v>0</v>
      </c>
      <c r="C381" s="1">
        <v>0.84977573195147904</v>
      </c>
      <c r="D381" s="2">
        <v>0.15022426804851999</v>
      </c>
      <c r="E381">
        <v>0</v>
      </c>
      <c r="F381">
        <f t="shared" si="4"/>
        <v>7</v>
      </c>
    </row>
    <row r="382" spans="1:6" x14ac:dyDescent="0.3">
      <c r="A382">
        <v>136</v>
      </c>
      <c r="B382">
        <v>0</v>
      </c>
      <c r="C382" s="1">
        <v>0.84966433006435205</v>
      </c>
      <c r="D382" s="2">
        <v>0.15033566993564701</v>
      </c>
      <c r="E382">
        <v>0</v>
      </c>
      <c r="F382">
        <f t="shared" si="4"/>
        <v>7</v>
      </c>
    </row>
    <row r="383" spans="1:6" x14ac:dyDescent="0.3">
      <c r="A383">
        <v>537</v>
      </c>
      <c r="B383">
        <v>0</v>
      </c>
      <c r="C383" s="1">
        <v>0.84956517332473203</v>
      </c>
      <c r="D383" s="2">
        <v>0.150434826675267</v>
      </c>
      <c r="E383">
        <v>0</v>
      </c>
      <c r="F383">
        <f t="shared" ref="F383:F446" si="5">1+F323</f>
        <v>7</v>
      </c>
    </row>
    <row r="384" spans="1:6" x14ac:dyDescent="0.3">
      <c r="A384">
        <v>563</v>
      </c>
      <c r="B384">
        <v>0</v>
      </c>
      <c r="C384" s="1">
        <v>0.849395740285807</v>
      </c>
      <c r="D384" s="2">
        <v>0.150604259714192</v>
      </c>
      <c r="E384">
        <v>0</v>
      </c>
      <c r="F384">
        <f t="shared" si="5"/>
        <v>7</v>
      </c>
    </row>
    <row r="385" spans="1:6" x14ac:dyDescent="0.3">
      <c r="A385">
        <v>225</v>
      </c>
      <c r="B385">
        <v>0</v>
      </c>
      <c r="C385" s="1">
        <v>0.84815736308461198</v>
      </c>
      <c r="D385" s="2">
        <v>0.15184263691538699</v>
      </c>
      <c r="E385">
        <v>0</v>
      </c>
      <c r="F385">
        <f t="shared" si="5"/>
        <v>7</v>
      </c>
    </row>
    <row r="386" spans="1:6" x14ac:dyDescent="0.3">
      <c r="A386">
        <v>340</v>
      </c>
      <c r="B386">
        <v>0</v>
      </c>
      <c r="C386" s="1">
        <v>0.84813842892410296</v>
      </c>
      <c r="D386" s="2">
        <v>0.15186157107589601</v>
      </c>
      <c r="E386">
        <v>0</v>
      </c>
      <c r="F386">
        <f t="shared" si="5"/>
        <v>7</v>
      </c>
    </row>
    <row r="387" spans="1:6" x14ac:dyDescent="0.3">
      <c r="A387">
        <v>174</v>
      </c>
      <c r="B387">
        <v>0</v>
      </c>
      <c r="C387" s="1">
        <v>0.84753430763079296</v>
      </c>
      <c r="D387" s="2">
        <v>0.15246569236920601</v>
      </c>
      <c r="E387">
        <v>0</v>
      </c>
      <c r="F387">
        <f t="shared" si="5"/>
        <v>7</v>
      </c>
    </row>
    <row r="388" spans="1:6" x14ac:dyDescent="0.3">
      <c r="A388">
        <v>527</v>
      </c>
      <c r="B388">
        <v>0</v>
      </c>
      <c r="C388" s="1">
        <v>0.84725434976110303</v>
      </c>
      <c r="D388" s="2">
        <v>0.152745650238896</v>
      </c>
      <c r="E388">
        <v>0</v>
      </c>
      <c r="F388">
        <f t="shared" si="5"/>
        <v>7</v>
      </c>
    </row>
    <row r="389" spans="1:6" x14ac:dyDescent="0.3">
      <c r="A389">
        <v>290</v>
      </c>
      <c r="B389">
        <v>0</v>
      </c>
      <c r="C389" s="1">
        <v>0.84705029174479696</v>
      </c>
      <c r="D389" s="2">
        <v>0.15294970825520199</v>
      </c>
      <c r="E389">
        <v>0</v>
      </c>
      <c r="F389">
        <f t="shared" si="5"/>
        <v>7</v>
      </c>
    </row>
    <row r="390" spans="1:6" x14ac:dyDescent="0.3">
      <c r="A390">
        <v>339</v>
      </c>
      <c r="B390">
        <v>0</v>
      </c>
      <c r="C390" s="1">
        <v>0.84513019963517999</v>
      </c>
      <c r="D390" s="2">
        <v>0.15486980036481901</v>
      </c>
      <c r="E390">
        <v>0</v>
      </c>
      <c r="F390">
        <f t="shared" si="5"/>
        <v>7</v>
      </c>
    </row>
    <row r="391" spans="1:6" x14ac:dyDescent="0.3">
      <c r="A391">
        <v>401</v>
      </c>
      <c r="B391">
        <v>0</v>
      </c>
      <c r="C391" s="1">
        <v>0.84344054951751302</v>
      </c>
      <c r="D391" s="2">
        <v>0.15655945048248601</v>
      </c>
      <c r="E391">
        <v>0</v>
      </c>
      <c r="F391">
        <f t="shared" si="5"/>
        <v>7</v>
      </c>
    </row>
    <row r="392" spans="1:6" x14ac:dyDescent="0.3">
      <c r="A392">
        <v>106</v>
      </c>
      <c r="B392">
        <v>0</v>
      </c>
      <c r="C392" s="1">
        <v>0.84288192224302605</v>
      </c>
      <c r="D392" s="2">
        <v>0.15711807775697301</v>
      </c>
      <c r="E392">
        <v>0</v>
      </c>
      <c r="F392">
        <f t="shared" si="5"/>
        <v>7</v>
      </c>
    </row>
    <row r="393" spans="1:6" x14ac:dyDescent="0.3">
      <c r="A393">
        <v>517</v>
      </c>
      <c r="B393">
        <v>0</v>
      </c>
      <c r="C393" s="1">
        <v>0.841711139952106</v>
      </c>
      <c r="D393" s="2">
        <v>0.158288860047893</v>
      </c>
      <c r="E393">
        <v>0</v>
      </c>
      <c r="F393">
        <f t="shared" si="5"/>
        <v>7</v>
      </c>
    </row>
    <row r="394" spans="1:6" x14ac:dyDescent="0.3">
      <c r="A394">
        <v>217</v>
      </c>
      <c r="B394">
        <v>0</v>
      </c>
      <c r="C394" s="1">
        <v>0.840373556899634</v>
      </c>
      <c r="D394" s="2">
        <v>0.159626443100365</v>
      </c>
      <c r="E394">
        <v>0</v>
      </c>
      <c r="F394">
        <f t="shared" si="5"/>
        <v>7</v>
      </c>
    </row>
    <row r="395" spans="1:6" x14ac:dyDescent="0.3">
      <c r="A395">
        <v>554</v>
      </c>
      <c r="B395">
        <v>0</v>
      </c>
      <c r="C395" s="1">
        <v>0.84022395922920901</v>
      </c>
      <c r="D395" s="2">
        <v>0.15977604077079</v>
      </c>
      <c r="E395">
        <v>0</v>
      </c>
      <c r="F395">
        <f t="shared" si="5"/>
        <v>7</v>
      </c>
    </row>
    <row r="396" spans="1:6" x14ac:dyDescent="0.3">
      <c r="A396">
        <v>145</v>
      </c>
      <c r="B396">
        <v>0</v>
      </c>
      <c r="C396" s="1">
        <v>0.84018491239600201</v>
      </c>
      <c r="D396" s="2">
        <v>0.15981508760399701</v>
      </c>
      <c r="E396">
        <v>0</v>
      </c>
      <c r="F396">
        <f t="shared" si="5"/>
        <v>7</v>
      </c>
    </row>
    <row r="397" spans="1:6" x14ac:dyDescent="0.3">
      <c r="A397">
        <v>32</v>
      </c>
      <c r="B397">
        <v>0</v>
      </c>
      <c r="C397" s="1">
        <v>0.83733800027933003</v>
      </c>
      <c r="D397" s="2">
        <v>0.162661999720669</v>
      </c>
      <c r="E397">
        <v>0</v>
      </c>
      <c r="F397">
        <f t="shared" si="5"/>
        <v>7</v>
      </c>
    </row>
    <row r="398" spans="1:6" x14ac:dyDescent="0.3">
      <c r="A398">
        <v>56</v>
      </c>
      <c r="B398">
        <v>0</v>
      </c>
      <c r="C398" s="1">
        <v>0.83715132164237904</v>
      </c>
      <c r="D398" s="2">
        <v>0.16284867835762001</v>
      </c>
      <c r="E398">
        <v>0</v>
      </c>
      <c r="F398">
        <f t="shared" si="5"/>
        <v>7</v>
      </c>
    </row>
    <row r="399" spans="1:6" x14ac:dyDescent="0.3">
      <c r="A399">
        <v>588</v>
      </c>
      <c r="B399">
        <v>0</v>
      </c>
      <c r="C399" s="1">
        <v>0.83403693446303095</v>
      </c>
      <c r="D399" s="2">
        <v>0.16596306553696799</v>
      </c>
      <c r="E399">
        <v>0</v>
      </c>
      <c r="F399">
        <f t="shared" si="5"/>
        <v>7</v>
      </c>
    </row>
    <row r="400" spans="1:6" x14ac:dyDescent="0.3">
      <c r="A400">
        <v>317</v>
      </c>
      <c r="B400">
        <v>0</v>
      </c>
      <c r="C400" s="1">
        <v>0.83280870631931803</v>
      </c>
      <c r="D400" s="2">
        <v>0.167191293680681</v>
      </c>
      <c r="E400">
        <v>0</v>
      </c>
      <c r="F400">
        <f t="shared" si="5"/>
        <v>7</v>
      </c>
    </row>
    <row r="401" spans="1:6" x14ac:dyDescent="0.3">
      <c r="A401">
        <v>520</v>
      </c>
      <c r="B401">
        <v>0</v>
      </c>
      <c r="C401" s="1">
        <v>0.83274284946778299</v>
      </c>
      <c r="D401" s="2">
        <v>0.16725715053221599</v>
      </c>
      <c r="E401">
        <v>0</v>
      </c>
      <c r="F401">
        <f t="shared" si="5"/>
        <v>7</v>
      </c>
    </row>
    <row r="402" spans="1:6" x14ac:dyDescent="0.3">
      <c r="A402">
        <v>240</v>
      </c>
      <c r="B402">
        <v>0</v>
      </c>
      <c r="C402" s="1">
        <v>0.83206205756491503</v>
      </c>
      <c r="D402" s="2">
        <v>0.167937942435084</v>
      </c>
      <c r="E402">
        <v>0</v>
      </c>
      <c r="F402">
        <f t="shared" si="5"/>
        <v>7</v>
      </c>
    </row>
    <row r="403" spans="1:6" x14ac:dyDescent="0.3">
      <c r="A403">
        <v>137</v>
      </c>
      <c r="B403">
        <v>0</v>
      </c>
      <c r="C403" s="1">
        <v>0.83031152677293396</v>
      </c>
      <c r="D403" s="2">
        <v>0.16968847322706501</v>
      </c>
      <c r="E403">
        <v>0</v>
      </c>
      <c r="F403">
        <f t="shared" si="5"/>
        <v>7</v>
      </c>
    </row>
    <row r="404" spans="1:6" x14ac:dyDescent="0.3">
      <c r="A404">
        <v>494</v>
      </c>
      <c r="B404">
        <v>0</v>
      </c>
      <c r="C404" s="1">
        <v>0.83001863209425997</v>
      </c>
      <c r="D404" s="2">
        <v>0.16998136790573901</v>
      </c>
      <c r="E404">
        <v>0</v>
      </c>
      <c r="F404">
        <f t="shared" si="5"/>
        <v>7</v>
      </c>
    </row>
    <row r="405" spans="1:6" x14ac:dyDescent="0.3">
      <c r="A405">
        <v>428</v>
      </c>
      <c r="B405">
        <v>0</v>
      </c>
      <c r="C405" s="1">
        <v>0.82880464415312105</v>
      </c>
      <c r="D405" s="2">
        <v>0.17119535584687801</v>
      </c>
      <c r="E405">
        <v>0</v>
      </c>
      <c r="F405">
        <f t="shared" si="5"/>
        <v>7</v>
      </c>
    </row>
    <row r="406" spans="1:6" x14ac:dyDescent="0.3">
      <c r="A406">
        <v>595</v>
      </c>
      <c r="B406">
        <v>0</v>
      </c>
      <c r="C406" s="1">
        <v>0.82676566847754596</v>
      </c>
      <c r="D406" s="2">
        <v>0.17323433152245299</v>
      </c>
      <c r="E406">
        <v>0</v>
      </c>
      <c r="F406">
        <f t="shared" si="5"/>
        <v>7</v>
      </c>
    </row>
    <row r="407" spans="1:6" x14ac:dyDescent="0.3">
      <c r="A407">
        <v>307</v>
      </c>
      <c r="B407">
        <v>0</v>
      </c>
      <c r="C407" s="1">
        <v>0.82664220569998703</v>
      </c>
      <c r="D407" s="2">
        <v>0.173357794300012</v>
      </c>
      <c r="E407">
        <v>0</v>
      </c>
      <c r="F407">
        <f t="shared" si="5"/>
        <v>7</v>
      </c>
    </row>
    <row r="408" spans="1:6" x14ac:dyDescent="0.3">
      <c r="A408">
        <v>116</v>
      </c>
      <c r="B408">
        <v>0</v>
      </c>
      <c r="C408" s="1">
        <v>0.824041552633756</v>
      </c>
      <c r="D408" s="2">
        <v>0.175958447366243</v>
      </c>
      <c r="E408">
        <v>0</v>
      </c>
      <c r="F408">
        <f t="shared" si="5"/>
        <v>7</v>
      </c>
    </row>
    <row r="409" spans="1:6" x14ac:dyDescent="0.3">
      <c r="A409">
        <v>521</v>
      </c>
      <c r="B409">
        <v>0</v>
      </c>
      <c r="C409" s="1">
        <v>0.82363097672029995</v>
      </c>
      <c r="D409" s="2">
        <v>0.176369023279699</v>
      </c>
      <c r="E409">
        <v>0</v>
      </c>
      <c r="F409">
        <f t="shared" si="5"/>
        <v>7</v>
      </c>
    </row>
    <row r="410" spans="1:6" x14ac:dyDescent="0.3">
      <c r="A410">
        <v>471</v>
      </c>
      <c r="B410">
        <v>0</v>
      </c>
      <c r="C410" s="1">
        <v>0.82309683523365995</v>
      </c>
      <c r="D410" s="2">
        <v>0.17690316476633899</v>
      </c>
      <c r="E410">
        <v>0</v>
      </c>
      <c r="F410">
        <f t="shared" si="5"/>
        <v>7</v>
      </c>
    </row>
    <row r="411" spans="1:6" x14ac:dyDescent="0.3">
      <c r="A411">
        <v>260</v>
      </c>
      <c r="B411">
        <v>1</v>
      </c>
      <c r="C411" s="1">
        <v>0.82267533279710603</v>
      </c>
      <c r="D411" s="2">
        <v>0.177324667202893</v>
      </c>
      <c r="E411">
        <v>0</v>
      </c>
      <c r="F411">
        <f t="shared" si="5"/>
        <v>7</v>
      </c>
    </row>
    <row r="412" spans="1:6" x14ac:dyDescent="0.3">
      <c r="A412">
        <v>111</v>
      </c>
      <c r="B412">
        <v>0</v>
      </c>
      <c r="C412" s="1">
        <v>0.81823966366630196</v>
      </c>
      <c r="D412" s="2">
        <v>0.18176033633369701</v>
      </c>
      <c r="E412">
        <v>0</v>
      </c>
      <c r="F412">
        <f t="shared" si="5"/>
        <v>7</v>
      </c>
    </row>
    <row r="413" spans="1:6" x14ac:dyDescent="0.3">
      <c r="A413">
        <v>321</v>
      </c>
      <c r="B413">
        <v>0</v>
      </c>
      <c r="C413" s="1">
        <v>0.81822121004541304</v>
      </c>
      <c r="D413" s="2">
        <v>0.18177878995458599</v>
      </c>
      <c r="E413">
        <v>0</v>
      </c>
      <c r="F413">
        <f t="shared" si="5"/>
        <v>7</v>
      </c>
    </row>
    <row r="414" spans="1:6" x14ac:dyDescent="0.3">
      <c r="A414">
        <v>58</v>
      </c>
      <c r="B414">
        <v>0</v>
      </c>
      <c r="C414" s="1">
        <v>0.81767421291407105</v>
      </c>
      <c r="D414" s="2">
        <v>0.182325787085928</v>
      </c>
      <c r="E414">
        <v>0</v>
      </c>
      <c r="F414">
        <f t="shared" si="5"/>
        <v>7</v>
      </c>
    </row>
    <row r="415" spans="1:6" x14ac:dyDescent="0.3">
      <c r="A415">
        <v>172</v>
      </c>
      <c r="B415">
        <v>0</v>
      </c>
      <c r="C415" s="1">
        <v>0.81731435852638501</v>
      </c>
      <c r="D415" s="2">
        <v>0.18268564147361399</v>
      </c>
      <c r="E415">
        <v>0</v>
      </c>
      <c r="F415">
        <f t="shared" si="5"/>
        <v>7</v>
      </c>
    </row>
    <row r="416" spans="1:6" x14ac:dyDescent="0.3">
      <c r="A416">
        <v>413</v>
      </c>
      <c r="B416">
        <v>0</v>
      </c>
      <c r="C416" s="1">
        <v>0.81686195713830301</v>
      </c>
      <c r="D416" s="2">
        <v>0.18313804286169599</v>
      </c>
      <c r="E416">
        <v>0</v>
      </c>
      <c r="F416">
        <f t="shared" si="5"/>
        <v>7</v>
      </c>
    </row>
    <row r="417" spans="1:6" x14ac:dyDescent="0.3">
      <c r="A417">
        <v>504</v>
      </c>
      <c r="B417">
        <v>0</v>
      </c>
      <c r="C417" s="1">
        <v>0.81571427109300998</v>
      </c>
      <c r="D417" s="2">
        <v>0.18428572890698899</v>
      </c>
      <c r="E417">
        <v>0</v>
      </c>
      <c r="F417">
        <f t="shared" si="5"/>
        <v>7</v>
      </c>
    </row>
    <row r="418" spans="1:6" x14ac:dyDescent="0.3">
      <c r="A418">
        <v>89</v>
      </c>
      <c r="B418">
        <v>0</v>
      </c>
      <c r="C418" s="1">
        <v>0.81509606235863696</v>
      </c>
      <c r="D418" s="2">
        <v>0.18490393764136201</v>
      </c>
      <c r="E418">
        <v>0</v>
      </c>
      <c r="F418">
        <f t="shared" si="5"/>
        <v>7</v>
      </c>
    </row>
    <row r="419" spans="1:6" x14ac:dyDescent="0.3">
      <c r="A419">
        <v>400</v>
      </c>
      <c r="B419">
        <v>0</v>
      </c>
      <c r="C419" s="1">
        <v>0.81488306564971402</v>
      </c>
      <c r="D419" s="2">
        <v>0.18511693435028501</v>
      </c>
      <c r="E419">
        <v>0</v>
      </c>
      <c r="F419">
        <f t="shared" si="5"/>
        <v>7</v>
      </c>
    </row>
    <row r="420" spans="1:6" x14ac:dyDescent="0.3">
      <c r="A420">
        <v>476</v>
      </c>
      <c r="B420">
        <v>0</v>
      </c>
      <c r="C420" s="1">
        <v>0.81466343366425098</v>
      </c>
      <c r="D420" s="2">
        <v>0.18533656633574899</v>
      </c>
      <c r="E420">
        <v>0</v>
      </c>
      <c r="F420">
        <f t="shared" si="5"/>
        <v>7</v>
      </c>
    </row>
    <row r="421" spans="1:6" x14ac:dyDescent="0.3">
      <c r="A421">
        <v>572</v>
      </c>
      <c r="B421">
        <v>1</v>
      </c>
      <c r="C421" s="1">
        <v>0.81463911047530602</v>
      </c>
      <c r="D421" s="2">
        <v>0.18536088952469301</v>
      </c>
      <c r="E421">
        <v>0</v>
      </c>
      <c r="F421">
        <f t="shared" si="5"/>
        <v>7</v>
      </c>
    </row>
    <row r="422" spans="1:6" x14ac:dyDescent="0.3">
      <c r="A422">
        <v>75</v>
      </c>
      <c r="B422">
        <v>0</v>
      </c>
      <c r="C422" s="1">
        <v>0.81377076600873599</v>
      </c>
      <c r="D422" s="2">
        <v>0.18622923399126301</v>
      </c>
      <c r="E422">
        <v>0</v>
      </c>
      <c r="F422">
        <f t="shared" si="5"/>
        <v>8</v>
      </c>
    </row>
    <row r="423" spans="1:6" x14ac:dyDescent="0.3">
      <c r="A423">
        <v>462</v>
      </c>
      <c r="B423">
        <v>0</v>
      </c>
      <c r="C423" s="1">
        <v>0.812375773838934</v>
      </c>
      <c r="D423" s="2">
        <v>0.187624226161065</v>
      </c>
      <c r="E423">
        <v>0</v>
      </c>
      <c r="F423">
        <f t="shared" si="5"/>
        <v>8</v>
      </c>
    </row>
    <row r="424" spans="1:6" x14ac:dyDescent="0.3">
      <c r="A424">
        <v>421</v>
      </c>
      <c r="B424">
        <v>0</v>
      </c>
      <c r="C424" s="1">
        <v>0.81035133080619104</v>
      </c>
      <c r="D424" s="2">
        <v>0.18964866919380799</v>
      </c>
      <c r="E424">
        <v>0</v>
      </c>
      <c r="F424">
        <f t="shared" si="5"/>
        <v>8</v>
      </c>
    </row>
    <row r="425" spans="1:6" x14ac:dyDescent="0.3">
      <c r="A425">
        <v>458</v>
      </c>
      <c r="B425">
        <v>0</v>
      </c>
      <c r="C425" s="1">
        <v>0.81024031065373403</v>
      </c>
      <c r="D425" s="2">
        <v>0.189759689346265</v>
      </c>
      <c r="E425">
        <v>0</v>
      </c>
      <c r="F425">
        <f t="shared" si="5"/>
        <v>8</v>
      </c>
    </row>
    <row r="426" spans="1:6" x14ac:dyDescent="0.3">
      <c r="A426">
        <v>499</v>
      </c>
      <c r="B426">
        <v>0</v>
      </c>
      <c r="C426" s="1">
        <v>0.81013880282969097</v>
      </c>
      <c r="D426" s="2">
        <v>0.189861197170308</v>
      </c>
      <c r="E426">
        <v>0</v>
      </c>
      <c r="F426">
        <f t="shared" si="5"/>
        <v>8</v>
      </c>
    </row>
    <row r="427" spans="1:6" x14ac:dyDescent="0.3">
      <c r="A427">
        <v>511</v>
      </c>
      <c r="B427">
        <v>0</v>
      </c>
      <c r="C427" s="1">
        <v>0.80911551061416997</v>
      </c>
      <c r="D427" s="2">
        <v>0.19088448938583</v>
      </c>
      <c r="E427">
        <v>0</v>
      </c>
      <c r="F427">
        <f t="shared" si="5"/>
        <v>8</v>
      </c>
    </row>
    <row r="428" spans="1:6" x14ac:dyDescent="0.3">
      <c r="A428">
        <v>45</v>
      </c>
      <c r="B428">
        <v>0</v>
      </c>
      <c r="C428" s="1">
        <v>0.80841283055976298</v>
      </c>
      <c r="D428" s="2">
        <v>0.19158716944023599</v>
      </c>
      <c r="E428">
        <v>0</v>
      </c>
      <c r="F428">
        <f t="shared" si="5"/>
        <v>8</v>
      </c>
    </row>
    <row r="429" spans="1:6" x14ac:dyDescent="0.3">
      <c r="A429">
        <v>23</v>
      </c>
      <c r="B429">
        <v>0</v>
      </c>
      <c r="C429" s="1">
        <v>0.80808224940164197</v>
      </c>
      <c r="D429" s="2">
        <v>0.191917750598357</v>
      </c>
      <c r="E429">
        <v>0</v>
      </c>
      <c r="F429">
        <f t="shared" si="5"/>
        <v>8</v>
      </c>
    </row>
    <row r="430" spans="1:6" x14ac:dyDescent="0.3">
      <c r="A430">
        <v>48</v>
      </c>
      <c r="B430">
        <v>1</v>
      </c>
      <c r="C430" s="1">
        <v>0.804131224504533</v>
      </c>
      <c r="D430" s="2">
        <v>0.195868775495466</v>
      </c>
      <c r="E430">
        <v>0</v>
      </c>
      <c r="F430">
        <f t="shared" si="5"/>
        <v>8</v>
      </c>
    </row>
    <row r="431" spans="1:6" x14ac:dyDescent="0.3">
      <c r="A431">
        <v>103</v>
      </c>
      <c r="B431">
        <v>1</v>
      </c>
      <c r="C431" s="1">
        <v>0.80258447817402701</v>
      </c>
      <c r="D431" s="2">
        <v>0.197415521825972</v>
      </c>
      <c r="E431">
        <v>0</v>
      </c>
      <c r="F431">
        <f t="shared" si="5"/>
        <v>8</v>
      </c>
    </row>
    <row r="432" spans="1:6" x14ac:dyDescent="0.3">
      <c r="A432">
        <v>46</v>
      </c>
      <c r="B432">
        <v>0</v>
      </c>
      <c r="C432" s="1">
        <v>0.80125961743559204</v>
      </c>
      <c r="D432" s="2">
        <v>0.19874038256440699</v>
      </c>
      <c r="E432">
        <v>0</v>
      </c>
      <c r="F432">
        <f t="shared" si="5"/>
        <v>8</v>
      </c>
    </row>
    <row r="433" spans="1:6" x14ac:dyDescent="0.3">
      <c r="A433">
        <v>139</v>
      </c>
      <c r="B433">
        <v>1</v>
      </c>
      <c r="C433" s="1">
        <v>0.79920393874687001</v>
      </c>
      <c r="D433" s="2">
        <v>0.20079606125312899</v>
      </c>
      <c r="E433">
        <v>0</v>
      </c>
      <c r="F433">
        <f t="shared" si="5"/>
        <v>8</v>
      </c>
    </row>
    <row r="434" spans="1:6" x14ac:dyDescent="0.3">
      <c r="A434">
        <v>386</v>
      </c>
      <c r="B434">
        <v>0</v>
      </c>
      <c r="C434" s="1">
        <v>0.79882082509839503</v>
      </c>
      <c r="D434" s="2">
        <v>0.201179174901604</v>
      </c>
      <c r="E434">
        <v>0</v>
      </c>
      <c r="F434">
        <f t="shared" si="5"/>
        <v>8</v>
      </c>
    </row>
    <row r="435" spans="1:6" x14ac:dyDescent="0.3">
      <c r="A435">
        <v>398</v>
      </c>
      <c r="B435">
        <v>0</v>
      </c>
      <c r="C435" s="1">
        <v>0.79763260240887401</v>
      </c>
      <c r="D435" s="2">
        <v>0.20236739759112499</v>
      </c>
      <c r="E435">
        <v>0</v>
      </c>
      <c r="F435">
        <f t="shared" si="5"/>
        <v>8</v>
      </c>
    </row>
    <row r="436" spans="1:6" x14ac:dyDescent="0.3">
      <c r="A436">
        <v>553</v>
      </c>
      <c r="B436">
        <v>1</v>
      </c>
      <c r="C436" s="1">
        <v>0.795941459788016</v>
      </c>
      <c r="D436" s="2">
        <v>0.204058540211983</v>
      </c>
      <c r="E436">
        <v>0</v>
      </c>
      <c r="F436">
        <f t="shared" si="5"/>
        <v>8</v>
      </c>
    </row>
    <row r="437" spans="1:6" x14ac:dyDescent="0.3">
      <c r="A437">
        <v>478</v>
      </c>
      <c r="B437">
        <v>0</v>
      </c>
      <c r="C437" s="1">
        <v>0.79492673261968105</v>
      </c>
      <c r="D437" s="2">
        <v>0.205073267380318</v>
      </c>
      <c r="E437">
        <v>0</v>
      </c>
      <c r="F437">
        <f t="shared" si="5"/>
        <v>8</v>
      </c>
    </row>
    <row r="438" spans="1:6" x14ac:dyDescent="0.3">
      <c r="A438">
        <v>412</v>
      </c>
      <c r="B438">
        <v>0</v>
      </c>
      <c r="C438" s="1">
        <v>0.79452336352748698</v>
      </c>
      <c r="D438" s="2">
        <v>0.20547663647251199</v>
      </c>
      <c r="E438">
        <v>0</v>
      </c>
      <c r="F438">
        <f t="shared" si="5"/>
        <v>8</v>
      </c>
    </row>
    <row r="439" spans="1:6" x14ac:dyDescent="0.3">
      <c r="A439">
        <v>447</v>
      </c>
      <c r="B439">
        <v>0</v>
      </c>
      <c r="C439" s="1">
        <v>0.79372690949567304</v>
      </c>
      <c r="D439" s="2">
        <v>0.20627309050432599</v>
      </c>
      <c r="E439">
        <v>0</v>
      </c>
      <c r="F439">
        <f t="shared" si="5"/>
        <v>8</v>
      </c>
    </row>
    <row r="440" spans="1:6" x14ac:dyDescent="0.3">
      <c r="A440">
        <v>5</v>
      </c>
      <c r="B440">
        <v>0</v>
      </c>
      <c r="C440" s="1">
        <v>0.79301966602972795</v>
      </c>
      <c r="D440" s="2">
        <v>0.20698033397027099</v>
      </c>
      <c r="E440">
        <v>0</v>
      </c>
      <c r="F440">
        <f t="shared" si="5"/>
        <v>8</v>
      </c>
    </row>
    <row r="441" spans="1:6" x14ac:dyDescent="0.3">
      <c r="A441">
        <v>66</v>
      </c>
      <c r="B441">
        <v>1</v>
      </c>
      <c r="C441" s="1">
        <v>0.79115153602805599</v>
      </c>
      <c r="D441" s="2">
        <v>0.20884846397194301</v>
      </c>
      <c r="E441">
        <v>0</v>
      </c>
      <c r="F441">
        <f t="shared" si="5"/>
        <v>8</v>
      </c>
    </row>
    <row r="442" spans="1:6" x14ac:dyDescent="0.3">
      <c r="A442">
        <v>171</v>
      </c>
      <c r="B442">
        <v>1</v>
      </c>
      <c r="C442" s="1">
        <v>0.79113456506651203</v>
      </c>
      <c r="D442" s="2">
        <v>0.208865434933487</v>
      </c>
      <c r="E442">
        <v>0</v>
      </c>
      <c r="F442">
        <f t="shared" si="5"/>
        <v>8</v>
      </c>
    </row>
    <row r="443" spans="1:6" x14ac:dyDescent="0.3">
      <c r="A443">
        <v>296</v>
      </c>
      <c r="B443">
        <v>0</v>
      </c>
      <c r="C443" s="1">
        <v>0.79108697837481401</v>
      </c>
      <c r="D443" s="2">
        <v>0.20891302162518499</v>
      </c>
      <c r="E443">
        <v>0</v>
      </c>
      <c r="F443">
        <f t="shared" si="5"/>
        <v>8</v>
      </c>
    </row>
    <row r="444" spans="1:6" x14ac:dyDescent="0.3">
      <c r="A444">
        <v>544</v>
      </c>
      <c r="B444">
        <v>0</v>
      </c>
      <c r="C444" s="1">
        <v>0.79044904827079898</v>
      </c>
      <c r="D444" s="2">
        <v>0.20955095172919999</v>
      </c>
      <c r="E444">
        <v>0</v>
      </c>
      <c r="F444">
        <f t="shared" si="5"/>
        <v>8</v>
      </c>
    </row>
    <row r="445" spans="1:6" x14ac:dyDescent="0.3">
      <c r="A445">
        <v>6</v>
      </c>
      <c r="B445">
        <v>0</v>
      </c>
      <c r="C445" s="1">
        <v>0.78728208528490695</v>
      </c>
      <c r="D445" s="2">
        <v>0.21271791471509199</v>
      </c>
      <c r="E445">
        <v>0</v>
      </c>
      <c r="F445">
        <f t="shared" si="5"/>
        <v>8</v>
      </c>
    </row>
    <row r="446" spans="1:6" x14ac:dyDescent="0.3">
      <c r="A446">
        <v>405</v>
      </c>
      <c r="B446">
        <v>0</v>
      </c>
      <c r="C446" s="1">
        <v>0.78718786338540003</v>
      </c>
      <c r="D446" s="2">
        <v>0.212812136614599</v>
      </c>
      <c r="E446">
        <v>0</v>
      </c>
      <c r="F446">
        <f t="shared" si="5"/>
        <v>8</v>
      </c>
    </row>
    <row r="447" spans="1:6" x14ac:dyDescent="0.3">
      <c r="A447">
        <v>160</v>
      </c>
      <c r="B447">
        <v>0</v>
      </c>
      <c r="C447" s="1">
        <v>0.78638301688809897</v>
      </c>
      <c r="D447" s="2">
        <v>0.2136169831119</v>
      </c>
      <c r="E447">
        <v>0</v>
      </c>
      <c r="F447">
        <f t="shared" ref="F447:F510" si="6">1+F387</f>
        <v>8</v>
      </c>
    </row>
    <row r="448" spans="1:6" x14ac:dyDescent="0.3">
      <c r="A448">
        <v>442</v>
      </c>
      <c r="B448">
        <v>1</v>
      </c>
      <c r="C448" s="1">
        <v>0.78549552494363695</v>
      </c>
      <c r="D448" s="2">
        <v>0.214504475056363</v>
      </c>
      <c r="E448">
        <v>0</v>
      </c>
      <c r="F448">
        <f t="shared" si="6"/>
        <v>8</v>
      </c>
    </row>
    <row r="449" spans="1:6" x14ac:dyDescent="0.3">
      <c r="A449">
        <v>97</v>
      </c>
      <c r="B449">
        <v>0</v>
      </c>
      <c r="C449" s="1">
        <v>0.78433491739218297</v>
      </c>
      <c r="D449" s="2">
        <v>0.215665082607816</v>
      </c>
      <c r="E449">
        <v>0</v>
      </c>
      <c r="F449">
        <f t="shared" si="6"/>
        <v>8</v>
      </c>
    </row>
    <row r="450" spans="1:6" x14ac:dyDescent="0.3">
      <c r="A450">
        <v>124</v>
      </c>
      <c r="B450">
        <v>1</v>
      </c>
      <c r="C450" s="1">
        <v>0.78367053900500905</v>
      </c>
      <c r="D450" s="2">
        <v>0.21632946099499001</v>
      </c>
      <c r="E450">
        <v>0</v>
      </c>
      <c r="F450">
        <f t="shared" si="6"/>
        <v>8</v>
      </c>
    </row>
    <row r="451" spans="1:6" x14ac:dyDescent="0.3">
      <c r="A451">
        <v>143</v>
      </c>
      <c r="B451">
        <v>1</v>
      </c>
      <c r="C451" s="1">
        <v>0.78361132411821599</v>
      </c>
      <c r="D451" s="2">
        <v>0.21638867588178301</v>
      </c>
      <c r="E451">
        <v>0</v>
      </c>
      <c r="F451">
        <f t="shared" si="6"/>
        <v>8</v>
      </c>
    </row>
    <row r="452" spans="1:6" x14ac:dyDescent="0.3">
      <c r="A452">
        <v>167</v>
      </c>
      <c r="B452">
        <v>0</v>
      </c>
      <c r="C452" s="1">
        <v>0.78165789301395106</v>
      </c>
      <c r="D452" s="2">
        <v>0.218342106986048</v>
      </c>
      <c r="E452">
        <v>0</v>
      </c>
      <c r="F452">
        <f t="shared" si="6"/>
        <v>8</v>
      </c>
    </row>
    <row r="453" spans="1:6" x14ac:dyDescent="0.3">
      <c r="A453">
        <v>197</v>
      </c>
      <c r="B453">
        <v>0</v>
      </c>
      <c r="C453" s="1">
        <v>0.78113243520286202</v>
      </c>
      <c r="D453" s="2">
        <v>0.21886756479713701</v>
      </c>
      <c r="E453">
        <v>0</v>
      </c>
      <c r="F453">
        <f t="shared" si="6"/>
        <v>8</v>
      </c>
    </row>
    <row r="454" spans="1:6" x14ac:dyDescent="0.3">
      <c r="A454">
        <v>214</v>
      </c>
      <c r="B454">
        <v>0</v>
      </c>
      <c r="C454" s="1">
        <v>0.780625045017171</v>
      </c>
      <c r="D454" s="2">
        <v>0.219374954982828</v>
      </c>
      <c r="E454">
        <v>0</v>
      </c>
      <c r="F454">
        <f t="shared" si="6"/>
        <v>8</v>
      </c>
    </row>
    <row r="455" spans="1:6" x14ac:dyDescent="0.3">
      <c r="A455">
        <v>394</v>
      </c>
      <c r="B455">
        <v>1</v>
      </c>
      <c r="C455" s="1">
        <v>0.78032638406904198</v>
      </c>
      <c r="D455" s="2">
        <v>0.21967361593095699</v>
      </c>
      <c r="E455">
        <v>0</v>
      </c>
      <c r="F455">
        <f t="shared" si="6"/>
        <v>8</v>
      </c>
    </row>
    <row r="456" spans="1:6" x14ac:dyDescent="0.3">
      <c r="A456">
        <v>93</v>
      </c>
      <c r="B456">
        <v>0</v>
      </c>
      <c r="C456" s="1">
        <v>0.77993678186523496</v>
      </c>
      <c r="D456" s="2">
        <v>0.22006321813476401</v>
      </c>
      <c r="E456">
        <v>0</v>
      </c>
      <c r="F456">
        <f t="shared" si="6"/>
        <v>8</v>
      </c>
    </row>
    <row r="457" spans="1:6" x14ac:dyDescent="0.3">
      <c r="A457">
        <v>383</v>
      </c>
      <c r="B457">
        <v>0</v>
      </c>
      <c r="C457" s="1">
        <v>0.778163405042955</v>
      </c>
      <c r="D457" s="2">
        <v>0.221836594957044</v>
      </c>
      <c r="E457">
        <v>0</v>
      </c>
      <c r="F457">
        <f t="shared" si="6"/>
        <v>8</v>
      </c>
    </row>
    <row r="458" spans="1:6" x14ac:dyDescent="0.3">
      <c r="A458">
        <v>163</v>
      </c>
      <c r="B458">
        <v>0</v>
      </c>
      <c r="C458" s="1">
        <v>0.77576253462335998</v>
      </c>
      <c r="D458" s="2">
        <v>0.22423746537663899</v>
      </c>
      <c r="E458">
        <v>0</v>
      </c>
      <c r="F458">
        <f t="shared" si="6"/>
        <v>8</v>
      </c>
    </row>
    <row r="459" spans="1:6" x14ac:dyDescent="0.3">
      <c r="A459">
        <v>16</v>
      </c>
      <c r="B459">
        <v>1</v>
      </c>
      <c r="C459" s="1">
        <v>0.77339077557937896</v>
      </c>
      <c r="D459" s="2">
        <v>0.22660922442062001</v>
      </c>
      <c r="E459">
        <v>0</v>
      </c>
      <c r="F459">
        <f t="shared" si="6"/>
        <v>8</v>
      </c>
    </row>
    <row r="460" spans="1:6" x14ac:dyDescent="0.3">
      <c r="A460">
        <v>437</v>
      </c>
      <c r="B460">
        <v>0</v>
      </c>
      <c r="C460" s="1">
        <v>0.77338700058619703</v>
      </c>
      <c r="D460" s="2">
        <v>0.226612999413802</v>
      </c>
      <c r="E460">
        <v>0</v>
      </c>
      <c r="F460">
        <f t="shared" si="6"/>
        <v>8</v>
      </c>
    </row>
    <row r="461" spans="1:6" x14ac:dyDescent="0.3">
      <c r="A461">
        <v>200</v>
      </c>
      <c r="B461">
        <v>0</v>
      </c>
      <c r="C461" s="1">
        <v>0.77310868440192004</v>
      </c>
      <c r="D461" s="2">
        <v>0.22689131559807901</v>
      </c>
      <c r="E461">
        <v>0</v>
      </c>
      <c r="F461">
        <f t="shared" si="6"/>
        <v>8</v>
      </c>
    </row>
    <row r="462" spans="1:6" x14ac:dyDescent="0.3">
      <c r="A462">
        <v>561</v>
      </c>
      <c r="B462">
        <v>0</v>
      </c>
      <c r="C462" s="1">
        <v>0.77135317260951797</v>
      </c>
      <c r="D462" s="2">
        <v>0.22864682739048101</v>
      </c>
      <c r="E462">
        <v>0</v>
      </c>
      <c r="F462">
        <f t="shared" si="6"/>
        <v>8</v>
      </c>
    </row>
    <row r="463" spans="1:6" x14ac:dyDescent="0.3">
      <c r="A463">
        <v>133</v>
      </c>
      <c r="B463">
        <v>0</v>
      </c>
      <c r="C463" s="1">
        <v>0.77027000089328801</v>
      </c>
      <c r="D463" s="2">
        <v>0.22972999910671099</v>
      </c>
      <c r="E463">
        <v>0</v>
      </c>
      <c r="F463">
        <f t="shared" si="6"/>
        <v>8</v>
      </c>
    </row>
    <row r="464" spans="1:6" x14ac:dyDescent="0.3">
      <c r="A464">
        <v>310</v>
      </c>
      <c r="B464">
        <v>0</v>
      </c>
      <c r="C464" s="1">
        <v>0.76944370251712002</v>
      </c>
      <c r="D464" s="2">
        <v>0.23055629748287901</v>
      </c>
      <c r="E464">
        <v>0</v>
      </c>
      <c r="F464">
        <f t="shared" si="6"/>
        <v>8</v>
      </c>
    </row>
    <row r="465" spans="1:6" x14ac:dyDescent="0.3">
      <c r="A465">
        <v>147</v>
      </c>
      <c r="B465">
        <v>1</v>
      </c>
      <c r="C465" s="1">
        <v>0.76832785241578905</v>
      </c>
      <c r="D465" s="2">
        <v>0.23167214758421001</v>
      </c>
      <c r="E465">
        <v>0</v>
      </c>
      <c r="F465">
        <f t="shared" si="6"/>
        <v>8</v>
      </c>
    </row>
    <row r="466" spans="1:6" x14ac:dyDescent="0.3">
      <c r="A466">
        <v>432</v>
      </c>
      <c r="B466">
        <v>0</v>
      </c>
      <c r="C466" s="1">
        <v>0.76668018962042805</v>
      </c>
      <c r="D466" s="2">
        <v>0.233319810379571</v>
      </c>
      <c r="E466">
        <v>0</v>
      </c>
      <c r="F466">
        <f t="shared" si="6"/>
        <v>8</v>
      </c>
    </row>
    <row r="467" spans="1:6" x14ac:dyDescent="0.3">
      <c r="A467">
        <v>466</v>
      </c>
      <c r="B467">
        <v>1</v>
      </c>
      <c r="C467" s="1">
        <v>0.76483780785298305</v>
      </c>
      <c r="D467" s="2">
        <v>0.235162192147016</v>
      </c>
      <c r="E467">
        <v>0</v>
      </c>
      <c r="F467">
        <f t="shared" si="6"/>
        <v>8</v>
      </c>
    </row>
    <row r="468" spans="1:6" x14ac:dyDescent="0.3">
      <c r="A468">
        <v>514</v>
      </c>
      <c r="B468">
        <v>0</v>
      </c>
      <c r="C468" s="1">
        <v>0.76357254948847297</v>
      </c>
      <c r="D468" s="2">
        <v>0.236427450511527</v>
      </c>
      <c r="E468">
        <v>0</v>
      </c>
      <c r="F468">
        <f t="shared" si="6"/>
        <v>8</v>
      </c>
    </row>
    <row r="469" spans="1:6" x14ac:dyDescent="0.3">
      <c r="A469">
        <v>274</v>
      </c>
      <c r="B469">
        <v>0</v>
      </c>
      <c r="C469" s="1">
        <v>0.76074566845328095</v>
      </c>
      <c r="D469" s="2">
        <v>0.23925433154671899</v>
      </c>
      <c r="E469">
        <v>0</v>
      </c>
      <c r="F469">
        <f t="shared" si="6"/>
        <v>8</v>
      </c>
    </row>
    <row r="470" spans="1:6" x14ac:dyDescent="0.3">
      <c r="A470">
        <v>353</v>
      </c>
      <c r="B470">
        <v>1</v>
      </c>
      <c r="C470" s="1">
        <v>0.75978392315413101</v>
      </c>
      <c r="D470" s="2">
        <v>0.24021607684586799</v>
      </c>
      <c r="E470">
        <v>0</v>
      </c>
      <c r="F470">
        <f t="shared" si="6"/>
        <v>8</v>
      </c>
    </row>
    <row r="471" spans="1:6" x14ac:dyDescent="0.3">
      <c r="A471">
        <v>256</v>
      </c>
      <c r="B471">
        <v>0</v>
      </c>
      <c r="C471" s="1">
        <v>0.75925249668587402</v>
      </c>
      <c r="D471" s="2">
        <v>0.24074750331412501</v>
      </c>
      <c r="E471">
        <v>0</v>
      </c>
      <c r="F471">
        <f t="shared" si="6"/>
        <v>8</v>
      </c>
    </row>
    <row r="472" spans="1:6" x14ac:dyDescent="0.3">
      <c r="A472">
        <v>253</v>
      </c>
      <c r="B472">
        <v>1</v>
      </c>
      <c r="C472" s="1">
        <v>0.75582332652086104</v>
      </c>
      <c r="D472" s="2">
        <v>0.24417667347913799</v>
      </c>
      <c r="E472">
        <v>0</v>
      </c>
      <c r="F472">
        <f t="shared" si="6"/>
        <v>8</v>
      </c>
    </row>
    <row r="473" spans="1:6" x14ac:dyDescent="0.3">
      <c r="A473">
        <v>220</v>
      </c>
      <c r="B473">
        <v>0</v>
      </c>
      <c r="C473" s="1">
        <v>0.755640590093138</v>
      </c>
      <c r="D473" s="2">
        <v>0.244359409906861</v>
      </c>
      <c r="E473">
        <v>0</v>
      </c>
      <c r="F473">
        <f t="shared" si="6"/>
        <v>8</v>
      </c>
    </row>
    <row r="474" spans="1:6" x14ac:dyDescent="0.3">
      <c r="A474">
        <v>281</v>
      </c>
      <c r="B474">
        <v>0</v>
      </c>
      <c r="C474" s="1">
        <v>0.75110134935384298</v>
      </c>
      <c r="D474" s="2">
        <v>0.24889865064615599</v>
      </c>
      <c r="E474">
        <v>0</v>
      </c>
      <c r="F474">
        <f t="shared" si="6"/>
        <v>8</v>
      </c>
    </row>
    <row r="475" spans="1:6" x14ac:dyDescent="0.3">
      <c r="A475">
        <v>223</v>
      </c>
      <c r="B475">
        <v>1</v>
      </c>
      <c r="C475" s="1">
        <v>0.74978076059580401</v>
      </c>
      <c r="D475" s="2">
        <v>0.25021923940419599</v>
      </c>
      <c r="E475">
        <v>0</v>
      </c>
      <c r="F475">
        <f t="shared" si="6"/>
        <v>8</v>
      </c>
    </row>
    <row r="476" spans="1:6" x14ac:dyDescent="0.3">
      <c r="A476">
        <v>501</v>
      </c>
      <c r="B476">
        <v>0</v>
      </c>
      <c r="C476" s="1">
        <v>0.74974370963051995</v>
      </c>
      <c r="D476" s="2">
        <v>0.250256290369479</v>
      </c>
      <c r="E476">
        <v>0</v>
      </c>
      <c r="F476">
        <f t="shared" si="6"/>
        <v>8</v>
      </c>
    </row>
    <row r="477" spans="1:6" x14ac:dyDescent="0.3">
      <c r="A477">
        <v>479</v>
      </c>
      <c r="B477">
        <v>0</v>
      </c>
      <c r="C477" s="1">
        <v>0.74781379876343501</v>
      </c>
      <c r="D477" s="2">
        <v>0.25218620123656399</v>
      </c>
      <c r="E477">
        <v>0</v>
      </c>
      <c r="F477">
        <f t="shared" si="6"/>
        <v>8</v>
      </c>
    </row>
    <row r="478" spans="1:6" x14ac:dyDescent="0.3">
      <c r="A478">
        <v>246</v>
      </c>
      <c r="B478">
        <v>0</v>
      </c>
      <c r="C478" s="1">
        <v>0.747237745783213</v>
      </c>
      <c r="D478" s="2">
        <v>0.252762254216786</v>
      </c>
      <c r="E478">
        <v>0</v>
      </c>
      <c r="F478">
        <f t="shared" si="6"/>
        <v>8</v>
      </c>
    </row>
    <row r="479" spans="1:6" x14ac:dyDescent="0.3">
      <c r="A479">
        <v>566</v>
      </c>
      <c r="B479">
        <v>0</v>
      </c>
      <c r="C479" s="1">
        <v>0.74674700980386599</v>
      </c>
      <c r="D479" s="2">
        <v>0.25325299019613301</v>
      </c>
      <c r="E479">
        <v>0</v>
      </c>
      <c r="F479">
        <f t="shared" si="6"/>
        <v>8</v>
      </c>
    </row>
    <row r="480" spans="1:6" x14ac:dyDescent="0.3">
      <c r="A480">
        <v>578</v>
      </c>
      <c r="B480">
        <v>0</v>
      </c>
      <c r="C480" s="1">
        <v>0.74346525349317805</v>
      </c>
      <c r="D480" s="2">
        <v>0.25653474650682101</v>
      </c>
      <c r="E480">
        <v>0</v>
      </c>
      <c r="F480">
        <f t="shared" si="6"/>
        <v>8</v>
      </c>
    </row>
    <row r="481" spans="1:6" x14ac:dyDescent="0.3">
      <c r="A481">
        <v>125</v>
      </c>
      <c r="B481">
        <v>0</v>
      </c>
      <c r="C481" s="1">
        <v>0.740622077730406</v>
      </c>
      <c r="D481" s="2">
        <v>0.259377922269593</v>
      </c>
      <c r="E481">
        <v>0</v>
      </c>
      <c r="F481">
        <f t="shared" si="6"/>
        <v>8</v>
      </c>
    </row>
    <row r="482" spans="1:6" x14ac:dyDescent="0.3">
      <c r="A482">
        <v>117</v>
      </c>
      <c r="B482">
        <v>1</v>
      </c>
      <c r="C482" s="1">
        <v>0.74057597566099698</v>
      </c>
      <c r="D482" s="2">
        <v>0.25942402433900202</v>
      </c>
      <c r="E482">
        <v>0</v>
      </c>
      <c r="F482">
        <f t="shared" si="6"/>
        <v>9</v>
      </c>
    </row>
    <row r="483" spans="1:6" x14ac:dyDescent="0.3">
      <c r="A483">
        <v>304</v>
      </c>
      <c r="B483">
        <v>0</v>
      </c>
      <c r="C483" s="1">
        <v>0.73795953563016303</v>
      </c>
      <c r="D483" s="2">
        <v>0.26204046436983602</v>
      </c>
      <c r="E483">
        <v>0</v>
      </c>
      <c r="F483">
        <f t="shared" si="6"/>
        <v>9</v>
      </c>
    </row>
    <row r="484" spans="1:6" x14ac:dyDescent="0.3">
      <c r="A484">
        <v>39</v>
      </c>
      <c r="B484">
        <v>0</v>
      </c>
      <c r="C484" s="1">
        <v>0.73769621103585004</v>
      </c>
      <c r="D484" s="2">
        <v>0.26230378896414902</v>
      </c>
      <c r="E484">
        <v>0</v>
      </c>
      <c r="F484">
        <f t="shared" si="6"/>
        <v>9</v>
      </c>
    </row>
    <row r="485" spans="1:6" x14ac:dyDescent="0.3">
      <c r="A485">
        <v>371</v>
      </c>
      <c r="B485">
        <v>0</v>
      </c>
      <c r="C485" s="1">
        <v>0.73629947683263497</v>
      </c>
      <c r="D485" s="2">
        <v>0.26370052316736398</v>
      </c>
      <c r="E485">
        <v>0</v>
      </c>
      <c r="F485">
        <f t="shared" si="6"/>
        <v>9</v>
      </c>
    </row>
    <row r="486" spans="1:6" x14ac:dyDescent="0.3">
      <c r="A486">
        <v>332</v>
      </c>
      <c r="B486">
        <v>0</v>
      </c>
      <c r="C486" s="1">
        <v>0.72862897014750105</v>
      </c>
      <c r="D486" s="2">
        <v>0.271371029852498</v>
      </c>
      <c r="E486">
        <v>0</v>
      </c>
      <c r="F486">
        <f t="shared" si="6"/>
        <v>9</v>
      </c>
    </row>
    <row r="487" spans="1:6" x14ac:dyDescent="0.3">
      <c r="A487">
        <v>4</v>
      </c>
      <c r="B487">
        <v>1</v>
      </c>
      <c r="C487" s="1">
        <v>0.72663330046514896</v>
      </c>
      <c r="D487" s="2">
        <v>0.27336669953484999</v>
      </c>
      <c r="E487">
        <v>0</v>
      </c>
      <c r="F487">
        <f t="shared" si="6"/>
        <v>9</v>
      </c>
    </row>
    <row r="488" spans="1:6" x14ac:dyDescent="0.3">
      <c r="A488">
        <v>18</v>
      </c>
      <c r="B488">
        <v>1</v>
      </c>
      <c r="C488" s="1">
        <v>0.72657482419296104</v>
      </c>
      <c r="D488" s="2">
        <v>0.27342517580703801</v>
      </c>
      <c r="E488">
        <v>0</v>
      </c>
      <c r="F488">
        <f t="shared" si="6"/>
        <v>9</v>
      </c>
    </row>
    <row r="489" spans="1:6" x14ac:dyDescent="0.3">
      <c r="A489">
        <v>538</v>
      </c>
      <c r="B489">
        <v>1</v>
      </c>
      <c r="C489" s="1">
        <v>0.72523773374245004</v>
      </c>
      <c r="D489" s="2">
        <v>0.27476226625754901</v>
      </c>
      <c r="E489">
        <v>0</v>
      </c>
      <c r="F489">
        <f t="shared" si="6"/>
        <v>9</v>
      </c>
    </row>
    <row r="490" spans="1:6" x14ac:dyDescent="0.3">
      <c r="A490">
        <v>92</v>
      </c>
      <c r="B490">
        <v>1</v>
      </c>
      <c r="C490" s="1">
        <v>0.72467201124468394</v>
      </c>
      <c r="D490" s="2">
        <v>0.275327988755315</v>
      </c>
      <c r="E490">
        <v>0</v>
      </c>
      <c r="F490">
        <f t="shared" si="6"/>
        <v>9</v>
      </c>
    </row>
    <row r="491" spans="1:6" x14ac:dyDescent="0.3">
      <c r="A491">
        <v>327</v>
      </c>
      <c r="B491">
        <v>1</v>
      </c>
      <c r="C491" s="1">
        <v>0.72417516218807398</v>
      </c>
      <c r="D491" s="2">
        <v>0.27582483781192602</v>
      </c>
      <c r="E491">
        <v>0</v>
      </c>
      <c r="F491">
        <f t="shared" si="6"/>
        <v>9</v>
      </c>
    </row>
    <row r="492" spans="1:6" x14ac:dyDescent="0.3">
      <c r="A492">
        <v>221</v>
      </c>
      <c r="B492">
        <v>0</v>
      </c>
      <c r="C492" s="1">
        <v>0.72072890626960395</v>
      </c>
      <c r="D492" s="2">
        <v>0.27927109373039499</v>
      </c>
      <c r="E492">
        <v>0</v>
      </c>
      <c r="F492">
        <f t="shared" si="6"/>
        <v>9</v>
      </c>
    </row>
    <row r="493" spans="1:6" x14ac:dyDescent="0.3">
      <c r="A493">
        <v>78</v>
      </c>
      <c r="B493">
        <v>0</v>
      </c>
      <c r="C493" s="1">
        <v>0.71992721100185997</v>
      </c>
      <c r="D493" s="2">
        <v>0.28007278899813898</v>
      </c>
      <c r="E493">
        <v>0</v>
      </c>
      <c r="F493">
        <f t="shared" si="6"/>
        <v>9</v>
      </c>
    </row>
    <row r="494" spans="1:6" x14ac:dyDescent="0.3">
      <c r="A494">
        <v>506</v>
      </c>
      <c r="B494">
        <v>0</v>
      </c>
      <c r="C494" s="1">
        <v>0.71857496306388302</v>
      </c>
      <c r="D494" s="2">
        <v>0.28142503693611598</v>
      </c>
      <c r="E494">
        <v>0</v>
      </c>
      <c r="F494">
        <f t="shared" si="6"/>
        <v>9</v>
      </c>
    </row>
    <row r="495" spans="1:6" x14ac:dyDescent="0.3">
      <c r="A495">
        <v>497</v>
      </c>
      <c r="B495">
        <v>0</v>
      </c>
      <c r="C495" s="1">
        <v>0.71763899423425404</v>
      </c>
      <c r="D495" s="2">
        <v>0.28236100576574502</v>
      </c>
      <c r="E495">
        <v>0</v>
      </c>
      <c r="F495">
        <f t="shared" si="6"/>
        <v>9</v>
      </c>
    </row>
    <row r="496" spans="1:6" x14ac:dyDescent="0.3">
      <c r="A496">
        <v>30</v>
      </c>
      <c r="B496">
        <v>0</v>
      </c>
      <c r="C496" s="1">
        <v>0.71421423429014497</v>
      </c>
      <c r="D496" s="2">
        <v>0.28578576570985398</v>
      </c>
      <c r="E496">
        <v>0</v>
      </c>
      <c r="F496">
        <f t="shared" si="6"/>
        <v>9</v>
      </c>
    </row>
    <row r="497" spans="1:6" x14ac:dyDescent="0.3">
      <c r="A497">
        <v>216</v>
      </c>
      <c r="B497">
        <v>1</v>
      </c>
      <c r="C497" s="1">
        <v>0.70804643791608302</v>
      </c>
      <c r="D497" s="2">
        <v>0.29195356208391599</v>
      </c>
      <c r="E497">
        <v>0</v>
      </c>
      <c r="F497">
        <f t="shared" si="6"/>
        <v>9</v>
      </c>
    </row>
    <row r="498" spans="1:6" x14ac:dyDescent="0.3">
      <c r="A498">
        <v>141</v>
      </c>
      <c r="B498">
        <v>1</v>
      </c>
      <c r="C498" s="1">
        <v>0.70751367248691199</v>
      </c>
      <c r="D498" s="2">
        <v>0.29248632751308701</v>
      </c>
      <c r="E498">
        <v>0</v>
      </c>
      <c r="F498">
        <f t="shared" si="6"/>
        <v>9</v>
      </c>
    </row>
    <row r="499" spans="1:6" x14ac:dyDescent="0.3">
      <c r="A499">
        <v>591</v>
      </c>
      <c r="B499">
        <v>1</v>
      </c>
      <c r="C499" s="1">
        <v>0.70379647552375202</v>
      </c>
      <c r="D499" s="2">
        <v>0.29620352447624698</v>
      </c>
      <c r="E499">
        <v>0</v>
      </c>
      <c r="F499">
        <f t="shared" si="6"/>
        <v>9</v>
      </c>
    </row>
    <row r="500" spans="1:6" x14ac:dyDescent="0.3">
      <c r="A500">
        <v>27</v>
      </c>
      <c r="B500">
        <v>1</v>
      </c>
      <c r="C500" s="1">
        <v>0.70370311142918496</v>
      </c>
      <c r="D500" s="2">
        <v>0.29629688857081399</v>
      </c>
      <c r="E500">
        <v>0</v>
      </c>
      <c r="F500">
        <f t="shared" si="6"/>
        <v>9</v>
      </c>
    </row>
    <row r="501" spans="1:6" x14ac:dyDescent="0.3">
      <c r="A501">
        <v>345</v>
      </c>
      <c r="B501">
        <v>0</v>
      </c>
      <c r="C501" s="1">
        <v>0.70159982879765204</v>
      </c>
      <c r="D501" s="2">
        <v>0.29840017120234702</v>
      </c>
      <c r="E501">
        <v>0</v>
      </c>
      <c r="F501">
        <f t="shared" si="6"/>
        <v>9</v>
      </c>
    </row>
    <row r="502" spans="1:6" x14ac:dyDescent="0.3">
      <c r="A502">
        <v>131</v>
      </c>
      <c r="B502">
        <v>1</v>
      </c>
      <c r="C502" s="1">
        <v>0.69899043459147903</v>
      </c>
      <c r="D502" s="2">
        <v>0.30100956540851997</v>
      </c>
      <c r="E502">
        <v>0</v>
      </c>
      <c r="F502">
        <f t="shared" si="6"/>
        <v>9</v>
      </c>
    </row>
    <row r="503" spans="1:6" x14ac:dyDescent="0.3">
      <c r="A503">
        <v>540</v>
      </c>
      <c r="B503">
        <v>0</v>
      </c>
      <c r="C503" s="1">
        <v>0.69881567180013904</v>
      </c>
      <c r="D503" s="2">
        <v>0.30118432819986002</v>
      </c>
      <c r="E503">
        <v>0</v>
      </c>
      <c r="F503">
        <f t="shared" si="6"/>
        <v>9</v>
      </c>
    </row>
    <row r="504" spans="1:6" x14ac:dyDescent="0.3">
      <c r="A504">
        <v>165</v>
      </c>
      <c r="B504">
        <v>1</v>
      </c>
      <c r="C504" s="1">
        <v>0.697512623071883</v>
      </c>
      <c r="D504" s="2">
        <v>0.302487376928116</v>
      </c>
      <c r="E504">
        <v>0</v>
      </c>
      <c r="F504">
        <f t="shared" si="6"/>
        <v>9</v>
      </c>
    </row>
    <row r="505" spans="1:6" x14ac:dyDescent="0.3">
      <c r="A505">
        <v>314</v>
      </c>
      <c r="B505">
        <v>1</v>
      </c>
      <c r="C505" s="1">
        <v>0.69400689274445704</v>
      </c>
      <c r="D505" s="2">
        <v>0.30599310725554202</v>
      </c>
      <c r="E505">
        <v>0</v>
      </c>
      <c r="F505">
        <f t="shared" si="6"/>
        <v>9</v>
      </c>
    </row>
    <row r="506" spans="1:6" x14ac:dyDescent="0.3">
      <c r="A506">
        <v>267</v>
      </c>
      <c r="B506">
        <v>0</v>
      </c>
      <c r="C506" s="1">
        <v>0.69271091353951297</v>
      </c>
      <c r="D506" s="2">
        <v>0.30728908646048603</v>
      </c>
      <c r="E506">
        <v>0</v>
      </c>
      <c r="F506">
        <f t="shared" si="6"/>
        <v>9</v>
      </c>
    </row>
    <row r="507" spans="1:6" x14ac:dyDescent="0.3">
      <c r="A507">
        <v>393</v>
      </c>
      <c r="B507">
        <v>0</v>
      </c>
      <c r="C507" s="1">
        <v>0.69026534815753904</v>
      </c>
      <c r="D507" s="2">
        <v>0.30973465184246002</v>
      </c>
      <c r="E507">
        <v>0</v>
      </c>
      <c r="F507">
        <f t="shared" si="6"/>
        <v>9</v>
      </c>
    </row>
    <row r="508" spans="1:6" x14ac:dyDescent="0.3">
      <c r="A508">
        <v>419</v>
      </c>
      <c r="B508">
        <v>0</v>
      </c>
      <c r="C508" s="1">
        <v>0.688233813452655</v>
      </c>
      <c r="D508" s="2">
        <v>0.311766186547344</v>
      </c>
      <c r="E508">
        <v>0</v>
      </c>
      <c r="F508">
        <f t="shared" si="6"/>
        <v>9</v>
      </c>
    </row>
    <row r="509" spans="1:6" x14ac:dyDescent="0.3">
      <c r="A509">
        <v>389</v>
      </c>
      <c r="B509">
        <v>1</v>
      </c>
      <c r="C509" s="1">
        <v>0.68111752195637199</v>
      </c>
      <c r="D509" s="2">
        <v>0.31888247804362702</v>
      </c>
      <c r="E509">
        <v>0</v>
      </c>
      <c r="F509">
        <f t="shared" si="6"/>
        <v>9</v>
      </c>
    </row>
    <row r="510" spans="1:6" x14ac:dyDescent="0.3">
      <c r="A510">
        <v>36</v>
      </c>
      <c r="B510">
        <v>0</v>
      </c>
      <c r="C510" s="1">
        <v>0.67885009430486198</v>
      </c>
      <c r="D510" s="2">
        <v>0.32114990569513702</v>
      </c>
      <c r="E510">
        <v>0</v>
      </c>
      <c r="F510">
        <f t="shared" si="6"/>
        <v>9</v>
      </c>
    </row>
    <row r="511" spans="1:6" x14ac:dyDescent="0.3">
      <c r="A511">
        <v>378</v>
      </c>
      <c r="B511">
        <v>1</v>
      </c>
      <c r="C511" s="1">
        <v>0.67687161480428304</v>
      </c>
      <c r="D511" s="2">
        <v>0.32312838519571602</v>
      </c>
      <c r="E511">
        <v>0</v>
      </c>
      <c r="F511">
        <f t="shared" ref="F511:F574" si="7">1+F451</f>
        <v>9</v>
      </c>
    </row>
    <row r="512" spans="1:6" x14ac:dyDescent="0.3">
      <c r="A512">
        <v>374</v>
      </c>
      <c r="B512">
        <v>0</v>
      </c>
      <c r="C512" s="1">
        <v>0.67439505283435297</v>
      </c>
      <c r="D512" s="2">
        <v>0.32560494716564597</v>
      </c>
      <c r="E512">
        <v>0</v>
      </c>
      <c r="F512">
        <f t="shared" si="7"/>
        <v>9</v>
      </c>
    </row>
    <row r="513" spans="1:6" x14ac:dyDescent="0.3">
      <c r="A513">
        <v>357</v>
      </c>
      <c r="B513">
        <v>1</v>
      </c>
      <c r="C513" s="1">
        <v>0.67208067458836995</v>
      </c>
      <c r="D513" s="2">
        <v>0.32791932541162899</v>
      </c>
      <c r="E513">
        <v>0</v>
      </c>
      <c r="F513">
        <f t="shared" si="7"/>
        <v>9</v>
      </c>
    </row>
    <row r="514" spans="1:6" x14ac:dyDescent="0.3">
      <c r="A514">
        <v>557</v>
      </c>
      <c r="B514">
        <v>1</v>
      </c>
      <c r="C514" s="1">
        <v>0.67069837546856703</v>
      </c>
      <c r="D514" s="2">
        <v>0.32930162453143202</v>
      </c>
      <c r="E514">
        <v>0</v>
      </c>
      <c r="F514">
        <f t="shared" si="7"/>
        <v>9</v>
      </c>
    </row>
    <row r="515" spans="1:6" x14ac:dyDescent="0.3">
      <c r="A515">
        <v>495</v>
      </c>
      <c r="B515">
        <v>1</v>
      </c>
      <c r="C515" s="1">
        <v>0.67015383859262601</v>
      </c>
      <c r="D515" s="2">
        <v>0.32984616140737399</v>
      </c>
      <c r="E515">
        <v>0</v>
      </c>
      <c r="F515">
        <f t="shared" si="7"/>
        <v>9</v>
      </c>
    </row>
    <row r="516" spans="1:6" x14ac:dyDescent="0.3">
      <c r="A516">
        <v>366</v>
      </c>
      <c r="B516">
        <v>0</v>
      </c>
      <c r="C516" s="1">
        <v>0.66862301910231803</v>
      </c>
      <c r="D516" s="2">
        <v>0.33137698089768097</v>
      </c>
      <c r="E516">
        <v>0</v>
      </c>
      <c r="F516">
        <f t="shared" si="7"/>
        <v>9</v>
      </c>
    </row>
    <row r="517" spans="1:6" x14ac:dyDescent="0.3">
      <c r="A517">
        <v>303</v>
      </c>
      <c r="B517">
        <v>0</v>
      </c>
      <c r="C517" s="1">
        <v>0.667036823814811</v>
      </c>
      <c r="D517" s="2">
        <v>0.332963176185188</v>
      </c>
      <c r="E517">
        <v>0</v>
      </c>
      <c r="F517">
        <f t="shared" si="7"/>
        <v>9</v>
      </c>
    </row>
    <row r="518" spans="1:6" x14ac:dyDescent="0.3">
      <c r="A518">
        <v>362</v>
      </c>
      <c r="B518">
        <v>0</v>
      </c>
      <c r="C518" s="1">
        <v>0.66231669038375096</v>
      </c>
      <c r="D518" s="2">
        <v>0.33768330961624898</v>
      </c>
      <c r="E518">
        <v>0</v>
      </c>
      <c r="F518">
        <f t="shared" si="7"/>
        <v>9</v>
      </c>
    </row>
    <row r="519" spans="1:6" x14ac:dyDescent="0.3">
      <c r="A519">
        <v>152</v>
      </c>
      <c r="B519">
        <v>0</v>
      </c>
      <c r="C519" s="1">
        <v>0.65898486078185803</v>
      </c>
      <c r="D519" s="2">
        <v>0.34101513921814097</v>
      </c>
      <c r="E519">
        <v>0</v>
      </c>
      <c r="F519">
        <f t="shared" si="7"/>
        <v>9</v>
      </c>
    </row>
    <row r="520" spans="1:6" x14ac:dyDescent="0.3">
      <c r="A520">
        <v>376</v>
      </c>
      <c r="B520">
        <v>0</v>
      </c>
      <c r="C520" s="1">
        <v>0.65761320357173703</v>
      </c>
      <c r="D520" s="2">
        <v>0.34238679642826197</v>
      </c>
      <c r="E520">
        <v>0</v>
      </c>
      <c r="F520">
        <f t="shared" si="7"/>
        <v>9</v>
      </c>
    </row>
    <row r="521" spans="1:6" x14ac:dyDescent="0.3">
      <c r="A521">
        <v>480</v>
      </c>
      <c r="B521">
        <v>0</v>
      </c>
      <c r="C521" s="1">
        <v>0.65694531542976997</v>
      </c>
      <c r="D521" s="2">
        <v>0.34305468457022897</v>
      </c>
      <c r="E521">
        <v>0</v>
      </c>
      <c r="F521">
        <f t="shared" si="7"/>
        <v>9</v>
      </c>
    </row>
    <row r="522" spans="1:6" x14ac:dyDescent="0.3">
      <c r="A522">
        <v>455</v>
      </c>
      <c r="B522">
        <v>0</v>
      </c>
      <c r="C522" s="1">
        <v>0.65278708294733301</v>
      </c>
      <c r="D522" s="2">
        <v>0.34721291705266599</v>
      </c>
      <c r="E522">
        <v>0</v>
      </c>
      <c r="F522">
        <f t="shared" si="7"/>
        <v>9</v>
      </c>
    </row>
    <row r="523" spans="1:6" x14ac:dyDescent="0.3">
      <c r="A523">
        <v>445</v>
      </c>
      <c r="B523">
        <v>0</v>
      </c>
      <c r="C523" s="1">
        <v>0.65210126396790002</v>
      </c>
      <c r="D523" s="2">
        <v>0.34789873603209898</v>
      </c>
      <c r="E523">
        <v>0</v>
      </c>
      <c r="F523">
        <f t="shared" si="7"/>
        <v>9</v>
      </c>
    </row>
    <row r="524" spans="1:6" x14ac:dyDescent="0.3">
      <c r="A524">
        <v>316</v>
      </c>
      <c r="B524">
        <v>0</v>
      </c>
      <c r="C524" s="1">
        <v>0.65095459846889003</v>
      </c>
      <c r="D524" s="2">
        <v>0.34904540153110902</v>
      </c>
      <c r="E524">
        <v>0</v>
      </c>
      <c r="F524">
        <f t="shared" si="7"/>
        <v>9</v>
      </c>
    </row>
    <row r="525" spans="1:6" x14ac:dyDescent="0.3">
      <c r="A525">
        <v>98</v>
      </c>
      <c r="B525">
        <v>1</v>
      </c>
      <c r="C525" s="1">
        <v>0.64901205077192503</v>
      </c>
      <c r="D525" s="2">
        <v>0.35098794922807403</v>
      </c>
      <c r="E525">
        <v>0</v>
      </c>
      <c r="F525">
        <f t="shared" si="7"/>
        <v>9</v>
      </c>
    </row>
    <row r="526" spans="1:6" x14ac:dyDescent="0.3">
      <c r="A526">
        <v>261</v>
      </c>
      <c r="B526">
        <v>0</v>
      </c>
      <c r="C526" s="1">
        <v>0.64875261225752201</v>
      </c>
      <c r="D526" s="2">
        <v>0.35124738774247699</v>
      </c>
      <c r="E526">
        <v>0</v>
      </c>
      <c r="F526">
        <f t="shared" si="7"/>
        <v>9</v>
      </c>
    </row>
    <row r="527" spans="1:6" x14ac:dyDescent="0.3">
      <c r="A527">
        <v>435</v>
      </c>
      <c r="B527">
        <v>1</v>
      </c>
      <c r="C527" s="1">
        <v>0.64853728562725799</v>
      </c>
      <c r="D527" s="2">
        <v>0.35146271437274101</v>
      </c>
      <c r="E527">
        <v>0</v>
      </c>
      <c r="F527">
        <f t="shared" si="7"/>
        <v>9</v>
      </c>
    </row>
    <row r="528" spans="1:6" x14ac:dyDescent="0.3">
      <c r="A528">
        <v>12</v>
      </c>
      <c r="B528">
        <v>0</v>
      </c>
      <c r="C528" s="1">
        <v>0.647836641946261</v>
      </c>
      <c r="D528" s="2">
        <v>0.352163358053738</v>
      </c>
      <c r="E528">
        <v>0</v>
      </c>
      <c r="F528">
        <f t="shared" si="7"/>
        <v>9</v>
      </c>
    </row>
    <row r="529" spans="1:6" x14ac:dyDescent="0.3">
      <c r="A529">
        <v>70</v>
      </c>
      <c r="B529">
        <v>0</v>
      </c>
      <c r="C529" s="1">
        <v>0.64758616472922004</v>
      </c>
      <c r="D529" s="2">
        <v>0.35241383527077902</v>
      </c>
      <c r="E529">
        <v>0</v>
      </c>
      <c r="F529">
        <f t="shared" si="7"/>
        <v>9</v>
      </c>
    </row>
    <row r="530" spans="1:6" x14ac:dyDescent="0.3">
      <c r="A530">
        <v>21</v>
      </c>
      <c r="B530">
        <v>1</v>
      </c>
      <c r="C530" s="1">
        <v>0.64574407046302296</v>
      </c>
      <c r="D530" s="2">
        <v>0.35425592953697599</v>
      </c>
      <c r="E530">
        <v>0</v>
      </c>
      <c r="F530">
        <f t="shared" si="7"/>
        <v>9</v>
      </c>
    </row>
    <row r="531" spans="1:6" x14ac:dyDescent="0.3">
      <c r="A531">
        <v>201</v>
      </c>
      <c r="B531">
        <v>0</v>
      </c>
      <c r="C531" s="1">
        <v>0.64330024593730895</v>
      </c>
      <c r="D531" s="2">
        <v>0.35669975406269</v>
      </c>
      <c r="E531">
        <v>0</v>
      </c>
      <c r="F531">
        <f t="shared" si="7"/>
        <v>9</v>
      </c>
    </row>
    <row r="532" spans="1:6" x14ac:dyDescent="0.3">
      <c r="A532">
        <v>100</v>
      </c>
      <c r="B532">
        <v>1</v>
      </c>
      <c r="C532" s="1">
        <v>0.64109103401893897</v>
      </c>
      <c r="D532" s="2">
        <v>0.35890896598105998</v>
      </c>
      <c r="E532">
        <v>0</v>
      </c>
      <c r="F532">
        <f t="shared" si="7"/>
        <v>9</v>
      </c>
    </row>
    <row r="533" spans="1:6" x14ac:dyDescent="0.3">
      <c r="A533">
        <v>420</v>
      </c>
      <c r="B533">
        <v>1</v>
      </c>
      <c r="C533" s="1">
        <v>0.63645377611022802</v>
      </c>
      <c r="D533" s="2">
        <v>0.36354622388977098</v>
      </c>
      <c r="E533">
        <v>0</v>
      </c>
      <c r="F533">
        <f t="shared" si="7"/>
        <v>9</v>
      </c>
    </row>
    <row r="534" spans="1:6" x14ac:dyDescent="0.3">
      <c r="A534">
        <v>555</v>
      </c>
      <c r="B534">
        <v>0</v>
      </c>
      <c r="C534" s="1">
        <v>0.63305438071948605</v>
      </c>
      <c r="D534" s="2">
        <v>0.366945619280513</v>
      </c>
      <c r="E534">
        <v>0</v>
      </c>
      <c r="F534">
        <f t="shared" si="7"/>
        <v>9</v>
      </c>
    </row>
    <row r="535" spans="1:6" x14ac:dyDescent="0.3">
      <c r="A535">
        <v>211</v>
      </c>
      <c r="B535">
        <v>0</v>
      </c>
      <c r="C535" s="1">
        <v>0.63229237469819</v>
      </c>
      <c r="D535" s="2">
        <v>0.367707625301809</v>
      </c>
      <c r="E535">
        <v>0</v>
      </c>
      <c r="F535">
        <f t="shared" si="7"/>
        <v>9</v>
      </c>
    </row>
    <row r="536" spans="1:6" x14ac:dyDescent="0.3">
      <c r="A536">
        <v>13</v>
      </c>
      <c r="B536">
        <v>1</v>
      </c>
      <c r="C536" s="1">
        <v>0.62241802543817504</v>
      </c>
      <c r="D536" s="2">
        <v>0.37758197456182402</v>
      </c>
      <c r="E536">
        <v>0</v>
      </c>
      <c r="F536">
        <f t="shared" si="7"/>
        <v>9</v>
      </c>
    </row>
    <row r="537" spans="1:6" x14ac:dyDescent="0.3">
      <c r="A537">
        <v>81</v>
      </c>
      <c r="B537">
        <v>1</v>
      </c>
      <c r="C537" s="1">
        <v>0.617665853173614</v>
      </c>
      <c r="D537" s="2">
        <v>0.382334146826385</v>
      </c>
      <c r="E537">
        <v>0</v>
      </c>
      <c r="F537">
        <f t="shared" si="7"/>
        <v>9</v>
      </c>
    </row>
    <row r="538" spans="1:6" x14ac:dyDescent="0.3">
      <c r="A538">
        <v>0</v>
      </c>
      <c r="B538">
        <v>1</v>
      </c>
      <c r="C538" s="1">
        <v>0.61644691036145705</v>
      </c>
      <c r="D538" s="2">
        <v>0.38355308963854201</v>
      </c>
      <c r="E538">
        <v>0</v>
      </c>
      <c r="F538">
        <f t="shared" si="7"/>
        <v>9</v>
      </c>
    </row>
    <row r="539" spans="1:6" x14ac:dyDescent="0.3">
      <c r="A539">
        <v>587</v>
      </c>
      <c r="B539">
        <v>1</v>
      </c>
      <c r="C539" s="1">
        <v>0.61628380540275796</v>
      </c>
      <c r="D539" s="2">
        <v>0.38371619459724099</v>
      </c>
      <c r="E539">
        <v>0</v>
      </c>
      <c r="F539">
        <f t="shared" si="7"/>
        <v>9</v>
      </c>
    </row>
    <row r="540" spans="1:6" x14ac:dyDescent="0.3">
      <c r="A540">
        <v>15</v>
      </c>
      <c r="B540">
        <v>0</v>
      </c>
      <c r="C540" s="1">
        <v>0.61319529843105203</v>
      </c>
      <c r="D540" s="2">
        <v>0.38680470156894697</v>
      </c>
      <c r="E540">
        <v>0</v>
      </c>
      <c r="F540">
        <f t="shared" si="7"/>
        <v>9</v>
      </c>
    </row>
    <row r="541" spans="1:6" x14ac:dyDescent="0.3">
      <c r="A541">
        <v>52</v>
      </c>
      <c r="B541">
        <v>1</v>
      </c>
      <c r="C541" s="1">
        <v>0.61189453578181896</v>
      </c>
      <c r="D541" s="2">
        <v>0.38810546421817999</v>
      </c>
      <c r="E541">
        <v>0</v>
      </c>
      <c r="F541">
        <f t="shared" si="7"/>
        <v>9</v>
      </c>
    </row>
    <row r="542" spans="1:6" x14ac:dyDescent="0.3">
      <c r="A542">
        <v>289</v>
      </c>
      <c r="B542">
        <v>0</v>
      </c>
      <c r="C542" s="1">
        <v>0.60933356159061602</v>
      </c>
      <c r="D542" s="2">
        <v>0.39066643840938298</v>
      </c>
      <c r="E542">
        <v>0</v>
      </c>
      <c r="F542">
        <f t="shared" si="7"/>
        <v>10</v>
      </c>
    </row>
    <row r="543" spans="1:6" x14ac:dyDescent="0.3">
      <c r="A543">
        <v>7</v>
      </c>
      <c r="B543">
        <v>1</v>
      </c>
      <c r="C543" s="1">
        <v>0.60523318271977</v>
      </c>
      <c r="D543" s="2">
        <v>0.394766817280229</v>
      </c>
      <c r="E543">
        <v>0</v>
      </c>
      <c r="F543">
        <f t="shared" si="7"/>
        <v>10</v>
      </c>
    </row>
    <row r="544" spans="1:6" x14ac:dyDescent="0.3">
      <c r="A544">
        <v>577</v>
      </c>
      <c r="B544">
        <v>0</v>
      </c>
      <c r="C544" s="1">
        <v>0.60411480421444497</v>
      </c>
      <c r="D544" s="2">
        <v>0.39588519578555398</v>
      </c>
      <c r="E544">
        <v>0</v>
      </c>
      <c r="F544">
        <f t="shared" si="7"/>
        <v>10</v>
      </c>
    </row>
    <row r="545" spans="1:6" x14ac:dyDescent="0.3">
      <c r="A545">
        <v>244</v>
      </c>
      <c r="B545">
        <v>1</v>
      </c>
      <c r="C545" s="1">
        <v>0.58554800314689603</v>
      </c>
      <c r="D545" s="2">
        <v>0.41445199685310302</v>
      </c>
      <c r="E545">
        <v>0</v>
      </c>
      <c r="F545">
        <f t="shared" si="7"/>
        <v>10</v>
      </c>
    </row>
    <row r="546" spans="1:6" x14ac:dyDescent="0.3">
      <c r="A546">
        <v>180</v>
      </c>
      <c r="B546">
        <v>0</v>
      </c>
      <c r="C546" s="1">
        <v>0.58159499602433196</v>
      </c>
      <c r="D546" s="2">
        <v>0.41840500397566699</v>
      </c>
      <c r="E546">
        <v>0</v>
      </c>
      <c r="F546">
        <f t="shared" si="7"/>
        <v>10</v>
      </c>
    </row>
    <row r="547" spans="1:6" x14ac:dyDescent="0.3">
      <c r="A547">
        <v>323</v>
      </c>
      <c r="B547">
        <v>1</v>
      </c>
      <c r="C547" s="1">
        <v>0.57537658310088102</v>
      </c>
      <c r="D547" s="2">
        <v>0.42462341689911798</v>
      </c>
      <c r="E547">
        <v>0</v>
      </c>
      <c r="F547">
        <f t="shared" si="7"/>
        <v>10</v>
      </c>
    </row>
    <row r="548" spans="1:6" x14ac:dyDescent="0.3">
      <c r="A548">
        <v>293</v>
      </c>
      <c r="B548">
        <v>0</v>
      </c>
      <c r="C548" s="1">
        <v>0.57337741583968105</v>
      </c>
      <c r="D548" s="2">
        <v>0.42662258416031801</v>
      </c>
      <c r="E548">
        <v>0</v>
      </c>
      <c r="F548">
        <f t="shared" si="7"/>
        <v>10</v>
      </c>
    </row>
    <row r="549" spans="1:6" x14ac:dyDescent="0.3">
      <c r="A549">
        <v>404</v>
      </c>
      <c r="B549">
        <v>1</v>
      </c>
      <c r="C549" s="1">
        <v>0.57050986811476601</v>
      </c>
      <c r="D549" s="2">
        <v>0.429490131885233</v>
      </c>
      <c r="E549">
        <v>0</v>
      </c>
      <c r="F549">
        <f t="shared" si="7"/>
        <v>10</v>
      </c>
    </row>
    <row r="550" spans="1:6" x14ac:dyDescent="0.3">
      <c r="A550">
        <v>508</v>
      </c>
      <c r="B550">
        <v>1</v>
      </c>
      <c r="C550" s="1">
        <v>0.56596955600795795</v>
      </c>
      <c r="D550" s="2">
        <v>0.43403044399204099</v>
      </c>
      <c r="E550">
        <v>0</v>
      </c>
      <c r="F550">
        <f t="shared" si="7"/>
        <v>10</v>
      </c>
    </row>
    <row r="551" spans="1:6" x14ac:dyDescent="0.3">
      <c r="A551">
        <v>238</v>
      </c>
      <c r="B551">
        <v>0</v>
      </c>
      <c r="C551" s="1">
        <v>0.56246012947686497</v>
      </c>
      <c r="D551" s="2">
        <v>0.43753987052313398</v>
      </c>
      <c r="E551">
        <v>0</v>
      </c>
      <c r="F551">
        <f t="shared" si="7"/>
        <v>10</v>
      </c>
    </row>
    <row r="552" spans="1:6" x14ac:dyDescent="0.3">
      <c r="A552">
        <v>33</v>
      </c>
      <c r="B552">
        <v>0</v>
      </c>
      <c r="C552" s="1">
        <v>0.56039229126809098</v>
      </c>
      <c r="D552" s="2">
        <v>0.43960770873190802</v>
      </c>
      <c r="E552">
        <v>0</v>
      </c>
      <c r="F552">
        <f t="shared" si="7"/>
        <v>10</v>
      </c>
    </row>
    <row r="553" spans="1:6" x14ac:dyDescent="0.3">
      <c r="A553">
        <v>60</v>
      </c>
      <c r="B553">
        <v>1</v>
      </c>
      <c r="C553" s="1">
        <v>0.55704819259746197</v>
      </c>
      <c r="D553" s="2">
        <v>0.44295180740253798</v>
      </c>
      <c r="E553">
        <v>0</v>
      </c>
      <c r="F553">
        <f t="shared" si="7"/>
        <v>10</v>
      </c>
    </row>
    <row r="554" spans="1:6" x14ac:dyDescent="0.3">
      <c r="A554">
        <v>493</v>
      </c>
      <c r="B554">
        <v>0</v>
      </c>
      <c r="C554" s="1">
        <v>0.55455750569210405</v>
      </c>
      <c r="D554" s="2">
        <v>0.44544249430789501</v>
      </c>
      <c r="E554">
        <v>0</v>
      </c>
      <c r="F554">
        <f t="shared" si="7"/>
        <v>10</v>
      </c>
    </row>
    <row r="555" spans="1:6" x14ac:dyDescent="0.3">
      <c r="A555">
        <v>397</v>
      </c>
      <c r="B555">
        <v>0</v>
      </c>
      <c r="C555" s="1">
        <v>0.55330580034770604</v>
      </c>
      <c r="D555" s="2">
        <v>0.44669419965229301</v>
      </c>
      <c r="E555">
        <v>0</v>
      </c>
      <c r="F555">
        <f t="shared" si="7"/>
        <v>10</v>
      </c>
    </row>
    <row r="556" spans="1:6" x14ac:dyDescent="0.3">
      <c r="A556">
        <v>19</v>
      </c>
      <c r="B556">
        <v>0</v>
      </c>
      <c r="C556" s="1">
        <v>0.54671155226744805</v>
      </c>
      <c r="D556" s="2">
        <v>0.453288447732551</v>
      </c>
      <c r="E556">
        <v>0</v>
      </c>
      <c r="F556">
        <f t="shared" si="7"/>
        <v>10</v>
      </c>
    </row>
    <row r="557" spans="1:6" x14ac:dyDescent="0.3">
      <c r="A557">
        <v>288</v>
      </c>
      <c r="B557">
        <v>0</v>
      </c>
      <c r="C557" s="1">
        <v>0.53814291912503598</v>
      </c>
      <c r="D557" s="2">
        <v>0.46185708087496302</v>
      </c>
      <c r="E557">
        <v>0</v>
      </c>
      <c r="F557">
        <f t="shared" si="7"/>
        <v>10</v>
      </c>
    </row>
    <row r="558" spans="1:6" x14ac:dyDescent="0.3">
      <c r="A558">
        <v>363</v>
      </c>
      <c r="B558">
        <v>0</v>
      </c>
      <c r="C558" s="1">
        <v>0.53812815852851803</v>
      </c>
      <c r="D558" s="2">
        <v>0.46187184147148103</v>
      </c>
      <c r="E558">
        <v>0</v>
      </c>
      <c r="F558">
        <f t="shared" si="7"/>
        <v>10</v>
      </c>
    </row>
    <row r="559" spans="1:6" x14ac:dyDescent="0.3">
      <c r="A559">
        <v>338</v>
      </c>
      <c r="B559">
        <v>0</v>
      </c>
      <c r="C559" s="1">
        <v>0.53638719927644496</v>
      </c>
      <c r="D559" s="2">
        <v>0.46361280072355499</v>
      </c>
      <c r="E559">
        <v>0</v>
      </c>
      <c r="F559">
        <f t="shared" si="7"/>
        <v>10</v>
      </c>
    </row>
    <row r="560" spans="1:6" x14ac:dyDescent="0.3">
      <c r="A560">
        <v>212</v>
      </c>
      <c r="B560">
        <v>1</v>
      </c>
      <c r="C560" s="1">
        <v>0.53336748475969298</v>
      </c>
      <c r="D560" s="2">
        <v>0.46663251524030602</v>
      </c>
      <c r="E560">
        <v>0</v>
      </c>
      <c r="F560">
        <f t="shared" si="7"/>
        <v>10</v>
      </c>
    </row>
    <row r="561" spans="1:6" x14ac:dyDescent="0.3">
      <c r="A561">
        <v>144</v>
      </c>
      <c r="B561">
        <v>0</v>
      </c>
      <c r="C561" s="1">
        <v>0.53048517308890397</v>
      </c>
      <c r="D561" s="2">
        <v>0.46951482691109497</v>
      </c>
      <c r="E561">
        <v>0</v>
      </c>
      <c r="F561">
        <f t="shared" si="7"/>
        <v>10</v>
      </c>
    </row>
    <row r="562" spans="1:6" x14ac:dyDescent="0.3">
      <c r="A562">
        <v>102</v>
      </c>
      <c r="B562">
        <v>0</v>
      </c>
      <c r="C562" s="1">
        <v>0.53025709413241495</v>
      </c>
      <c r="D562" s="2">
        <v>0.46974290586758399</v>
      </c>
      <c r="E562">
        <v>0</v>
      </c>
      <c r="F562">
        <f t="shared" si="7"/>
        <v>10</v>
      </c>
    </row>
    <row r="563" spans="1:6" x14ac:dyDescent="0.3">
      <c r="A563">
        <v>285</v>
      </c>
      <c r="B563">
        <v>0</v>
      </c>
      <c r="C563" s="1">
        <v>0.52770395813891702</v>
      </c>
      <c r="D563" s="2">
        <v>0.47229604186108198</v>
      </c>
      <c r="E563">
        <v>0</v>
      </c>
      <c r="F563">
        <f t="shared" si="7"/>
        <v>10</v>
      </c>
    </row>
    <row r="564" spans="1:6" x14ac:dyDescent="0.3">
      <c r="A564">
        <v>522</v>
      </c>
      <c r="B564">
        <v>0</v>
      </c>
      <c r="C564" s="1">
        <v>0.52759443127882399</v>
      </c>
      <c r="D564" s="2">
        <v>0.47240556872117501</v>
      </c>
      <c r="E564">
        <v>0</v>
      </c>
      <c r="F564">
        <f t="shared" si="7"/>
        <v>10</v>
      </c>
    </row>
    <row r="565" spans="1:6" x14ac:dyDescent="0.3">
      <c r="A565">
        <v>330</v>
      </c>
      <c r="B565">
        <v>0</v>
      </c>
      <c r="C565" s="1">
        <v>0.52726088047344899</v>
      </c>
      <c r="D565" s="2">
        <v>0.47273911952655001</v>
      </c>
      <c r="E565">
        <v>0</v>
      </c>
      <c r="F565">
        <f t="shared" si="7"/>
        <v>10</v>
      </c>
    </row>
    <row r="566" spans="1:6" x14ac:dyDescent="0.3">
      <c r="A566">
        <v>127</v>
      </c>
      <c r="B566">
        <v>0</v>
      </c>
      <c r="C566" s="1">
        <v>0.52699719350673502</v>
      </c>
      <c r="D566" s="2">
        <v>0.47300280649326398</v>
      </c>
      <c r="E566">
        <v>0</v>
      </c>
      <c r="F566">
        <f t="shared" si="7"/>
        <v>10</v>
      </c>
    </row>
    <row r="567" spans="1:6" x14ac:dyDescent="0.3">
      <c r="A567">
        <v>547</v>
      </c>
      <c r="B567">
        <v>0</v>
      </c>
      <c r="C567" s="1">
        <v>0.52341831020122498</v>
      </c>
      <c r="D567" s="2">
        <v>0.47658168979877402</v>
      </c>
      <c r="E567">
        <v>0</v>
      </c>
      <c r="F567">
        <f t="shared" si="7"/>
        <v>10</v>
      </c>
    </row>
    <row r="568" spans="1:6" x14ac:dyDescent="0.3">
      <c r="A568">
        <v>49</v>
      </c>
      <c r="B568">
        <v>0</v>
      </c>
      <c r="C568" s="1">
        <v>0.522638894259151</v>
      </c>
      <c r="D568" s="2">
        <v>0.477361105740848</v>
      </c>
      <c r="E568">
        <v>0</v>
      </c>
      <c r="F568">
        <f t="shared" si="7"/>
        <v>10</v>
      </c>
    </row>
    <row r="569" spans="1:6" x14ac:dyDescent="0.3">
      <c r="A569">
        <v>456</v>
      </c>
      <c r="B569">
        <v>0</v>
      </c>
      <c r="C569" s="1">
        <v>0.521346154416089</v>
      </c>
      <c r="D569" s="2">
        <v>0.47865384558391</v>
      </c>
      <c r="E569">
        <v>0</v>
      </c>
      <c r="F569">
        <f t="shared" si="7"/>
        <v>10</v>
      </c>
    </row>
    <row r="570" spans="1:6" x14ac:dyDescent="0.3">
      <c r="A570">
        <v>475</v>
      </c>
      <c r="B570">
        <v>1</v>
      </c>
      <c r="C570" s="1">
        <v>0.51978186538759696</v>
      </c>
      <c r="D570" s="2">
        <v>0.48021813461240198</v>
      </c>
      <c r="E570">
        <v>0</v>
      </c>
      <c r="F570">
        <f t="shared" si="7"/>
        <v>10</v>
      </c>
    </row>
    <row r="571" spans="1:6" x14ac:dyDescent="0.3">
      <c r="A571">
        <v>291</v>
      </c>
      <c r="B571">
        <v>1</v>
      </c>
      <c r="C571" s="1">
        <v>0.51821130297866502</v>
      </c>
      <c r="D571" s="2">
        <v>0.48178869702133398</v>
      </c>
      <c r="E571">
        <v>0</v>
      </c>
      <c r="F571">
        <f t="shared" si="7"/>
        <v>10</v>
      </c>
    </row>
    <row r="572" spans="1:6" x14ac:dyDescent="0.3">
      <c r="A572">
        <v>297</v>
      </c>
      <c r="B572">
        <v>0</v>
      </c>
      <c r="C572" s="1">
        <v>0.51747976188800104</v>
      </c>
      <c r="D572" s="2">
        <v>0.48252023811199801</v>
      </c>
      <c r="E572">
        <v>0</v>
      </c>
      <c r="F572">
        <f t="shared" si="7"/>
        <v>10</v>
      </c>
    </row>
    <row r="573" spans="1:6" x14ac:dyDescent="0.3">
      <c r="A573">
        <v>518</v>
      </c>
      <c r="B573">
        <v>0</v>
      </c>
      <c r="C573" s="1">
        <v>0.51425808542929297</v>
      </c>
      <c r="D573" s="2">
        <v>0.48574191457070698</v>
      </c>
      <c r="E573">
        <v>0</v>
      </c>
      <c r="F573">
        <f t="shared" si="7"/>
        <v>10</v>
      </c>
    </row>
    <row r="574" spans="1:6" x14ac:dyDescent="0.3">
      <c r="A574">
        <v>513</v>
      </c>
      <c r="B574">
        <v>0</v>
      </c>
      <c r="C574" s="1">
        <v>0.50529424619155405</v>
      </c>
      <c r="D574" s="2">
        <v>0.494705753808445</v>
      </c>
      <c r="E574">
        <v>0</v>
      </c>
      <c r="F574">
        <f t="shared" si="7"/>
        <v>10</v>
      </c>
    </row>
    <row r="575" spans="1:6" x14ac:dyDescent="0.3">
      <c r="A575">
        <v>8</v>
      </c>
      <c r="B575">
        <v>1</v>
      </c>
      <c r="C575" s="1">
        <v>0.50428310317999603</v>
      </c>
      <c r="D575" s="2">
        <v>0.49571689682000297</v>
      </c>
      <c r="E575">
        <v>0</v>
      </c>
      <c r="F575">
        <f t="shared" ref="F575:F601" si="8">1+F515</f>
        <v>10</v>
      </c>
    </row>
    <row r="576" spans="1:6" x14ac:dyDescent="0.3">
      <c r="A576">
        <v>226</v>
      </c>
      <c r="B576">
        <v>0</v>
      </c>
      <c r="C576" s="1">
        <v>0.47937263423780202</v>
      </c>
      <c r="D576" s="2">
        <v>0.52062736576219704</v>
      </c>
      <c r="E576">
        <v>1</v>
      </c>
      <c r="F576">
        <f t="shared" si="8"/>
        <v>10</v>
      </c>
    </row>
    <row r="577" spans="1:6" x14ac:dyDescent="0.3">
      <c r="A577">
        <v>230</v>
      </c>
      <c r="B577">
        <v>1</v>
      </c>
      <c r="C577" s="1">
        <v>0.47514341107698999</v>
      </c>
      <c r="D577" s="2">
        <v>0.52485658892300902</v>
      </c>
      <c r="E577">
        <v>1</v>
      </c>
      <c r="F577">
        <f t="shared" si="8"/>
        <v>10</v>
      </c>
    </row>
    <row r="578" spans="1:6" x14ac:dyDescent="0.3">
      <c r="A578">
        <v>524</v>
      </c>
      <c r="B578">
        <v>0</v>
      </c>
      <c r="C578" s="1">
        <v>0.47321017997213599</v>
      </c>
      <c r="D578" s="2">
        <v>0.52678982002786301</v>
      </c>
      <c r="E578">
        <v>1</v>
      </c>
      <c r="F578">
        <f t="shared" si="8"/>
        <v>10</v>
      </c>
    </row>
    <row r="579" spans="1:6" x14ac:dyDescent="0.3">
      <c r="A579">
        <v>598</v>
      </c>
      <c r="B579">
        <v>1</v>
      </c>
      <c r="C579" s="1">
        <v>0.46756903100177999</v>
      </c>
      <c r="D579" s="2">
        <v>0.53243096899821896</v>
      </c>
      <c r="E579">
        <v>1</v>
      </c>
      <c r="F579">
        <f t="shared" si="8"/>
        <v>10</v>
      </c>
    </row>
    <row r="580" spans="1:6" x14ac:dyDescent="0.3">
      <c r="A580">
        <v>546</v>
      </c>
      <c r="B580">
        <v>0</v>
      </c>
      <c r="C580" s="1">
        <v>0.45372758798894502</v>
      </c>
      <c r="D580" s="2">
        <v>0.54627241201105403</v>
      </c>
      <c r="E580">
        <v>1</v>
      </c>
      <c r="F580">
        <f t="shared" si="8"/>
        <v>10</v>
      </c>
    </row>
    <row r="581" spans="1:6" x14ac:dyDescent="0.3">
      <c r="A581">
        <v>300</v>
      </c>
      <c r="B581">
        <v>1</v>
      </c>
      <c r="C581" s="1">
        <v>0.45115908267348798</v>
      </c>
      <c r="D581" s="2">
        <v>0.54884091732651097</v>
      </c>
      <c r="E581">
        <v>1</v>
      </c>
      <c r="F581">
        <f t="shared" si="8"/>
        <v>10</v>
      </c>
    </row>
    <row r="582" spans="1:6" x14ac:dyDescent="0.3">
      <c r="A582">
        <v>416</v>
      </c>
      <c r="B582">
        <v>0</v>
      </c>
      <c r="C582" s="1">
        <v>0.43586131006448903</v>
      </c>
      <c r="D582" s="2">
        <v>0.56413868993550997</v>
      </c>
      <c r="E582">
        <v>1</v>
      </c>
      <c r="F582">
        <f t="shared" si="8"/>
        <v>10</v>
      </c>
    </row>
    <row r="583" spans="1:6" x14ac:dyDescent="0.3">
      <c r="A583">
        <v>590</v>
      </c>
      <c r="B583">
        <v>1</v>
      </c>
      <c r="C583" s="1">
        <v>0.426485615717839</v>
      </c>
      <c r="D583" s="2">
        <v>0.57351438428215995</v>
      </c>
      <c r="E583">
        <v>1</v>
      </c>
      <c r="F583">
        <f t="shared" si="8"/>
        <v>10</v>
      </c>
    </row>
    <row r="584" spans="1:6" x14ac:dyDescent="0.3">
      <c r="A584">
        <v>358</v>
      </c>
      <c r="B584">
        <v>1</v>
      </c>
      <c r="C584" s="1">
        <v>0.38906448652450698</v>
      </c>
      <c r="D584" s="2">
        <v>0.61093551347549302</v>
      </c>
      <c r="E584">
        <v>1</v>
      </c>
      <c r="F584">
        <f t="shared" si="8"/>
        <v>10</v>
      </c>
    </row>
    <row r="585" spans="1:6" x14ac:dyDescent="0.3">
      <c r="A585">
        <v>245</v>
      </c>
      <c r="B585">
        <v>0</v>
      </c>
      <c r="C585" s="1">
        <v>0.38582322478278103</v>
      </c>
      <c r="D585" s="2">
        <v>0.61417677521721803</v>
      </c>
      <c r="E585">
        <v>1</v>
      </c>
      <c r="F585">
        <f t="shared" si="8"/>
        <v>10</v>
      </c>
    </row>
    <row r="586" spans="1:6" x14ac:dyDescent="0.3">
      <c r="A586">
        <v>38</v>
      </c>
      <c r="B586">
        <v>0</v>
      </c>
      <c r="C586" s="1">
        <v>0.37545690178395402</v>
      </c>
      <c r="D586" s="2">
        <v>0.62454309821604503</v>
      </c>
      <c r="E586">
        <v>1</v>
      </c>
      <c r="F586">
        <f t="shared" si="8"/>
        <v>10</v>
      </c>
    </row>
    <row r="587" spans="1:6" x14ac:dyDescent="0.3">
      <c r="A587">
        <v>503</v>
      </c>
      <c r="B587">
        <v>1</v>
      </c>
      <c r="C587" s="1">
        <v>0.36896402640932702</v>
      </c>
      <c r="D587" s="2">
        <v>0.63103597359067198</v>
      </c>
      <c r="E587">
        <v>1</v>
      </c>
      <c r="F587">
        <f t="shared" si="8"/>
        <v>10</v>
      </c>
    </row>
    <row r="588" spans="1:6" x14ac:dyDescent="0.3">
      <c r="A588">
        <v>203</v>
      </c>
      <c r="B588">
        <v>0</v>
      </c>
      <c r="C588" s="1">
        <v>0.35130784445266899</v>
      </c>
      <c r="D588" s="2">
        <v>0.64869215554732995</v>
      </c>
      <c r="E588">
        <v>1</v>
      </c>
      <c r="F588">
        <f t="shared" si="8"/>
        <v>10</v>
      </c>
    </row>
    <row r="589" spans="1:6" x14ac:dyDescent="0.3">
      <c r="A589">
        <v>320</v>
      </c>
      <c r="B589">
        <v>1</v>
      </c>
      <c r="C589" s="1">
        <v>0.34624442866909</v>
      </c>
      <c r="D589" s="2">
        <v>0.653755571330909</v>
      </c>
      <c r="E589">
        <v>1</v>
      </c>
      <c r="F589">
        <f t="shared" si="8"/>
        <v>10</v>
      </c>
    </row>
    <row r="590" spans="1:6" x14ac:dyDescent="0.3">
      <c r="A590">
        <v>166</v>
      </c>
      <c r="B590">
        <v>0</v>
      </c>
      <c r="C590" s="1">
        <v>0.32659125095943398</v>
      </c>
      <c r="D590" s="2">
        <v>0.67340874904056502</v>
      </c>
      <c r="E590">
        <v>1</v>
      </c>
      <c r="F590">
        <f t="shared" si="8"/>
        <v>10</v>
      </c>
    </row>
    <row r="591" spans="1:6" x14ac:dyDescent="0.3">
      <c r="A591">
        <v>348</v>
      </c>
      <c r="B591">
        <v>0</v>
      </c>
      <c r="C591" s="1">
        <v>0.31894507318880699</v>
      </c>
      <c r="D591" s="2">
        <v>0.68105492681119195</v>
      </c>
      <c r="E591">
        <v>1</v>
      </c>
      <c r="F591">
        <f t="shared" si="8"/>
        <v>10</v>
      </c>
    </row>
    <row r="592" spans="1:6" x14ac:dyDescent="0.3">
      <c r="A592">
        <v>61</v>
      </c>
      <c r="B592">
        <v>0</v>
      </c>
      <c r="C592" s="1">
        <v>0.31716880260103902</v>
      </c>
      <c r="D592" s="2">
        <v>0.68283119739896003</v>
      </c>
      <c r="E592">
        <v>1</v>
      </c>
      <c r="F592">
        <f t="shared" si="8"/>
        <v>10</v>
      </c>
    </row>
    <row r="593" spans="1:6" x14ac:dyDescent="0.3">
      <c r="A593">
        <v>531</v>
      </c>
      <c r="B593">
        <v>1</v>
      </c>
      <c r="C593" s="1">
        <v>0.31022050611855401</v>
      </c>
      <c r="D593" s="2">
        <v>0.68977949388144499</v>
      </c>
      <c r="E593">
        <v>1</v>
      </c>
      <c r="F593">
        <f t="shared" si="8"/>
        <v>10</v>
      </c>
    </row>
    <row r="594" spans="1:6" x14ac:dyDescent="0.3">
      <c r="A594">
        <v>486</v>
      </c>
      <c r="B594">
        <v>1</v>
      </c>
      <c r="C594" s="1">
        <v>0.30993742376462502</v>
      </c>
      <c r="D594" s="2">
        <v>0.69006257623537404</v>
      </c>
      <c r="E594">
        <v>1</v>
      </c>
      <c r="F594">
        <f t="shared" si="8"/>
        <v>10</v>
      </c>
    </row>
    <row r="595" spans="1:6" x14ac:dyDescent="0.3">
      <c r="A595">
        <v>239</v>
      </c>
      <c r="B595">
        <v>0</v>
      </c>
      <c r="C595" s="1">
        <v>0.30461794582715501</v>
      </c>
      <c r="D595" s="2">
        <v>0.69538205417284404</v>
      </c>
      <c r="E595">
        <v>1</v>
      </c>
      <c r="F595">
        <f t="shared" si="8"/>
        <v>10</v>
      </c>
    </row>
    <row r="596" spans="1:6" x14ac:dyDescent="0.3">
      <c r="A596">
        <v>151</v>
      </c>
      <c r="B596">
        <v>1</v>
      </c>
      <c r="C596" s="1">
        <v>0.29895300008958098</v>
      </c>
      <c r="D596" s="2">
        <v>0.70104699991041797</v>
      </c>
      <c r="E596">
        <v>1</v>
      </c>
      <c r="F596">
        <f t="shared" si="8"/>
        <v>10</v>
      </c>
    </row>
    <row r="597" spans="1:6" x14ac:dyDescent="0.3">
      <c r="A597">
        <v>306</v>
      </c>
      <c r="B597">
        <v>1</v>
      </c>
      <c r="C597" s="1">
        <v>0.24831948429928399</v>
      </c>
      <c r="D597" s="2">
        <v>0.75168051570071504</v>
      </c>
      <c r="E597">
        <v>1</v>
      </c>
      <c r="F597">
        <f t="shared" si="8"/>
        <v>10</v>
      </c>
    </row>
    <row r="598" spans="1:6" x14ac:dyDescent="0.3">
      <c r="A598">
        <v>88</v>
      </c>
      <c r="B598">
        <v>1</v>
      </c>
      <c r="C598" s="1">
        <v>0.23860141630675999</v>
      </c>
      <c r="D598" s="2">
        <v>0.76139858369323898</v>
      </c>
      <c r="E598">
        <v>1</v>
      </c>
      <c r="F598">
        <f t="shared" si="8"/>
        <v>10</v>
      </c>
    </row>
    <row r="599" spans="1:6" x14ac:dyDescent="0.3">
      <c r="A599">
        <v>468</v>
      </c>
      <c r="B599">
        <v>1</v>
      </c>
      <c r="C599" s="1">
        <v>0.22966198006292601</v>
      </c>
      <c r="D599" s="2">
        <v>0.77033801993707296</v>
      </c>
      <c r="E599">
        <v>1</v>
      </c>
      <c r="F599">
        <f t="shared" si="8"/>
        <v>10</v>
      </c>
    </row>
    <row r="600" spans="1:6" x14ac:dyDescent="0.3">
      <c r="A600">
        <v>324</v>
      </c>
      <c r="B600">
        <v>0</v>
      </c>
      <c r="C600" s="1">
        <v>0.12868934813352101</v>
      </c>
      <c r="D600" s="2">
        <v>0.87131065186647805</v>
      </c>
      <c r="E600">
        <v>1</v>
      </c>
      <c r="F600">
        <f t="shared" si="8"/>
        <v>10</v>
      </c>
    </row>
    <row r="601" spans="1:6" x14ac:dyDescent="0.3">
      <c r="A601">
        <v>104</v>
      </c>
      <c r="B601">
        <v>0</v>
      </c>
      <c r="C601" s="1">
        <v>8.2870064072652697E-2</v>
      </c>
      <c r="D601" s="2">
        <v>0.91712993592734704</v>
      </c>
      <c r="E601">
        <v>1</v>
      </c>
      <c r="F601">
        <f t="shared" si="8"/>
        <v>10</v>
      </c>
    </row>
  </sheetData>
  <sortState xmlns:xlrd2="http://schemas.microsoft.com/office/spreadsheetml/2017/richdata2" ref="A2:E601">
    <sortCondition descending="1" ref="C1:C6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99EB-07A6-4DDE-9FF0-0C813744AE7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Output_CreditScoring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Jensy Aya</dc:creator>
  <cp:lastModifiedBy>Jensy Aya</cp:lastModifiedBy>
  <dcterms:created xsi:type="dcterms:W3CDTF">2024-02-28T03:38:35Z</dcterms:created>
  <dcterms:modified xsi:type="dcterms:W3CDTF">2024-02-28T15:52:25Z</dcterms:modified>
</cp:coreProperties>
</file>