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  <c r="C15" i="1" l="1"/>
  <c r="C16" i="1"/>
  <c r="C17" i="1"/>
  <c r="C18" i="1"/>
  <c r="C14" i="1"/>
  <c r="D15" i="1"/>
  <c r="D16" i="1"/>
  <c r="D17" i="1"/>
  <c r="D18" i="1"/>
  <c r="D14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<sst xmlns="http://schemas.openxmlformats.org/spreadsheetml/2006/main" count="10" uniqueCount="9">
  <si>
    <t>Distance (cm)</t>
  </si>
  <si>
    <t>Arduino Analog Output (max 255)</t>
  </si>
  <si>
    <t>Voltage Reading (max 5V)</t>
  </si>
  <si>
    <t>NEW DISTANCES</t>
  </si>
  <si>
    <t>Output</t>
  </si>
  <si>
    <t>Voltage</t>
  </si>
  <si>
    <t>Prediction</t>
  </si>
  <si>
    <t>Calculated Distance</t>
  </si>
  <si>
    <t>Did not 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</si>
</sst>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69072615923006E-2"/>
          <c:y val="7.4548702245552642E-2"/>
          <c:w val="0.59538538932633422"/>
          <c:h val="0.832619568387284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930139982502186"/>
                  <c:y val="0.15186533974919803"/>
                </c:manualLayout>
              </c:layout>
              <c:numFmt formatCode="General" sourceLinked="0"/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2.8431372549019605</c:v>
                </c:pt>
                <c:pt idx="1">
                  <c:v>2.6470588235294117</c:v>
                </c:pt>
                <c:pt idx="2">
                  <c:v>2.4313725490196076</c:v>
                </c:pt>
                <c:pt idx="3">
                  <c:v>2.0980392156862746</c:v>
                </c:pt>
                <c:pt idx="4">
                  <c:v>1.8431372549019609</c:v>
                </c:pt>
                <c:pt idx="5">
                  <c:v>1.588235294117647</c:v>
                </c:pt>
                <c:pt idx="6">
                  <c:v>1.4313725490196076</c:v>
                </c:pt>
                <c:pt idx="7">
                  <c:v>1.2941176470588236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5952"/>
        <c:axId val="87246528"/>
      </c:scatterChart>
      <c:valAx>
        <c:axId val="872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46528"/>
        <c:crosses val="autoZero"/>
        <c:crossBetween val="midCat"/>
      </c:valAx>
      <c:valAx>
        <c:axId val="872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45952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Sheet1!$A$14:$A$18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27</c:v>
                </c:pt>
                <c:pt idx="3">
                  <c:v>55</c:v>
                </c:pt>
                <c:pt idx="4">
                  <c:v>60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2.8235294117647056</c:v>
                </c:pt>
                <c:pt idx="1">
                  <c:v>2.5098039215686274</c:v>
                </c:pt>
                <c:pt idx="2">
                  <c:v>2.2352941176470589</c:v>
                </c:pt>
                <c:pt idx="3">
                  <c:v>1.196078431372549</c:v>
                </c:pt>
                <c:pt idx="4">
                  <c:v>1.0784313725490198</c:v>
                </c:pt>
              </c:numCache>
            </c:numRef>
          </c:yVal>
          <c:smooth val="0"/>
        </c:ser>
        <c:ser>
          <c:idx val="2"/>
          <c:order val="1"/>
          <c:spPr>
            <a:ln w="28575">
              <a:noFill/>
            </a:ln>
          </c:spPr>
          <c:xVal>
            <c:numRef>
              <c:f>Sheet1!$A$14:$A$18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27</c:v>
                </c:pt>
                <c:pt idx="3">
                  <c:v>55</c:v>
                </c:pt>
                <c:pt idx="4">
                  <c:v>60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2.8077403200518276</c:v>
                </c:pt>
                <c:pt idx="1">
                  <c:v>2.4902422708487379</c:v>
                </c:pt>
                <c:pt idx="2">
                  <c:v>2.2086467623926889</c:v>
                </c:pt>
                <c:pt idx="3">
                  <c:v>1.1279253854904099</c:v>
                </c:pt>
                <c:pt idx="4">
                  <c:v>1.0003800754835228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8256"/>
        <c:axId val="87248832"/>
      </c:scatterChart>
      <c:valAx>
        <c:axId val="872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248832"/>
        <c:crosses val="autoZero"/>
        <c:crossBetween val="midCat"/>
      </c:valAx>
      <c:valAx>
        <c:axId val="8724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24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52387</xdr:rowOff>
    </xdr:from>
    <xdr:to>
      <xdr:col>13</xdr:col>
      <xdr:colOff>561975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17</xdr:row>
      <xdr:rowOff>14287</xdr:rowOff>
    </xdr:from>
    <xdr:to>
      <xdr:col>11</xdr:col>
      <xdr:colOff>395287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3" sqref="E3"/>
    </sheetView>
  </sheetViews>
  <sheetFormatPr defaultRowHeight="15" x14ac:dyDescent="0.25"/>
  <cols>
    <col min="1" max="1" width="22" customWidth="1"/>
    <col min="2" max="2" width="33" customWidth="1"/>
    <col min="3" max="3" width="25.8554687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5</v>
      </c>
      <c r="B2">
        <v>100</v>
      </c>
      <c r="C2">
        <f>B2/255*5</f>
        <v>1.9607843137254901</v>
      </c>
      <c r="D2" t="s">
        <v>8</v>
      </c>
    </row>
    <row r="3" spans="1:4" x14ac:dyDescent="0.25">
      <c r="A3">
        <v>10</v>
      </c>
      <c r="B3">
        <v>112</v>
      </c>
      <c r="C3">
        <f t="shared" ref="C3:C11" si="0">B3/255*5</f>
        <v>2.1960784313725492</v>
      </c>
      <c r="D3" t="s">
        <v>8</v>
      </c>
    </row>
    <row r="4" spans="1:4" x14ac:dyDescent="0.25">
      <c r="A4">
        <v>15</v>
      </c>
      <c r="B4">
        <v>145</v>
      </c>
      <c r="C4">
        <f t="shared" si="0"/>
        <v>2.8431372549019605</v>
      </c>
      <c r="D4">
        <f>(LN(C4) - LN(4.2223))/-0.024</f>
        <v>16.477995565703498</v>
      </c>
    </row>
    <row r="5" spans="1:4" x14ac:dyDescent="0.25">
      <c r="A5">
        <v>20</v>
      </c>
      <c r="B5">
        <v>135</v>
      </c>
      <c r="C5">
        <f t="shared" si="0"/>
        <v>2.6470588235294117</v>
      </c>
      <c r="D5">
        <f>(LN(C5) - LN(4.2223))/-0.024</f>
        <v>19.455452398292863</v>
      </c>
    </row>
    <row r="6" spans="1:4" x14ac:dyDescent="0.25">
      <c r="A6">
        <v>25</v>
      </c>
      <c r="B6">
        <v>124</v>
      </c>
      <c r="C6">
        <f t="shared" si="0"/>
        <v>2.4313725490196076</v>
      </c>
      <c r="D6">
        <f>(LN(C6) - LN(4.2223))/-0.024</f>
        <v>22.996836266350893</v>
      </c>
    </row>
    <row r="7" spans="1:4" x14ac:dyDescent="0.25">
      <c r="A7">
        <v>30</v>
      </c>
      <c r="B7">
        <v>107</v>
      </c>
      <c r="C7">
        <f t="shared" si="0"/>
        <v>2.0980392156862746</v>
      </c>
      <c r="D7">
        <f>(LN(C7) - LN(4.2223))/-0.024</f>
        <v>29.140700063981331</v>
      </c>
    </row>
    <row r="8" spans="1:4" x14ac:dyDescent="0.25">
      <c r="A8">
        <v>35</v>
      </c>
      <c r="B8">
        <v>94</v>
      </c>
      <c r="C8">
        <f t="shared" si="0"/>
        <v>1.8431372549019609</v>
      </c>
      <c r="D8">
        <f>(LN(C8) - LN(4.2223))/-0.024</f>
        <v>34.537952238643925</v>
      </c>
    </row>
    <row r="9" spans="1:4" x14ac:dyDescent="0.25">
      <c r="A9">
        <v>40</v>
      </c>
      <c r="B9">
        <v>81</v>
      </c>
      <c r="C9">
        <f t="shared" si="0"/>
        <v>1.588235294117647</v>
      </c>
      <c r="D9">
        <f>(LN(C9) - LN(4.2223))/-0.024</f>
        <v>40.739853388542478</v>
      </c>
    </row>
    <row r="10" spans="1:4" x14ac:dyDescent="0.25">
      <c r="A10">
        <v>45</v>
      </c>
      <c r="B10">
        <v>73</v>
      </c>
      <c r="C10">
        <f t="shared" si="0"/>
        <v>1.4313725490196076</v>
      </c>
      <c r="D10">
        <f>(LN(C10) - LN(4.2223))/-0.024</f>
        <v>45.072758118711135</v>
      </c>
    </row>
    <row r="11" spans="1:4" x14ac:dyDescent="0.25">
      <c r="A11">
        <v>50</v>
      </c>
      <c r="B11">
        <v>66</v>
      </c>
      <c r="C11">
        <f t="shared" si="0"/>
        <v>1.2941176470588236</v>
      </c>
      <c r="D11">
        <f>(LN(C11) - LN(4.2223))/-0.024</f>
        <v>49.272953915459688</v>
      </c>
    </row>
    <row r="13" spans="1:4" x14ac:dyDescent="0.25">
      <c r="A13" t="s">
        <v>3</v>
      </c>
      <c r="B13" t="s">
        <v>4</v>
      </c>
      <c r="C13" t="s">
        <v>5</v>
      </c>
      <c r="D13" t="s">
        <v>6</v>
      </c>
    </row>
    <row r="14" spans="1:4" x14ac:dyDescent="0.25">
      <c r="A14">
        <v>17</v>
      </c>
      <c r="B14">
        <v>144</v>
      </c>
      <c r="C14">
        <f>B14/255*5</f>
        <v>2.8235294117647056</v>
      </c>
      <c r="D14">
        <f>4.2223*(EXP(1)^(-1*0.024*A14))</f>
        <v>2.8077403200518276</v>
      </c>
    </row>
    <row r="15" spans="1:4" x14ac:dyDescent="0.25">
      <c r="A15">
        <v>22</v>
      </c>
      <c r="B15">
        <v>128</v>
      </c>
      <c r="C15">
        <f t="shared" ref="C15:C18" si="1">B15/255*5</f>
        <v>2.5098039215686274</v>
      </c>
      <c r="D15">
        <f t="shared" ref="D15:D18" si="2">4.2223*(EXP(1)^(-1*0.024*A15))</f>
        <v>2.4902422708487379</v>
      </c>
    </row>
    <row r="16" spans="1:4" x14ac:dyDescent="0.25">
      <c r="A16">
        <v>27</v>
      </c>
      <c r="B16">
        <v>114</v>
      </c>
      <c r="C16">
        <f t="shared" si="1"/>
        <v>2.2352941176470589</v>
      </c>
      <c r="D16">
        <f t="shared" si="2"/>
        <v>2.2086467623926889</v>
      </c>
    </row>
    <row r="17" spans="1:4" x14ac:dyDescent="0.25">
      <c r="A17">
        <v>55</v>
      </c>
      <c r="B17">
        <v>61</v>
      </c>
      <c r="C17">
        <f t="shared" si="1"/>
        <v>1.196078431372549</v>
      </c>
      <c r="D17">
        <f t="shared" si="2"/>
        <v>1.1279253854904099</v>
      </c>
    </row>
    <row r="18" spans="1:4" x14ac:dyDescent="0.25">
      <c r="A18">
        <v>60</v>
      </c>
      <c r="B18">
        <v>55</v>
      </c>
      <c r="C18">
        <f t="shared" si="1"/>
        <v>1.0784313725490198</v>
      </c>
      <c r="D18">
        <f t="shared" si="2"/>
        <v>1.0003800754835228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Wei</dc:creator>
  <cp:lastModifiedBy>Jennifer Wei</cp:lastModifiedBy>
  <dcterms:created xsi:type="dcterms:W3CDTF">2015-09-11T17:51:58Z</dcterms:created>
  <dcterms:modified xsi:type="dcterms:W3CDTF">2015-09-12T19:51:26Z</dcterms:modified>
</cp:coreProperties>
</file>