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Designated-Medical-Event-Pathways/ehr_ml_results/"/>
    </mc:Choice>
  </mc:AlternateContent>
  <xr:revisionPtr revIDLastSave="0" documentId="13_ncr:1_{389C5BD2-40E6-1A49-BE6D-208CEFC4205E}" xr6:coauthVersionLast="47" xr6:coauthVersionMax="47" xr10:uidLastSave="{00000000-0000-0000-0000-000000000000}"/>
  <bookViews>
    <workbookView xWindow="21820" yWindow="9580" windowWidth="27580" windowHeight="18080" xr2:uid="{788F8CC5-F034-C84A-BF51-5E2F19A32333}"/>
  </bookViews>
  <sheets>
    <sheet name="SigResTable" sheetId="1" r:id="rId1"/>
    <sheet name="AllExps" sheetId="2" r:id="rId2"/>
    <sheet name="DownstreamProtein" sheetId="5" r:id="rId3"/>
    <sheet name="ComboRes" sheetId="3" r:id="rId4"/>
    <sheet name="NoCombosRe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G3" i="1"/>
  <c r="K9" i="1"/>
  <c r="K5" i="1"/>
  <c r="K6" i="1"/>
  <c r="K10" i="1"/>
  <c r="K3" i="1"/>
  <c r="K8" i="1"/>
  <c r="K4" i="1"/>
  <c r="K7" i="1"/>
  <c r="C9" i="1"/>
  <c r="C5" i="1"/>
  <c r="C6" i="1"/>
  <c r="C10" i="1"/>
  <c r="C3" i="1"/>
  <c r="C8" i="1"/>
  <c r="C4" i="1"/>
  <c r="C7" i="1"/>
  <c r="B9" i="1"/>
  <c r="B5" i="1"/>
  <c r="B6" i="1"/>
  <c r="B10" i="1"/>
  <c r="B3" i="1"/>
  <c r="B8" i="1"/>
  <c r="B4" i="1"/>
  <c r="B7" i="1"/>
  <c r="E9" i="1"/>
  <c r="E5" i="1"/>
  <c r="E6" i="1"/>
  <c r="E10" i="1"/>
  <c r="E3" i="1"/>
  <c r="E8" i="1"/>
  <c r="E4" i="1"/>
  <c r="E7" i="1"/>
  <c r="D7" i="1"/>
  <c r="D9" i="1"/>
  <c r="D5" i="1"/>
  <c r="D6" i="1"/>
  <c r="D10" i="1"/>
  <c r="D3" i="1"/>
  <c r="D8" i="1"/>
  <c r="F8" i="1" s="1"/>
  <c r="D4" i="1"/>
  <c r="F9" i="1" l="1"/>
  <c r="F5" i="1"/>
  <c r="F10" i="1"/>
  <c r="F3" i="1"/>
  <c r="F4" i="1"/>
  <c r="F6" i="1"/>
  <c r="F7" i="1"/>
</calcChain>
</file>

<file path=xl/sharedStrings.xml><?xml version="1.0" encoding="utf-8"?>
<sst xmlns="http://schemas.openxmlformats.org/spreadsheetml/2006/main" count="534" uniqueCount="250">
  <si>
    <t>ExpNum</t>
  </si>
  <si>
    <t>DME</t>
  </si>
  <si>
    <t>Network Drugs</t>
  </si>
  <si>
    <t>Non Network Drugs</t>
  </si>
  <si>
    <t>Combo Drug</t>
  </si>
  <si>
    <t>Delirium</t>
  </si>
  <si>
    <t>Memantine</t>
  </si>
  <si>
    <t>Quetiapine,Aripiprazole,Buspirone,Nefazodone,Imipramine,Codeine,Dextromethorphan,Ziprasidone,Oxycodone,Dronabinol,Fentanyl,Nortriptyline,Oxcarbazepine</t>
  </si>
  <si>
    <t>Calcium</t>
  </si>
  <si>
    <t>Edema</t>
  </si>
  <si>
    <t>Quinapril,Perindopril,Lisinopril,Ramipril,Benazepril,Fosinopril</t>
  </si>
  <si>
    <t>Quetiapine,Pramipexole,Olmesartan,Telmisartan,Insulin Detemir,Modafinil,Repaglinide,Eprosartan,Carvedilol,Pentoxifylline,Levocetirizine,Ropinirole,Irbesartan</t>
  </si>
  <si>
    <t>Aliskiren</t>
  </si>
  <si>
    <t>Olmesartan,Telmisartan</t>
  </si>
  <si>
    <t>Quinapril,Perindopril,Lisinopril,Ramipril,Fosinopril,Pramipexole,Infliximab,Ampicillin,Benazepril,Quetiapine,Insulin Detemir,Dicyclomine,Carvedilol,Pentoxifylline,Treprostinil,Erythromycin,Levocetirizine,Ropinirole,Epoprostenol</t>
  </si>
  <si>
    <t>Bosentan</t>
  </si>
  <si>
    <t>Hypertension</t>
  </si>
  <si>
    <t>Hydromorphone,Diphenhydramine</t>
  </si>
  <si>
    <t>Allopurinol,Dexamethasone,Ondansetron,Metoprolol,Cetirizine,Oxycodone,Sargramostim,Sorafenib,Morphine,Gabapentin</t>
  </si>
  <si>
    <t>Plerixafor</t>
  </si>
  <si>
    <t>Cetirizine</t>
  </si>
  <si>
    <t>Losartan,Trazodone,Iloprost,Allopurinol,Metoprolol,Tiotropium,Tramadol,Formoterol,Salmeterol,Hydrocodone,Insulin Glargine</t>
  </si>
  <si>
    <t>Macitentan</t>
  </si>
  <si>
    <t>Dicyclomine,Pramipexole,Cetirizine,Metoclopramide</t>
  </si>
  <si>
    <t>Iloprost,Dexamethasone,Oxybutynin,Solifenacin,Metoprolol,Ibuprofen,Dopamine,Risperidone,Oxycodone,Indomethacin,Ropinirole,Zidovudine,Azathioprine,Insulin Glargine,Gabapentin,Diphenhydramine,Hydromorphone,Niacin,Ketoprofen,Insulin Detemir,Amitriptyline,Imatinib,Estradiol,Ticagrelor,Salmeterol,Mometasone,Fentanyl,Ranitidine,Losartan,Quetiapine,Escitalopram,Epinephrine,Allopurinol,Buprenorphine,Diphenoxylate,Propranolol,Azelastine,Dextromethorphan,Pilocarpine,Darbepoetin alfa,Clonidine,Famotidine,Tizanidine,Paroxetine,Haloperidol,Hydrocodone,Triamcinolone,Doxepin,Trazodone,Mirtazapine,Ondansetron,Tiotropium,Codeine,Tramadol,Febuxostat,Cyclobenzaprine,Promethazine,Formoterol,Levonorgestrel,Citalopram,Sotalol,Cinacalcet,Morphine</t>
  </si>
  <si>
    <t>Pramipexole,Metoclopramide,Cetirizine,Pseudoephedrine,Midodrine</t>
  </si>
  <si>
    <t>Aripiprazole,Testosterone,Iloprost,Buspirone,Oxybutynin,Solifenacin,Metoprolol,Cyproheptadine,Donepezil,Ziprasidone,Ibuprofen,Risperidone,Oxycodone,Repaglinide,Indomethacin,Sumatriptan,Dicyclomine,Ropinirole,Oxcarbazepine,Azathioprine,Insulin Glargine,Gabapentin,Diphenhydramine,Hydromorphone,Niacin,Ketoprofen,Terazosin,Insulin Detemir,Prasugrel,Amitriptyline,Imatinib,Estradiol,Timolol,Salmeterol,Mometasone,Fentanyl,Modafinil,Ketamine,Ranitidine,Nortriptyline,Olanzapine,Losartan,Quetiapine,Memantine,Escitalopram,Allopurinol,Cevimeline,Levodopa,Buprenorphine,Diphenoxylate,Propranolol,Azelastine,Teriparatide,Pilocarpine,Darbepoetin alfa,Clonidine,Famotidine,Dronabinol,Tizanidine,Paroxetine,Hydrocodone,Ketorolac,Nabumetone,Triamcinolone,Doxepin,Trazodone,Mirtazapine,Ondansetron,Tiotropium,Codeine,Tramadol,Febuxostat,Oxymetazoline,Promethazine,Formoterol,Cyclobenzaprine,Citalopram,Sotalol,Cinacalcet,Morphine,Darifenacin,Travoprost</t>
  </si>
  <si>
    <t>Ambrisentan</t>
  </si>
  <si>
    <t>Epinephrine,Diphenhydramine,Terbutaline,Tiotropium,Amitriptyline,Promethazine,Scopolamine,Salmeterol,Rocuronium,Paroxetine</t>
  </si>
  <si>
    <t>Dexamethasone,Oxybutynin,Metoprolol,Etomidate,Donepezil,Ibuprofen,Dopamine,Repaglinide,Risperidone,Oxycodone,Indomethacin,Ropinirole,Zidovudine,Tinzaparin,Azathioprine,Insulin Glargine,Gabapentin,Dalteparin,Hydromorphone,Ketoprofen,Imatinib,Phenylephrine,Estradiol,Timolol,Octreotide,Mometasone,Fentanyl,Ranitidine,Ketamine,Ticagrelor,Olanzapine,Losartan,Quetiapine,Nalbuphine,Escitalopram,Atropine,Allopurinol,Ephedrine,Sufentanil,Metoclopramide,Levodopa,Buprenorphine,Propranolol,Darbepoetin alfa,Succinylcholine,Remifentanil,Clonidine,Famotidine,Cyclopentolate,Carboplatin,Droperidol,Sunitinib,Haloperidol,Ketorolac,Hydrocodone,Drospirenone,Triamcinolone,Trazodone,Naloxone,Mirtazapine,Ondansetron,Adenosine,Codeine,Tramadol,Cetirizine,Cyclobenzaprine,Oxaliplatin,Citalopram,Sotalol,Cinacalcet,Morphine</t>
  </si>
  <si>
    <t>Gentamicin</t>
  </si>
  <si>
    <t>Losartan,Iloprost,Allopurinol,Metoprolol,Tiotropium,Tramadol,Formoterol,Salmeterol,Hydrocodone,Insulin Glargine</t>
  </si>
  <si>
    <t>Iloprost,Dexamethasone,Oxybutynin,Metoprolol,Ibuprofen,Dopamine,Risperidone,Oxycodone,Indomethacin,Ropinirole,Zidovudine,Azathioprine,Insulin Glargine,Gabapentin,Diphenhydramine,Hydromorphone,Niacin,Ketoprofen,Insulin Detemir,Amitriptyline,Ticagrelor,Estradiol,Imatinib,Salmeterol,Mometasone,Fentanyl,Ranitidine,Losartan,Quetiapine,Escitalopram,Epinephrine,Allopurinol,Buprenorphine,Diphenoxylate,Propranolol,Dextromethorphan,Darbepoetin alfa,Famotidine,Tizanidine,Haloperidol,Hydrocodone,Triamcinolone,Mirtazapine,Ondansetron,Tiotropium,Codeine,Tramadol,Febuxostat,Cyclobenzaprine,Formoterol,Levonorgestrel,Sotalol,Cinacalcet,Morphine</t>
  </si>
  <si>
    <t>Aripiprazole,Testosterone,Iloprost,Buspirone,Oxybutynin,Metoprolol,Donepezil,Ziprasidone,Ibuprofen,Risperidone,Oxycodone,Repaglinide,Indomethacin,Sumatriptan,Ropinirole,Oxcarbazepine,Azathioprine,Insulin Glargine,Gabapentin,Diphenhydramine,Hydromorphone,Niacin,Ketoprofen,Insulin Detemir,Prasugrel,Amitriptyline,Imatinib,Estradiol,Timolol,Salmeterol,Mometasone,Fentanyl,Ranitidine,Ketamine,Nortriptyline,Olanzapine,Losartan,Quetiapine,Memantine,Escitalopram,Allopurinol,Cevimeline,Levodopa,Buprenorphine,Diphenoxylate,Propranolol,Teriparatide,Darbepoetin alfa,Famotidine,Dronabinol,Tizanidine,Hydrocodone,Ketorolac,Nabumetone,Triamcinolone,Mirtazapine,Ondansetron,Tiotropium,Codeine,Tramadol,Febuxostat,Cyclobenzaprine,Formoterol,Sotalol,Cinacalcet,Morphine,Darifenacin,Travoprost</t>
  </si>
  <si>
    <t>Aripiprazole,Iloprost,Nefazodone,Ziprasidone,Terazosin,Amitriptyline,Modafinil,Paliperidone,Midodrine,Nortriptyline,Clozapine,Quetiapine,Epinephrine,Loxapine,Imipramine,Ergotamine,Clonidine,Doxepin,Oxymetazoline,Cabergoline,Dextroamphetamine</t>
  </si>
  <si>
    <t>Leuprolide,Buspirone,Acitretin,Metoprolol,Ibuprofen,Dopamine,Regadenoson,Oxcarbazepine,Dalteparin,Pramipexole,Mefloquine,Bosutinib,Eletriptan,Fentanyl,Dihydroergotamine,Losartan,Atropine,Terbutaline,Azelastine,Dextromethorphan,Darbepoetin alfa,Famotidine,Paroxetine,Clemastine,Droperidol,Trimipramine,Butorphanol,Haloperidol,Drospirenone,Desipramine,Naloxone,Riboflavin,Ondansetron,Tramadol,Formoterol,Levonorgestrel,Sotalol,Morphine,Frovatriptan,Etonogestrel,Trihexyphenidyl,Cyproheptadine,Risperidone,Degarelix,Rocuronium,Amphetamine,Salsalate,Indacaterol,Azathioprine,Tinzaparin,Lanreotide,Hydromorphone,Niacin,Rizatriptan,Hyoscyamine,Ponatinib,Naltrexone,Regorafenib,Octreotide,Salmeterol,Lurasidone,Allopurinol,Cevimeline,Sufentanil,Tocilizumab,Diphenoxylate,Carboplatin,Sorafenib,Sunitinib,Hydrocodone,Amoxapine,Trazodone,Mirtazapine,Codeine,Oxaliplatin,Darifenacin,Dasatinib,Testosterone,Oxybutynin,Zolmitriptan,Lisdexamfetamine,Solifenacin,Amantadine,Etomidate,Desogestrel,Scopolamine,Sargramostim,Fluphenazine,Ropinirole,Gabapentin,Ketoprofen,Prasugrel,Imatinib,Timolol,Mometasone,Rotigotine,Ranitidine,Ephedrine,Metoclopramide,Levodopa,Buprenorphine,Propranolol,Eculizumab,Pilocarpine,Pentazocine,Dronabinol,Tizanidine,Tiotropium,Goserelin,Cyclobenzaprine,Cetirizine,Febuxostat,Adenosine,Donepezil,Vandetanib,Dexamethasone,Maprotiline,Bromocriptine,Asenapine,Oxycodone,Acamprosate,Repaglinide,Tofacitinib,Indomethacin,Zidovudine,Insulin Glargine,Brompheniramine,Diphenhydramine,Insulin Detemir,Ticagrelor,Phenylephrine,Estradiol,Dicyclomine,Ketamine,Naratriptan,Memantine,Escitalopram,Cabozantinib,Piroxicam,Bivalirudin,Teriparatide,Succinylcholine,Perphenazine,Remifentanil,Progesterone,Ketorolac,Nabumetone,Triamcinolone,Nepafenac,Pseudoephedrine,Promethazine,Citalopram,Triptorelin,Sumatriptan,Cinacalcet,Almotriptan,Travoprost,Pertuzumab</t>
  </si>
  <si>
    <t>Hydrochlorothiazide</t>
  </si>
  <si>
    <t>Losartan,Aripiprazole,Quetiapine,Amitriptyline,Olanzapine,Clozapine</t>
  </si>
  <si>
    <t>Leuprolide,Testosterone,Dexamethasone,Oxybutynin,Solifenacin,Metoprolol,Donepezil,Ibuprofen,Risperidone,Scopolamine,Oxycodone,Rocuronium,Indomethacin,Sumatriptan,Ropinirole,Tinzaparin,Azathioprine,Insulin Glargine,Gabapentin,Dalteparin,Pramipexole,Ketoprofen,Insulin Detemir,Imatinib,Modafinil,Estradiol,Timolol,Salmeterol,Mometasone,Fentanyl,Ranitidine,Ticagrelor,Nortriptyline,Escitalopram,Epinephrine,Metoclopramide,Allopurinol,Piroxicam,Terbutaline,Levodopa,Buprenorphine,Imipramine,Propranolol,Dextromethorphan,Teriparatide,Darbepoetin alfa,Remifentanil,Clonidine,Carboplatin,Sorafenib,Sunitinib,Haloperidol,Paroxetine,Nabumetone,Triamcinolone,Trazodone,Mirtazapine,Ondansetron,Tiotropium,Goserelin,Codeine,Tramadol,Cetirizine,Cabergoline,Formoterol,Promethazine,Oxaliplatin,Citalopram,Sotalol,Morphine,Travoprost</t>
  </si>
  <si>
    <t>Bendroflumethiazide</t>
  </si>
  <si>
    <t>Aripiprazole,Buspirone,Dexamethasone,Oxycodone,Ropinirole,Gabapentin,Pramipexole,Diphenhydramine,Hydromorphone,Ketoprofen,Niacin,Rizatriptan,Amitriptyline,Fentanyl,Olanzapine,Nortriptyline,Quetiapine,Metoclopramide,Levodopa,Buprenorphine,Diphenoxylate,Propranolol,Hydrocodone,Mirtazapine,Ondansetron,Codeine,Morphine</t>
  </si>
  <si>
    <t>Leuprolide,Testosterone,Oxybutynin,Solifenacin,Metoprolol,Amantadine,Ziprasidone,Ibuprofen,Risperidone,Repaglinide,Indomethacin,Sumatriptan,Salsalate,Azathioprine,Insulin Glargine,Terazosin,Insulin Detemir,Modafinil,Estradiol,Timolol,Salmeterol,Mometasone,Dicyclomine,Ranitidine,Clozapine,Losartan,Memantine,Escitalopram,Allopurinol,Piroxicam,Tocilizumab,Azelastine,Dextromethorphan,Teriparatide,Pentazocine,Clonidine,Famotidine,Carboplatin,Sorafenib,Progesterone,Tizanidine,Ketorolac,Nabumetone,Sunitinib,Triamcinolone,Doxepin,Haloperidol,Trazodone,Tiotropium,Cetirizine,Tramadol,Pseudoephedrine,Promethazine,Formoterol,Oxaliplatin,Levonorgestrel,Citalopram,Sotalol,Cyclobenzaprine,Donepezil,Paroxetine</t>
  </si>
  <si>
    <t>Misoprostol</t>
  </si>
  <si>
    <t>Fentanyl</t>
  </si>
  <si>
    <t>Dinoprostone</t>
  </si>
  <si>
    <t>Quetiapine,Memantine,Metoclopramide,Dexamethasone,Mirtazapine,Niacin,Levodopa,Ondansetron,Olanzapine,Codeine,Amitriptyline,Oxycodone,Fentanyl,Morphine,Hydrocodone,Gabapentin</t>
  </si>
  <si>
    <t>Naphazoline,Leuprolide,Testosterone,Aripiprazole,Oxybutynin,Solifenacin,Metoprolol,Ibuprofen,Repaglinide,Sumatriptan,Ropinirole,Azathioprine,Insulin Glargine,Pramipexole,Diphenhydramine,Hydromorphone,Insulin Detemir,Modafinil,Ticagrelor,Estradiol,Timolol,Salmeterol,Mometasone,Dicyclomine,Ranitidine,Clozapine,Losartan,Escitalopram,Atropine,Allopurinol,Buprenorphine,Diphenoxylate,Propranolol,Azelastine,Teriparatide,Pilocarpine,Darbepoetin alfa,Clonidine,Famotidine,Tizanidine,Sunitinib,Progesterone,Paroxetine,Ketorolac,Nabumetone,Triamcinolone,Trazodone,Tiotropium,Cetirizine,Tramadol,Promethazine,Formoterol,Citalopram,Sotalol,Cyclobenzaprine,Donepezil,Travoprost</t>
  </si>
  <si>
    <t>Bimatoprost</t>
  </si>
  <si>
    <t>Epinephrine,Diphenhydramine,Oxybutynin,Solifenacin,Hyoscyamine,Tiotropium,Imipramine,Ziprasidone,Pseudoephedrine,Pilocarpine,Scopolamine,Dicyclomine,Salmeterol,Promethazine,Sotalol,Paroxetine,Sorafenib</t>
  </si>
  <si>
    <t>Leuprolide,Aripiprazole,Buspirone,Metoprolol,Ibuprofen,Dopamine,Oxcarbazepine,Pramipexole,Eletriptan,Fentanyl,Losartan,Atropine,Terbutaline,Azelastine,Dextromethorphan,Darbepoetin alfa,Famotidine,Haloperidol,Drospirenone,Naloxone,Ondansetron,Tramadol,Formoterol,Morphine,Cyproheptadine,Risperidone,Azathioprine,Hydromorphone,Niacin,Rizatriptan,Octreotide,Clozapine,Quetiapine,Allopurinol,Tocilizumab,Diphenoxylate,Carboplatin,Sunitinib,Hydrocodone,Trazodone,Mirtazapine,Codeine,Oxaliplatin,Darifenacin,Dasatinib,Testosterone,Zolmitriptan,Amantadine,Ropinirole,Gabapentin,Ketoprofen,Terazosin,Amitriptyline,Imatinib,Timolol,Midodrine,Ranitidine,Olanzapine,Metoclopramide,Levodopa,Buprenorphine,Propranolol,Eculizumab,Pentazocine,Dronabinol,Tizanidine,Doxepin,Goserelin,Cetirizine,Cyclobenzaprine,Febuxostat,Donepezil,Dexamethasone,Oxycodone,Repaglinide,Indomethacin,Insulin Glargine,Insulin Detemir,Modafinil,Ticagrelor,Estradiol,Nortriptyline,Memantine,Escitalopram,Piroxicam,Teriparatide,Perphenazine,Progesterone,Ketorolac,Nabumetone,Triamcinolone,Oxymetazoline,Citalopram,Sumatriptan,Cinacalcet,Dextroamphetamine,Travoprost</t>
  </si>
  <si>
    <t>Sucralfate</t>
  </si>
  <si>
    <t>Quetiapine,Aripiprazole,Ondansetron,Propranolol,Amitriptyline,Teriparatide,Pseudoephedrine,Salmeterol,Famotidine,Olanzapine</t>
  </si>
  <si>
    <t>Leuprolide,Testosterone,Buspirone,Dexamethasone,Oxybutynin,Solifenacin,Metoprolol,Amantadine,Donepezil,Ziprasidone,Ibuprofen,Risperidone,Oxycodone,Repaglinide,Indomethacin,Sumatriptan,Salsalate,Ropinirole,Azathioprine,Insulin Glargine,Gabapentin,Pramipexole,Diphenhydramine,Hydromorphone,Niacin,Rizatriptan,Ketoprofen,Terazosin,Insulin Detemir,Modafinil,Estradiol,Timolol,Dicyclomine,Mometasone,Fentanyl,Ranitidine,Nortriptyline,Clozapine,Losartan,Memantine,Escitalopram,Metoclopramide,Allopurinol,Piroxicam,Tocilizumab,Levodopa,Buprenorphine,Diphenoxylate,Azelastine,Dextromethorphan,Pentazocine,Clonidine,Carboplatin,Sorafenib,Progesterone,Tizanidine,Ketorolac,Nabumetone,Sunitinib,Triamcinolone,Doxepin,Haloperidol,Trazodone,Hydrocodone,Mirtazapine,Tiotropium,Codeine,Tramadol,Cetirizine,Promethazine,Formoterol,Oxaliplatin,Levonorgestrel,Citalopram,Sotalol,Cyclobenzaprine,Morphine,Paroxetine</t>
  </si>
  <si>
    <t>Amitriptyline</t>
  </si>
  <si>
    <t>Metoprolol,Ibuprofen,Repaglinide,Oxycodone,Gabapentin,Insulin Glargine,Niacin,Insulin Detemir,Salmeterol,Ranitidine,Losartan,Quetiapine,Escitalopram,Metoclopramide,Allopurinol,Clonidine,Paroxetine,Hydrocodone,Trazodone,Tiotropium,Tramadol,Promethazine,Citalopram</t>
  </si>
  <si>
    <t>Pramlintide</t>
  </si>
  <si>
    <t>Losartan,Quetiapine,Leuprolide,Escitalopram,Epinephrine,Dexamethasone,Oxybutynin,Tramadol,Amitriptyline,Phenylephrine,Promethazine,Clonidine,Paroxetine,Olanzapine</t>
  </si>
  <si>
    <t>Iloprost,Solifenacin,Metoprolol,Etomidate,Donepezil,Ibuprofen,Dopamine,Risperidone,Oxycodone,Rocuronium,Zidovudine,Azathioprine,Tinzaparin,Insulin Glargine,Gabapentin,Hydromorphone,Niacin,Insulin Detemir,Imatinib,Estradiol,Octreotide,Fentanyl,Salmeterol,Ranitidine,Nalbuphine,Atropine,Allopurinol,Ephedrine,Sufentanil,Metoclopramide,Buprenorphine,Propranolol,Teriparatide,Darbepoetin alfa,Succinylcholine,Remifentanil,Sorafenib,Haloperidol,Butorphanol,Ketorolac,Hydrocodone,Drospirenone,Trazodone,Mirtazapine,Ondansetron,Tiotropium,Codeine,Cetirizine,Formoterol,Levonorgestrel,Citalopram,Morphine</t>
  </si>
  <si>
    <t>Oxytocin</t>
  </si>
  <si>
    <t>Sunitinib,Sorafenib</t>
  </si>
  <si>
    <t>Leuprolide,Aripiprazole,Buspirone,Metoprolol,Ibuprofen,Dopamine,Oxcarbazepine,Dalteparin,Pramipexole,Eletriptan,Fentanyl,Losartan,Atropine,Terbutaline,Imipramine,Azelastine,Dextromethorphan,Darbepoetin alfa,Famotidine,Paroxetine,Haloperidol,Drospirenone,Naloxone,Ondansetron,Tramadol,Formoterol,Sotalol,Morphine,Cyproheptadine,Risperidone,Azathioprine,Hydromorphone,Niacin,Rizatriptan,Hyoscyamine,Octreotide,Salmeterol,Clozapine,Quetiapine,Epinephrine,Allopurinol,Tocilizumab,Diphenoxylate,Carboplatin,Hydrocodone,Trazodone,Mirtazapine,Codeine,Oxaliplatin,Darifenacin,Testosterone,Oxybutynin,Zolmitriptan,Solifenacin,Amantadine,Scopolamine,Ropinirole,Gabapentin,Ketoprofen,Terazosin,Cinacalcet,Amitriptyline,Imatinib,Timolol,Midodrine,Ranitidine,Olanzapine,Metoclopramide,Levodopa,Buprenorphine,Propranolol,Eculizumab,Pilocarpine,Pentazocine,Dronabinol,Tizanidine,Doxepin,Tiotropium,Goserelin,Cetirizine,Febuxostat,Donepezil,Dexamethasone,Ziprasidone,Repaglinide,Oxycodone,Indomethacin,Insulin Glargine,Diphenhydramine,Insulin Detemir,Ticagrelor,Modafinil,Estradiol,Dicyclomine,Nortriptyline,Memantine,Escitalopram,Piroxicam,Teriparatide,Perphenazine,Progesterone,Ketorolac,Nabumetone,Triamcinolone,Oxymetazoline,Pseudoephedrine,Promethazine,Citalopram,Sumatriptan,Cyclobenzaprine,Dextroamphetamine,Travoprost</t>
  </si>
  <si>
    <t>Terbutaline,Hyoscyamine,Eculizumab,Teriparatide,Dicyclomine,Tizanidine,Octreotide,Famotidine,Sotalol,Droperidol,Tinzaparin</t>
  </si>
  <si>
    <t>Leuprolide,Aripiprazole,Buspirone,Nefazodone,Ibuprofen,Dopamine,Oxcarbazepine,Dalteparin,Pramipexole,Fentanyl,Losartan,Atropine,Azelastine,Dextromethorphan,Darbepoetin alfa,Clonidine,Paroxetine,Clemastine,Haloperidol,Desipramine,Drospirenone,Naloxone,Ondansetron,Tramadol,Levonorgestrel,Morphine,Cyproheptadine,Risperidone,Amphetamine,Azathioprine,Hydromorphone,Niacin,Rizatriptan,Ponatinib,Regorafenib,Clozapine,Quetiapine,Epinephrine,Allopurinol,Tocilizumab,Diphenoxylate,Carboplatin,Sorafenib,Sunitinib,Hydrocodone,Trazodone,Mirtazapine,Codeine,Oxaliplatin,Darifenacin,Dasatinib,Testosterone,Oxybutynin,Zolmitriptan,Solifenacin,Amantadine,Scopolamine,Sargramostim,Ropinirole,Gabapentin,Ketoprofen,Terazosin,Cinacalcet,Amitriptyline,Imatinib,Mometasone,Midodrine,Olanzapine,Metoclopramide,Levodopa,Buprenorphine,Propranolol,Pilocarpine,Dronabinol,Doxepin,Tiotropium,Goserelin,Cetirizine,Febuxostat,Donepezil,Vandetanib,Dexamethasone,Ziprasidone,Repaglinide,Oxycodone,Indomethacin,Zidovudine,Insulin Glargine,Brompheniramine,Diphenhydramine,Insulin Detemir,Ticagrelor,Phenylephrine,Estradiol,Modafinil,Nortriptyline,Memantine,Escitalopram,Cabozantinib,Piroxicam,Progesterone,Ketorolac,Nabumetone,Triamcinolone,Oxymetazoline,Pseudoephedrine,Promethazine,Citalopram,Sumatriptan,Cyclobenzaprine,Dextroamphetamine,Travoprost,Pertuzumab</t>
  </si>
  <si>
    <t>Loperamide</t>
  </si>
  <si>
    <t>Tenecteplase</t>
  </si>
  <si>
    <t>Metoprolol,Ibuprofen,Dopamine,Gabapentin,Insulin Glargine,Diphenhydramine,Hydromorphone,Prasugrel,Ticagrelor,Phenylephrine,Salmeterol,Fentanyl,Ranitidine,Epinephrine,Atropine,Allopurinol,Metoclopramide,Bivalirudin,Clonidine,Famotidine,Paroxetine,Hydrocodone,Ondansetron,Promethazine,Morphine</t>
  </si>
  <si>
    <t>Eptifibatide</t>
  </si>
  <si>
    <t>Losartan,Quetiapine,Leuprolide,Escitalopram,Epinephrine,Oxybutynin,Tramadol,Amitriptyline,Phenylephrine,Promethazine,Clonidine,Paroxetine,Olanzapine</t>
  </si>
  <si>
    <t>Iloprost,Dexamethasone,Solifenacin,Metoprolol,Etomidate,Donepezil,Ibuprofen,Dopamine,Risperidone,Oxycodone,Rocuronium,Zidovudine,Tinzaparin,Azathioprine,Insulin Glargine,Gabapentin,Hydromorphone,Niacin,Insulin Detemir,Imatinib,Estradiol,Octreotide,Fentanyl,Salmeterol,Ranitidine,Nalbuphine,Atropine,Allopurinol,Ephedrine,Sufentanil,Metoclopramide,Buprenorphine,Propranolol,Teriparatide,Darbepoetin alfa,Succinylcholine,Remifentanil,Sorafenib,Haloperidol,Butorphanol,Ketorolac,Hydrocodone,Drospirenone,Trazodone,Mirtazapine,Ondansetron,Tiotropium,Codeine,Cetirizine,Formoterol,Levonorgestrel,Citalopram,Morphine</t>
  </si>
  <si>
    <t>Diphenhydramine</t>
  </si>
  <si>
    <t>Ephedrine,Ondansetron,Metoprolol,Propranolol,Cetirizine,Ibuprofen,Amitriptyline,Fentanyl,Famotidine,Ranitidine,Gabapentin</t>
  </si>
  <si>
    <t>Alglucosidase alfa</t>
  </si>
  <si>
    <t>Leuprolide,Atropine,Pramipexole,Metoclopramide,Terazosin,Cyproheptadine,Hyoscyamine,Cetirizine,Pseudoephedrine,Phenylephrine,Scopolamine,Dicyclomine,Midodrine,Dextroamphetamine</t>
  </si>
  <si>
    <t>Aripiprazole,Buspirone,Iloprost,Acitretin,Nefazodone,Metoprolol,Ibuprofen,Dopamine,Oxcarbazepine,Dalteparin,Eletriptan,Fentanyl,Losartan,Terbutaline,Imipramine,Ergotamine,Azelastine,Dextromethorphan,Darbepoetin alfa,Clonidine,Famotidine,Paroxetine,Clemastine,Haloperidol,Butorphanol,Desipramine,Drospirenone,Naloxone,Riboflavin,Ondansetron,Tramadol,Formoterol,Levonorgestrel,Sotalol,Morphine,Frovatriptan,Etonogestrel,Trihexyphenidyl,Risperidone,Carbinoxamine,Amphetamine,Salsalate,Indacaterol,Azathioprine,Hydromorphone,Niacin,Rizatriptan,Ponatinib,Naltrexone,Octreotide,Salmeterol,Vigabatrin,Clozapine,Quetiapine,Lurasidone,Epinephrine,Allopurinol,Cevimeline,Tocilizumab,Diphenoxylate,Carboplatin,Sorafenib,Sunitinib,Hydrocodone,Trazodone,Mirtazapine,Codeine,Oxaliplatin,Darifenacin,Dasatinib,Testosterone,Oxybutynin,Zolmitriptan,Lisdexamfetamine,Solifenacin,Amantadine,Desogestrel,Fluphenazine,Ropinirole,Gabapentin,Ketoprofen,Prasugrel,Paliperidone,Amitriptyline,Timolol,Imatinib,Mometasone,Ranitidine,Olanzapine,Mirabegron,Levodopa,Buprenorphine,Propranolol,Eculizumab,Pilocarpine,Pentazocine,Dronabinol,Tizanidine,Doxepin,Tiotropium,Goserelin,Cyclobenzaprine,Febuxostat,Donepezil,Dexamethasone,Bromocriptine,Ziprasidone,Asenapine,Oxycodone,Repaglinide,Tofacitinib,Indomethacin,Zidovudine,Insulin Glargine,Brompheniramine,Diphenhydramine,Insulin Detemir,Ticagrelor,Modafinil,Estradiol,Nortriptyline,Naratriptan,Memantine,Escitalopram,Piroxicam,Teriparatide,Perphenazine,Progesterone,Ketorolac,Nabumetone,Triamcinolone,Oxymetazoline,Promethazine,Citalopram,Sumatriptan,Cinacalcet,Almotriptan,Travoprost</t>
  </si>
  <si>
    <t>Montelukast</t>
  </si>
  <si>
    <t>Aripiprazole,Buspirone,Dexamethasone,Oxybutynin,Solifenacin,Metoprolol,Ziprasidone,Ibuprofen,Risperidone,Oxycodone,Ropinirole,Gabapentin,Insulin Glargine,Pramipexole,Diphenhydramine,Amitriptyline,Estradiol,Salmeterol,Mometasone,Fentanyl,Ranitidine,Losartan,Quetiapine,Escitalopram,Epinephrine,Metoclopramide,Allopurinol,Terbutaline,Buprenorphine,Diphenoxylate,Azelastine,Clonidine,Famotidine,Tizanidine,Paroxetine,Hydrocodone,Nabumetone,Triamcinolone,Trazodone,Mirtazapine,Ondansetron,Tiotropium,Codeine,Tramadol,Pseudoephedrine,Promethazine,Formoterol,Citalopram,Sumatriptan,Cyclobenzaprine,Morphine</t>
  </si>
  <si>
    <t>Zafirlukast</t>
  </si>
  <si>
    <t>Myopathy</t>
  </si>
  <si>
    <t>Lidocaine</t>
  </si>
  <si>
    <t>Phenytoin,Fluoxetine,Prednisone,Niacin,Abiraterone,Ziprasidone,Imatinib,Hydrochlorothiazide,Rosuvastatin,Erlotinib</t>
  </si>
  <si>
    <t>Phenytoin,Fluoxetine,Prednisone,Rocuronium,Hydrochlorothiazide,Rosuvastatin</t>
  </si>
  <si>
    <t>Dobutamine</t>
  </si>
  <si>
    <t>Pancreatitis</t>
  </si>
  <si>
    <t>Valsartan,Gabapentin</t>
  </si>
  <si>
    <t>Ramipril,Losartan,Lisinopril,Quinapril,Quetiapine,Pramipexole,Thalidomide,Benazepril,Propofol,Levodopa,Ibuprofen,Ropinirole,Aliskiren,Estradiol,Enalapril,Fosinopril,Diclofenac,Hydrochlorothiazide,Atenolol,Acetaminophen</t>
  </si>
  <si>
    <t>Cinacalcet</t>
  </si>
  <si>
    <t>Diphenoxylate,Gabapentin</t>
  </si>
  <si>
    <t>Aripiprazole,Dexamethasone,Ibuprofen,Risperidone,Ropinirole,Morphine,Estradiol,Octreotide,Atenolol,Hydrochlorothiazide,Losartan,Quetiapine,Propranolol,Enalapril,Clonidine,Paroxetine,Caffeine,Erlotinib,Acetaminophen,Lisinopril,Thalidomide,Benazepril,Mirtazapine,Tramadol,Oxaliplatin,Citalopram,Valsartan,Donepezil,Dasatinib</t>
  </si>
  <si>
    <t>Dronabinol</t>
  </si>
  <si>
    <t>Morphine,Dexamethasone</t>
  </si>
  <si>
    <t>Ramipril,Ibuprofen,Gabapentin,Ketoprofen,Atenolol,Olanzapine,Hydrochlorothiazide,Propofol,Losartan,Quetiapine,Propranolol,Enalapril,Erythromycin,Paroxetine,Erlotinib,Acetaminophen,Lisinopril,Thalidomide,Mirtazapine,Telmisartan,Oxaliplatin,Citalopram,Valsartan,Diclofenac</t>
  </si>
  <si>
    <t>Tinzaparin</t>
  </si>
  <si>
    <t>Quetiapine,Aripiprazole,Nadolol,Mirtazapine,Propranolol,Atenolol</t>
  </si>
  <si>
    <t>Ramipril,Dexamethasone,Donepezil,Ibuprofen,Sulfasalazine,Risperidone,Ropinirole,Gabapentin,Pramipexole,Olmesartan,Ketoprofen,Trandolapril,Aliskiren,Estradiol,Octreotide,Fosinopril,Olanzapine,Hydrochlorothiazide,Propofol,Clozapine,Losartan,Memantine,Busulfan,Atropine,Levodopa,Diphenoxylate,Pentazocine,Pilocarpine,Enalapril,Erythromycin,Paroxetine,Caffeine,Erlotinib,Acetaminophen,Quinapril,Lisinopril,Naloxone,Thalidomide,Benazepril,Telmisartan,Tramadol,Oxaliplatin,Citalopram,Valsartan,Diclofenac,Morphine,Sulindac,Dasatinib</t>
  </si>
  <si>
    <t>Atropine</t>
  </si>
  <si>
    <t>Ramipril,Quetiapine,Lisinopril,Ketoprofen,Diclofenac,Ibuprofen,Pentazocine,Atenolol,Morphine,Hydrochlorothiazide,Propofol,Gabapentin,Acetaminophen</t>
  </si>
  <si>
    <t>Ketamine</t>
  </si>
  <si>
    <t>Pneumonia</t>
  </si>
  <si>
    <t>Gabapentin,Prochlorperazine</t>
  </si>
  <si>
    <t>Dexamethasone</t>
  </si>
  <si>
    <t>Fentanyl,Dexamethasone</t>
  </si>
  <si>
    <t>Drotrecogin alfa</t>
  </si>
  <si>
    <t>Quetiapine,Tiotropium,Tramadol,Risperidone,Fentanyl,Hydrocodone,Gabapentin</t>
  </si>
  <si>
    <t>Quinapril,Infliximab,Dexamethasone,Adalimumab,Tocilizumab,Paroxetine,Mirtazapine,Codeine,Ibuprofen,Golimumab,Sulfasalazine,Etanercept,Amitriptyline,Promethazine,Clopidogrel,Prochlorperazine,Sumatriptan,Ropinirole</t>
  </si>
  <si>
    <t>Sulindac</t>
  </si>
  <si>
    <t>Treprostinil</t>
  </si>
  <si>
    <t>Aripiprazole,Dexamethasone,Zolmitriptan,Amantadine,Ibuprofen,Ziprasidone,Risperidone,Sulfasalazine,Clopidogrel,Maraviroc,Ropinirole,Gabapentin,Tinzaparin,Adalimumab,Amitriptyline,Octreotide,Fentanyl,Clozapine,Quetiapine,Infliximab,Memantine,Tocilizumab,Pilocarpine,Etanercept,Paroxetine,Hydrocodone,Doxepin,Quinapril,Aldesleukin,Mirtazapine,Balsalazide,Tiotropium,Codeine,Tramadol,Golimumab,Promethazine,Prochlorperazine,Sumatriptan,Certolizumab pegol</t>
  </si>
  <si>
    <t>Pramipexole</t>
  </si>
  <si>
    <t>Aripiprazole,Dexamethasone,Amantadine,Ibuprofen,Ziprasidone,Risperidone,Sulfasalazine,Clopidogrel,Ropinirole,Gabapentin,Adalimumab,Amitriptyline,Octreotide,Fentanyl,Clozapine,Quetiapine,Infliximab,Memantine,Tocilizumab,Buprenorphine,Dextromethorphan,Pilocarpine,Etanercept,Paroxetine,Hydrocodone,Doxepin,Quinapril,Mirtazapine,Tiotropium,Codeine,Tramadol,Promethazine,Prochlorperazine,Sumatriptan</t>
  </si>
  <si>
    <t>Theophylline</t>
  </si>
  <si>
    <t>Quetiapine,Mirtazapine,Tiotropium,Amitriptyline,Promethazine,Paroxetine,Olanzapine</t>
  </si>
  <si>
    <t>Quinapril,Pramipexole,Dexamethasone,Metoclopramide,Buprenorphine,Tinzaparin,Codeine,Tramadol,Ibuprofen,Dextromethorphan,Fentanyl,Clopidogrel,Prochlorperazine,Sumatriptan,Hydrocodone,Gabapentin,Clozapine</t>
  </si>
  <si>
    <t>Trastuzumab</t>
  </si>
  <si>
    <t>Mirtazapine,Tiotropium,Amitriptyline,Promethazine,Paroxetine</t>
  </si>
  <si>
    <t>Quinapril,Metoclopramide,Dexamethasone,Buprenorphine,Tinzaparin,Codeine,Hydrocodone,Ibuprofen,Tramadol,Pilocarpine,Dextromethorphan,Octreotide,Fentanyl,Clopidogrel,Prochlorperazine,Ropinirole,Gabapentin</t>
  </si>
  <si>
    <t>Cetuximab</t>
  </si>
  <si>
    <t>Promethazine,Tiotropium</t>
  </si>
  <si>
    <t>Metoclopramide,Dexamethasone,Mirtazapine,Buprenorphine,Tinzaparin,Codeine,Tramadol,Ibuprofen,Amitriptyline,Fentanyl,Clopidogrel,Prochlorperazine,Paroxetine,Hydrocodone,Gabapentin</t>
  </si>
  <si>
    <t>Panitumumab</t>
  </si>
  <si>
    <t>Ibuprofen</t>
  </si>
  <si>
    <t>Metoclopramide,Dexamethasone,Buprenorphine,Codeine,Tramadol,Amitriptyline,Promethazine,Fentanyl,Clopidogrel,Prochlorperazine,Paroxetine,Hydrocodone,Gabapentin</t>
  </si>
  <si>
    <t>Alteplase</t>
  </si>
  <si>
    <t>Sepsis</t>
  </si>
  <si>
    <t>Pramipexole,Goserelin,Atropine</t>
  </si>
  <si>
    <t>Infliximab,Memantine,Ticlopidine,Ibrutinib,Niacin,Ketoprofen,Diphenoxylate,Sulfasalazine,Golimumab,Eculizumab,Etanercept,Fentanyl,Tofacitinib,Sumatriptan,Abatacept,Certolizumab pegol,Gabapentin</t>
  </si>
  <si>
    <t>Tamsulosin</t>
  </si>
  <si>
    <t>Infliximab,Memantine,Ticlopidine,Niacin,Ketoprofen,Diphenoxylate,Sulfasalazine,Golimumab,Eculizumab,Etanercept,Fentanyl,Sumatriptan,Abatacept,Certolizumab pegol,Gabapentin</t>
  </si>
  <si>
    <t>Doxazosin</t>
  </si>
  <si>
    <t>Goserelin</t>
  </si>
  <si>
    <t>Canakinumab,Infliximab,Memantine,Ticlopidine,Ibrutinib,Niacin,Ketoprofen,Diphenoxylate,Sulfasalazine,Golimumab,Eculizumab,Etanercept,Fentanyl,Tofacitinib,Sumatriptan,Abatacept,Certolizumab pegol,Gabapentin</t>
  </si>
  <si>
    <t>Carvedilol</t>
  </si>
  <si>
    <t>Ropinirole</t>
  </si>
  <si>
    <t>Infliximab,Memantine,Ticlopidine,Ibrutinib,Niacin,Diphenoxylate,Sulfasalazine,Eculizumab,Etanercept,Fentanyl,Sumatriptan,Gabapentin</t>
  </si>
  <si>
    <t>Terazosin</t>
  </si>
  <si>
    <t>Ibrutinib,Sulfasalazine,Tofacitinib,Abatacept,Ropinirole,Gabapentin,Pramipexole,Ketoprofen,Niacin,Fentanyl,Infliximab,Memantine,Cevimeline,Diphenoxylate,Eculizumab,Etanercept,Aminophylline,Canakinumab,Ticlopidine,Aldesleukin,Goserelin,Golimumab,Sumatriptan,Certolizumab pegol</t>
  </si>
  <si>
    <t>Metoprolol</t>
  </si>
  <si>
    <t>Atenolol</t>
  </si>
  <si>
    <t>Paroxetine</t>
  </si>
  <si>
    <t>Aminophylline,Infliximab,Ketoprofen,Sulfasalazine,Etanercept,Fentanyl,Sumatriptan,Gabapentin</t>
  </si>
  <si>
    <t>Terbutaline</t>
  </si>
  <si>
    <t>Ibrutinib,Sulfasalazine,Tofacitinib,Abatacept,Ropinirole,Gabapentin,Pramipexole,Niacin,Ketoprofen,Fentanyl,Infliximab,Memantine,Diphenoxylate,Eculizumab,Etanercept,Canakinumab,Ticlopidine,Goserelin,Golimumab,Sumatriptan,Certolizumab pegol</t>
  </si>
  <si>
    <t>Bisoprolol</t>
  </si>
  <si>
    <t>Fentanyl,Gabapentin</t>
  </si>
  <si>
    <t>Niacin,Fentanyl,Sumatriptan,Ropinirole,Gabapentin</t>
  </si>
  <si>
    <t>Pirbuterol</t>
  </si>
  <si>
    <t>Paroxetine,Fentanyl,Gabapentin</t>
  </si>
  <si>
    <t>Infliximab,Goserelin</t>
  </si>
  <si>
    <t>Infliximab,Memantine,Ticlopidine,Niacin,Ketoprofen,Diphenoxylate,Sulfasalazine,Etanercept,Fentanyl,Sumatriptan,Gabapentin</t>
  </si>
  <si>
    <t>Dabigatran etexilate</t>
  </si>
  <si>
    <t>Pramipexole,Goserelin,Atropine,Gabapentin</t>
  </si>
  <si>
    <t>Infliximab,Aldesleukin,Ibrutinib,Sulfasalazine,Golimumab,Etanercept,Certolizumab pegol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</si>
  <si>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</si>
  <si>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</si>
  <si>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</si>
  <si>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</si>
  <si>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</si>
  <si>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</si>
  <si>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</si>
  <si>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</si>
  <si>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</si>
  <si>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</si>
  <si>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</si>
  <si>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</si>
  <si>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</si>
  <si>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</si>
  <si>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</si>
  <si>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</si>
  <si>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</si>
  <si>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</si>
  <si>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</si>
  <si>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</si>
  <si>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exp21</t>
  </si>
  <si>
    <t>exp22</t>
  </si>
  <si>
    <t>exp23</t>
  </si>
  <si>
    <t>exp24</t>
  </si>
  <si>
    <t>exp25</t>
  </si>
  <si>
    <t>exp26</t>
  </si>
  <si>
    <t>exp27</t>
  </si>
  <si>
    <t>exp28</t>
  </si>
  <si>
    <t>exp29</t>
  </si>
  <si>
    <t>exp30</t>
  </si>
  <si>
    <t>exp31</t>
  </si>
  <si>
    <t>exp32</t>
  </si>
  <si>
    <t>exp33</t>
  </si>
  <si>
    <t>exp34</t>
  </si>
  <si>
    <t>exp35</t>
  </si>
  <si>
    <t>exp36</t>
  </si>
  <si>
    <t>exp37</t>
  </si>
  <si>
    <t>exp38</t>
  </si>
  <si>
    <t>exp39</t>
  </si>
  <si>
    <t>exp40</t>
  </si>
  <si>
    <t>exp41</t>
  </si>
  <si>
    <t>exp42</t>
  </si>
  <si>
    <t>exp43</t>
  </si>
  <si>
    <t>exp44</t>
  </si>
  <si>
    <t>exp45</t>
  </si>
  <si>
    <t>exp46</t>
  </si>
  <si>
    <t>exp47</t>
  </si>
  <si>
    <t>exp48</t>
  </si>
  <si>
    <t>exp49</t>
  </si>
  <si>
    <t>exp50</t>
  </si>
  <si>
    <t>exp51</t>
  </si>
  <si>
    <t>exp52</t>
  </si>
  <si>
    <t>exp53</t>
  </si>
  <si>
    <t>exp54</t>
  </si>
  <si>
    <t>exp55</t>
  </si>
  <si>
    <t>exp56</t>
  </si>
  <si>
    <t>exp57</t>
  </si>
  <si>
    <t>exp58</t>
  </si>
  <si>
    <t>HR</t>
  </si>
  <si>
    <t>P-value</t>
  </si>
  <si>
    <t>With Combo Drug</t>
  </si>
  <si>
    <t>Without Combo Drug</t>
  </si>
  <si>
    <t>HR Ratio</t>
  </si>
  <si>
    <t>Non-network Drugs</t>
  </si>
  <si>
    <t>DownstreamProtein</t>
  </si>
  <si>
    <t>CALM3</t>
  </si>
  <si>
    <t>REN</t>
  </si>
  <si>
    <t>EDNRA</t>
  </si>
  <si>
    <t>CXCR4</t>
  </si>
  <si>
    <t>EDNRB</t>
  </si>
  <si>
    <t>LRP2</t>
  </si>
  <si>
    <t>KCNMA1</t>
  </si>
  <si>
    <t>PTGER3</t>
  </si>
  <si>
    <t>EGF</t>
  </si>
  <si>
    <t>PTGER4</t>
  </si>
  <si>
    <t>RAMP2</t>
  </si>
  <si>
    <t>OXTR</t>
  </si>
  <si>
    <t>FGF2</t>
  </si>
  <si>
    <t>POMC</t>
  </si>
  <si>
    <t>ITGB3</t>
  </si>
  <si>
    <t>OXT</t>
  </si>
  <si>
    <t>M6PR</t>
  </si>
  <si>
    <t>RAMP1</t>
  </si>
  <si>
    <t>CYSLTR1</t>
  </si>
  <si>
    <t>ADRB2</t>
  </si>
  <si>
    <t>CASR</t>
  </si>
  <si>
    <t>CNR1</t>
  </si>
  <si>
    <t>CNR2</t>
  </si>
  <si>
    <t>CXCL12</t>
  </si>
  <si>
    <t>TACR1</t>
  </si>
  <si>
    <t>PF4</t>
  </si>
  <si>
    <t>PTGDR2</t>
  </si>
  <si>
    <t>ADORA2B</t>
  </si>
  <si>
    <t>EGFR</t>
  </si>
  <si>
    <t>PLG</t>
  </si>
  <si>
    <t>ADRA1D</t>
  </si>
  <si>
    <t>F2</t>
  </si>
  <si>
    <t>Downstream Protein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</si>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</sst>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6100"/>
      <name val="Times New Roman"/>
      <family val="1"/>
    </font>
    <font>
      <b/>
      <sz val="11"/>
      <color theme="1"/>
      <name val="Times New Roman"/>
      <family val="1"/>
    </font>
    <font>
      <i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11" fontId="4" fillId="0" borderId="0" xfId="0" applyNumberFormat="1" applyFont="1"/>
    <xf numFmtId="2" fontId="2" fillId="0" borderId="0" xfId="0" applyNumberFormat="1" applyFont="1"/>
    <xf numFmtId="11" fontId="5" fillId="2" borderId="0" xfId="0" applyNumberFormat="1" applyFont="1" applyFill="1"/>
    <xf numFmtId="2" fontId="4" fillId="0" borderId="0" xfId="0" applyNumberFormat="1" applyFont="1"/>
    <xf numFmtId="0" fontId="6" fillId="0" borderId="1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2" fillId="0" borderId="0" xfId="0" applyFont="1" applyAlignment="1">
      <alignment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90C4-EB51-FF47-B6A7-1DD65F23C8FE}">
  <dimension ref="A1:K10"/>
  <sheetViews>
    <sheetView tabSelected="1" zoomScale="120" zoomScaleNormal="120" workbookViewId="0">
      <selection activeCell="A2" sqref="A2:A10"/>
    </sheetView>
  </sheetViews>
  <sheetFormatPr baseColWidth="10" defaultRowHeight="16" x14ac:dyDescent="0.2"/>
  <cols>
    <col min="2" max="2" width="11.6640625" bestFit="1" customWidth="1"/>
    <col min="7" max="7" width="14" customWidth="1"/>
    <col min="8" max="9" width="18.33203125" customWidth="1"/>
    <col min="10" max="10" width="28.33203125" customWidth="1"/>
    <col min="11" max="11" width="35.33203125" customWidth="1"/>
  </cols>
  <sheetData>
    <row r="1" spans="1:11" x14ac:dyDescent="0.2">
      <c r="A1" s="3"/>
      <c r="B1" s="13" t="s">
        <v>211</v>
      </c>
      <c r="C1" s="14"/>
      <c r="D1" s="13" t="s">
        <v>212</v>
      </c>
      <c r="E1" s="14"/>
    </row>
    <row r="2" spans="1:11" x14ac:dyDescent="0.2">
      <c r="A2" s="4" t="s">
        <v>0</v>
      </c>
      <c r="B2" s="5" t="s">
        <v>209</v>
      </c>
      <c r="C2" s="5" t="s">
        <v>210</v>
      </c>
      <c r="D2" s="5" t="s">
        <v>209</v>
      </c>
      <c r="E2" s="5" t="s">
        <v>210</v>
      </c>
      <c r="F2" s="5" t="s">
        <v>213</v>
      </c>
      <c r="G2" s="5" t="s">
        <v>249</v>
      </c>
      <c r="H2" s="5" t="s">
        <v>4</v>
      </c>
      <c r="I2" s="5" t="s">
        <v>248</v>
      </c>
      <c r="J2" s="5" t="s">
        <v>2</v>
      </c>
      <c r="K2" s="5" t="s">
        <v>214</v>
      </c>
    </row>
    <row r="3" spans="1:11" x14ac:dyDescent="0.2">
      <c r="A3" s="6" t="s">
        <v>172</v>
      </c>
      <c r="B3" s="7">
        <f>VLOOKUP(A3,ComboRes!A:C,2,FALSE)</f>
        <v>1.0918809411445249</v>
      </c>
      <c r="C3" s="8">
        <f>VLOOKUP(A3,ComboRes!A:C,3,FALSE)</f>
        <v>0.4607</v>
      </c>
      <c r="D3" s="9">
        <f>VLOOKUP(A3,NoCombosRes!A:C,2,FALSE)</f>
        <v>0.93179375962893163</v>
      </c>
      <c r="E3" s="8">
        <f>VLOOKUP(A3,NoCombosRes!A:C,3,FALSE)</f>
        <v>6.3250000000000003E-4</v>
      </c>
      <c r="F3" s="9">
        <f>B3/D3</f>
        <v>1.1718053806019744</v>
      </c>
      <c r="G3" s="9" t="str">
        <f>VLOOKUP($A3,AllExps!$A:$F,2,FALSE)</f>
        <v>Hypertension</v>
      </c>
      <c r="H3" s="9" t="str">
        <f>VLOOKUP($A3,AllExps!$A:$F,3,FALSE)</f>
        <v>Loperamide</v>
      </c>
      <c r="I3" s="9" t="s">
        <v>229</v>
      </c>
      <c r="J3" s="9" t="str">
        <f>VLOOKUP($A3,AllExps!$A:$F,5,FALSE)</f>
        <v>Terbutaline,Hyoscyamine,Eculizumab,Teriparatide,Dicyclomine,Tizanidine,Octreotide,Famotidine,Sotalol,Droperidol,Tinzaparin</v>
      </c>
      <c r="K3" s="11" t="str">
        <f>VLOOKUP($A3,AllExps!$A:$F,5,FALSE)</f>
        <v>Terbutaline,Hyoscyamine,Eculizumab,Teriparatide,Dicyclomine,Tizanidine,Octreotide,Famotidine,Sotalol,Droperidol,Tinzaparin</v>
      </c>
    </row>
    <row r="4" spans="1:11" x14ac:dyDescent="0.2">
      <c r="A4" s="6" t="s">
        <v>185</v>
      </c>
      <c r="B4" s="7">
        <f>VLOOKUP(A4,ComboRes!A:C,2,FALSE)</f>
        <v>1</v>
      </c>
      <c r="C4" s="8">
        <f>VLOOKUP(A4,ComboRes!A:C,3,FALSE)</f>
        <v>1</v>
      </c>
      <c r="D4" s="9">
        <f>VLOOKUP(A4,NoCombosRes!A:C,2,FALSE)</f>
        <v>0.87808516449872165</v>
      </c>
      <c r="E4" s="10">
        <f>VLOOKUP(A4,NoCombosRes!A:C,3,FALSE)</f>
        <v>6.6489999999999994E-2</v>
      </c>
      <c r="F4" s="9">
        <f>B4/D4</f>
        <v>1.1388416983116629</v>
      </c>
      <c r="G4" s="9" t="str">
        <f>VLOOKUP($A4,AllExps!$A:$F,2,FALSE)</f>
        <v>Pancreatitis</v>
      </c>
      <c r="H4" s="9" t="str">
        <f>VLOOKUP($A4,AllExps!$A:$F,3,FALSE)</f>
        <v>Sucralfate</v>
      </c>
      <c r="I4" s="9" t="s">
        <v>224</v>
      </c>
      <c r="J4" s="9" t="str">
        <f>VLOOKUP($A4,AllExps!$A:$F,5,FALSE)</f>
        <v>Quetiapine,Aripiprazole,Nadolol,Mirtazapine,Propranolol,Atenolol</v>
      </c>
      <c r="K4" s="11" t="str">
        <f>VLOOKUP($A4,AllExps!$A:$F,5,FALSE)</f>
        <v>Quetiapine,Aripiprazole,Nadolol,Mirtazapine,Propranolol,Atenolol</v>
      </c>
    </row>
    <row r="5" spans="1:11" x14ac:dyDescent="0.2">
      <c r="A5" s="6" t="s">
        <v>162</v>
      </c>
      <c r="B5" s="7">
        <f>VLOOKUP(A5,ComboRes!A:C,2,FALSE)</f>
        <v>0.97296989501186504</v>
      </c>
      <c r="C5" s="8">
        <f>VLOOKUP(A5,ComboRes!A:C,3,FALSE)</f>
        <v>0.16869999999999999</v>
      </c>
      <c r="D5" s="9">
        <f>VLOOKUP(A5,NoCombosRes!A:C,2,FALSE)</f>
        <v>0.85581817490094281</v>
      </c>
      <c r="E5" s="10">
        <f>VLOOKUP(A5,NoCombosRes!A:C,3,FALSE)</f>
        <v>1.913E-14</v>
      </c>
      <c r="F5" s="9">
        <f>B5/D5</f>
        <v>1.1368885629526178</v>
      </c>
      <c r="G5" s="9" t="str">
        <f>VLOOKUP($A5,AllExps!$A:$F,2,FALSE)</f>
        <v>Hypertension</v>
      </c>
      <c r="H5" s="9" t="str">
        <f>VLOOKUP($A5,AllExps!$A:$F,3,FALSE)</f>
        <v>Hydrochlorothiazide</v>
      </c>
      <c r="I5" s="9" t="s">
        <v>222</v>
      </c>
      <c r="J5" s="9" t="str">
        <f>VLOOKUP($A5,AllExps!$A:$F,5,FALSE)</f>
        <v>Aripiprazole,Iloprost,Nefazodone,Ziprasidone,Terazosin,Amitriptyline,Modafinil,Paliperidone,Midodrine,Nortriptyline,Clozapine,Quetiapine,Epinephrine,Loxapine,Imipramine,Ergotamine,Clonidine,Doxepin,Oxymetazoline,Cabergoline,Dextroamphetamine</v>
      </c>
      <c r="K5" s="11" t="str">
        <f>VLOOKUP($A5,AllExps!$A:$F,5,FALSE)</f>
        <v>Aripiprazole,Iloprost,Nefazodone,Ziprasidone,Terazosin,Amitriptyline,Modafinil,Paliperidone,Midodrine,Nortriptyline,Clozapine,Quetiapine,Epinephrine,Loxapine,Imipramine,Ergotamine,Clonidine,Doxepin,Oxymetazoline,Cabergoline,Dextroamphetamine</v>
      </c>
    </row>
    <row r="6" spans="1:11" x14ac:dyDescent="0.2">
      <c r="A6" s="6" t="s">
        <v>167</v>
      </c>
      <c r="B6" s="7">
        <f>VLOOKUP(A6,ComboRes!A:C,2,FALSE)</f>
        <v>1.1702647497332741</v>
      </c>
      <c r="C6" s="8">
        <f>VLOOKUP(A6,ComboRes!A:C,3,FALSE)</f>
        <v>2.8549999999999999E-3</v>
      </c>
      <c r="D6" s="9">
        <f>VLOOKUP(A6,NoCombosRes!A:C,2,FALSE)</f>
        <v>1.154692992111036</v>
      </c>
      <c r="E6" s="8">
        <f>VLOOKUP(A6,NoCombosRes!A:C,3,FALSE)</f>
        <v>9.7169999999999999E-13</v>
      </c>
      <c r="F6" s="9">
        <f>B6/D6</f>
        <v>1.0134856258145029</v>
      </c>
      <c r="G6" s="9" t="str">
        <f>VLOOKUP($A6,AllExps!$A:$F,2,FALSE)</f>
        <v>Hypertension</v>
      </c>
      <c r="H6" s="9" t="str">
        <f>VLOOKUP($A6,AllExps!$A:$F,3,FALSE)</f>
        <v>Sucralfate</v>
      </c>
      <c r="I6" s="9" t="s">
        <v>224</v>
      </c>
      <c r="J6" s="9" t="str">
        <f>VLOOKUP($A6,AllExps!$A:$F,5,FALSE)</f>
        <v>Epinephrine,Diphenhydramine,Oxybutynin,Solifenacin,Hyoscyamine,Tiotropium,Imipramine,Ziprasidone,Pseudoephedrine,Pilocarpine,Scopolamine,Dicyclomine,Salmeterol,Promethazine,Sotalol,Paroxetine,Sorafenib</v>
      </c>
      <c r="K6" s="11" t="str">
        <f>VLOOKUP($A6,AllExps!$A:$F,5,FALSE)</f>
        <v>Epinephrine,Diphenhydramine,Oxybutynin,Solifenacin,Hyoscyamine,Tiotropium,Imipramine,Ziprasidone,Pseudoephedrine,Pilocarpine,Scopolamine,Dicyclomine,Salmeterol,Promethazine,Sotalol,Paroxetine,Sorafenib</v>
      </c>
    </row>
    <row r="7" spans="1:11" x14ac:dyDescent="0.2">
      <c r="A7" s="6" t="s">
        <v>152</v>
      </c>
      <c r="B7" s="7">
        <f>VLOOKUP(A7,ComboRes!A:C,2,FALSE)</f>
        <v>1.1340181377113441</v>
      </c>
      <c r="C7" s="8">
        <f>VLOOKUP(A7,ComboRes!A:C,3,FALSE)</f>
        <v>1.29E-2</v>
      </c>
      <c r="D7" s="9">
        <f>VLOOKUP(A7,NoCombosRes!A:C,2,FALSE)</f>
        <v>1.124888671594525</v>
      </c>
      <c r="E7" s="8">
        <f>VLOOKUP(A7,NoCombosRes!A:C,3,FALSE)</f>
        <v>1.476E-12</v>
      </c>
      <c r="F7" s="9">
        <f>B7/D7</f>
        <v>1.0081158841291185</v>
      </c>
      <c r="G7" s="9" t="str">
        <f>VLOOKUP($A7,AllExps!$A:$F,2,FALSE)</f>
        <v>Edema</v>
      </c>
      <c r="H7" s="9" t="str">
        <f>VLOOKUP($A7,AllExps!$A:$F,3,FALSE)</f>
        <v>Aliskiren</v>
      </c>
      <c r="I7" s="9" t="s">
        <v>217</v>
      </c>
      <c r="J7" s="9" t="str">
        <f>VLOOKUP($A7,AllExps!$A:$F,5,FALSE)</f>
        <v>Quinapril,Perindopril,Lisinopril,Ramipril,Benazepril,Fosinopril</v>
      </c>
      <c r="K7" s="11" t="str">
        <f>VLOOKUP($A7,AllExps!$A:$F,5,FALSE)</f>
        <v>Quinapril,Perindopril,Lisinopril,Ramipril,Benazepril,Fosinopril</v>
      </c>
    </row>
    <row r="8" spans="1:11" x14ac:dyDescent="0.2">
      <c r="A8" s="6" t="s">
        <v>179</v>
      </c>
      <c r="B8" s="7">
        <f>VLOOKUP(A8,ComboRes!A:C,2,FALSE)</f>
        <v>1</v>
      </c>
      <c r="C8" s="8">
        <f>VLOOKUP(A8,ComboRes!A:C,3,FALSE)</f>
        <v>1</v>
      </c>
      <c r="D8" s="9">
        <f>VLOOKUP(A8,NoCombosRes!A:C,2,FALSE)</f>
        <v>1.017727186029683</v>
      </c>
      <c r="E8" s="10">
        <f>VLOOKUP(A8,NoCombosRes!A:C,3,FALSE)</f>
        <v>0.67420000000000002</v>
      </c>
      <c r="F8" s="9">
        <f>B8/D8</f>
        <v>0.98258159330612005</v>
      </c>
      <c r="G8" s="9" t="str">
        <f>VLOOKUP($A8,AllExps!$A:$F,2,FALSE)</f>
        <v>Myopathy</v>
      </c>
      <c r="H8" s="9" t="str">
        <f>VLOOKUP($A8,AllExps!$A:$F,3,FALSE)</f>
        <v>Sucralfate</v>
      </c>
      <c r="I8" s="9" t="s">
        <v>224</v>
      </c>
      <c r="J8" s="9" t="str">
        <f>VLOOKUP($A8,AllExps!$A:$F,5,FALSE)</f>
        <v>Lidocaine</v>
      </c>
      <c r="K8" s="11" t="str">
        <f>VLOOKUP($A8,AllExps!$A:$F,5,FALSE)</f>
        <v>Lidocaine</v>
      </c>
    </row>
    <row r="9" spans="1:11" x14ac:dyDescent="0.2">
      <c r="A9" s="6" t="s">
        <v>158</v>
      </c>
      <c r="B9" s="7">
        <f>VLOOKUP(A9,ComboRes!A:C,2,FALSE)</f>
        <v>1.082992786630415</v>
      </c>
      <c r="C9" s="8">
        <f>VLOOKUP(A9,ComboRes!A:C,3,FALSE)</f>
        <v>0.69379999999999997</v>
      </c>
      <c r="D9" s="9">
        <f>VLOOKUP(A9,NoCombosRes!A:C,2,FALSE)</f>
        <v>1.204391383459557</v>
      </c>
      <c r="E9" s="8">
        <f>VLOOKUP(A9,NoCombosRes!A:C,3,FALSE)</f>
        <v>9.5539999999999998E-21</v>
      </c>
      <c r="F9" s="9">
        <f>B9/D9</f>
        <v>0.89920336653320265</v>
      </c>
      <c r="G9" s="9" t="str">
        <f>VLOOKUP($A9,AllExps!$A:$F,2,FALSE)</f>
        <v>Hypertension</v>
      </c>
      <c r="H9" s="9" t="str">
        <f>VLOOKUP($A9,AllExps!$A:$F,3,FALSE)</f>
        <v>Gentamicin</v>
      </c>
      <c r="I9" s="9" t="s">
        <v>221</v>
      </c>
      <c r="J9" s="9" t="str">
        <f>VLOOKUP($A9,AllExps!$A:$F,5,FALSE)</f>
        <v>Epinephrine,Diphenhydramine,Terbutaline,Tiotropium,Amitriptyline,Promethazine,Scopolamine,Salmeterol,Rocuronium,Paroxetine</v>
      </c>
      <c r="K9" s="11" t="str">
        <f>VLOOKUP($A9,AllExps!$A:$F,5,FALSE)</f>
        <v>Epinephrine,Diphenhydramine,Terbutaline,Tiotropium,Amitriptyline,Promethazine,Scopolamine,Salmeterol,Rocuronium,Paroxetine</v>
      </c>
    </row>
    <row r="10" spans="1:11" x14ac:dyDescent="0.2">
      <c r="A10" s="6" t="s">
        <v>168</v>
      </c>
      <c r="B10" s="7">
        <f>VLOOKUP(A10,ComboRes!A:C,2,FALSE)</f>
        <v>0.95907572754145864</v>
      </c>
      <c r="C10" s="8">
        <f>VLOOKUP(A10,ComboRes!A:C,3,FALSE)</f>
        <v>0.52439999999999998</v>
      </c>
      <c r="D10" s="9">
        <f>VLOOKUP(A10,NoCombosRes!A:C,2,FALSE)</f>
        <v>1.1235253766745541</v>
      </c>
      <c r="E10" s="10">
        <f>VLOOKUP(A10,NoCombosRes!A:C,3,FALSE)</f>
        <v>3.4830000000000002E-8</v>
      </c>
      <c r="F10" s="9">
        <f>B10/D10</f>
        <v>0.85363067666540948</v>
      </c>
      <c r="G10" s="9" t="str">
        <f>VLOOKUP($A10,AllExps!$A:$F,2,FALSE)</f>
        <v>Hypertension</v>
      </c>
      <c r="H10" s="9" t="str">
        <f>VLOOKUP($A10,AllExps!$A:$F,3,FALSE)</f>
        <v>Misoprostol</v>
      </c>
      <c r="I10" s="9" t="s">
        <v>225</v>
      </c>
      <c r="J10" s="9" t="str">
        <f>VLOOKUP($A10,AllExps!$A:$F,5,FALSE)</f>
        <v>Quetiapine,Aripiprazole,Ondansetron,Propranolol,Amitriptyline,Teriparatide,Pseudoephedrine,Salmeterol,Famotidine,Olanzapine</v>
      </c>
      <c r="K10" s="11" t="str">
        <f>VLOOKUP($A10,AllExps!$A:$F,5,FALSE)</f>
        <v>Quetiapine,Aripiprazole,Ondansetron,Propranolol,Amitriptyline,Teriparatide,Pseudoephedrine,Salmeterol,Famotidine,Olanzapine</v>
      </c>
    </row>
  </sheetData>
  <sortState xmlns:xlrd2="http://schemas.microsoft.com/office/spreadsheetml/2017/richdata2" ref="A3:K10">
    <sortCondition descending="1" ref="F3:F10"/>
  </sortState>
  <mergeCells count="2">
    <mergeCell ref="B1:C1"/>
    <mergeCell ref="D1:E1"/>
  </mergeCells>
  <conditionalFormatting sqref="C3:C10">
    <cfRule type="cellIs" dxfId="6" priority="7" operator="between">
      <formula>0.05</formula>
      <formula>0.1</formula>
    </cfRule>
    <cfRule type="cellIs" dxfId="5" priority="8" operator="lessThan">
      <formula>0.05</formula>
    </cfRule>
  </conditionalFormatting>
  <conditionalFormatting sqref="E3:E10">
    <cfRule type="cellIs" dxfId="4" priority="5" operator="between">
      <formula>0.05</formula>
      <formula>0.1</formula>
    </cfRule>
    <cfRule type="cellIs" dxfId="3" priority="6" operator="lessThan">
      <formula>0.05</formula>
    </cfRule>
  </conditionalFormatting>
  <conditionalFormatting sqref="F3:I10">
    <cfRule type="colorScale" priority="3">
      <colorScale>
        <cfvo type="min"/>
        <cfvo type="num" val="1"/>
        <cfvo type="max"/>
        <color theme="4"/>
        <color theme="0"/>
        <color rgb="FFFF0000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10">
    <cfRule type="colorScale" priority="1">
      <colorScale>
        <cfvo type="min"/>
        <cfvo type="num" val="1"/>
        <cfvo type="max"/>
        <color theme="4"/>
        <color theme="0"/>
        <color rgb="FFFF0000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FAFC-7AE4-F749-AC56-C4C51E7C042F}">
  <dimension ref="A1:G59"/>
  <sheetViews>
    <sheetView workbookViewId="0">
      <selection activeCell="F59" sqref="A1:F59"/>
    </sheetView>
  </sheetViews>
  <sheetFormatPr baseColWidth="10" defaultColWidth="8.83203125" defaultRowHeight="16" x14ac:dyDescent="0.2"/>
  <cols>
    <col min="1" max="1" width="11" style="3" customWidth="1"/>
    <col min="2" max="2" width="14" style="3" customWidth="1"/>
    <col min="3" max="3" width="17" style="3" customWidth="1"/>
    <col min="4" max="4" width="15.6640625" style="3" customWidth="1"/>
    <col min="5" max="5" width="27.33203125" style="3" customWidth="1"/>
    <col min="6" max="6" width="55.1640625" style="3" customWidth="1"/>
    <col min="8" max="16384" width="8.83203125" style="3"/>
  </cols>
  <sheetData>
    <row r="1" spans="1:6" x14ac:dyDescent="0.2">
      <c r="A1" s="12" t="s">
        <v>0</v>
      </c>
      <c r="B1" s="12" t="s">
        <v>1</v>
      </c>
      <c r="C1" s="12" t="s">
        <v>4</v>
      </c>
      <c r="D1" s="12" t="s">
        <v>248</v>
      </c>
      <c r="E1" s="12" t="s">
        <v>2</v>
      </c>
      <c r="F1" s="12" t="s">
        <v>3</v>
      </c>
    </row>
    <row r="2" spans="1:6" ht="34" x14ac:dyDescent="0.2">
      <c r="A2" s="3" t="s">
        <v>151</v>
      </c>
      <c r="B2" s="3" t="s">
        <v>5</v>
      </c>
      <c r="C2" s="3" t="s">
        <v>8</v>
      </c>
      <c r="D2" s="3" t="s">
        <v>216</v>
      </c>
      <c r="E2" s="15" t="s">
        <v>6</v>
      </c>
      <c r="F2" s="15" t="s">
        <v>7</v>
      </c>
    </row>
    <row r="3" spans="1:6" ht="34" x14ac:dyDescent="0.2">
      <c r="A3" s="3" t="s">
        <v>152</v>
      </c>
      <c r="B3" s="3" t="s">
        <v>9</v>
      </c>
      <c r="C3" s="3" t="s">
        <v>12</v>
      </c>
      <c r="D3" s="3" t="s">
        <v>217</v>
      </c>
      <c r="E3" s="15" t="s">
        <v>10</v>
      </c>
      <c r="F3" s="15" t="s">
        <v>11</v>
      </c>
    </row>
    <row r="4" spans="1:6" ht="68" x14ac:dyDescent="0.2">
      <c r="A4" s="3" t="s">
        <v>153</v>
      </c>
      <c r="B4" s="3" t="s">
        <v>9</v>
      </c>
      <c r="C4" s="3" t="s">
        <v>15</v>
      </c>
      <c r="D4" s="3" t="s">
        <v>218</v>
      </c>
      <c r="E4" s="15" t="s">
        <v>13</v>
      </c>
      <c r="F4" s="15" t="s">
        <v>14</v>
      </c>
    </row>
    <row r="5" spans="1:6" ht="34" x14ac:dyDescent="0.2">
      <c r="A5" s="3" t="s">
        <v>154</v>
      </c>
      <c r="B5" s="3" t="s">
        <v>16</v>
      </c>
      <c r="C5" s="3" t="s">
        <v>19</v>
      </c>
      <c r="D5" s="3" t="s">
        <v>219</v>
      </c>
      <c r="E5" s="15" t="s">
        <v>17</v>
      </c>
      <c r="F5" s="15" t="s">
        <v>18</v>
      </c>
    </row>
    <row r="6" spans="1:6" ht="34" x14ac:dyDescent="0.2">
      <c r="A6" s="3" t="s">
        <v>155</v>
      </c>
      <c r="B6" s="3" t="s">
        <v>16</v>
      </c>
      <c r="C6" s="3" t="s">
        <v>22</v>
      </c>
      <c r="D6" s="3" t="s">
        <v>220</v>
      </c>
      <c r="E6" s="15" t="s">
        <v>20</v>
      </c>
      <c r="F6" s="15" t="s">
        <v>21</v>
      </c>
    </row>
    <row r="7" spans="1:6" ht="153" x14ac:dyDescent="0.2">
      <c r="A7" s="3" t="s">
        <v>156</v>
      </c>
      <c r="B7" s="3" t="s">
        <v>16</v>
      </c>
      <c r="C7" s="3" t="s">
        <v>15</v>
      </c>
      <c r="D7" s="3" t="s">
        <v>220</v>
      </c>
      <c r="E7" s="15" t="s">
        <v>23</v>
      </c>
      <c r="F7" s="15" t="s">
        <v>24</v>
      </c>
    </row>
    <row r="8" spans="1:6" ht="170" x14ac:dyDescent="0.2">
      <c r="A8" s="3" t="s">
        <v>157</v>
      </c>
      <c r="B8" s="3" t="s">
        <v>16</v>
      </c>
      <c r="C8" s="3" t="s">
        <v>27</v>
      </c>
      <c r="D8" s="3" t="s">
        <v>220</v>
      </c>
      <c r="E8" s="15" t="s">
        <v>25</v>
      </c>
      <c r="F8" s="15" t="s">
        <v>26</v>
      </c>
    </row>
    <row r="9" spans="1:6" ht="170" x14ac:dyDescent="0.2">
      <c r="A9" s="3" t="s">
        <v>158</v>
      </c>
      <c r="B9" s="3" t="s">
        <v>16</v>
      </c>
      <c r="C9" s="3" t="s">
        <v>30</v>
      </c>
      <c r="D9" s="3" t="s">
        <v>221</v>
      </c>
      <c r="E9" s="15" t="s">
        <v>28</v>
      </c>
      <c r="F9" s="15" t="s">
        <v>29</v>
      </c>
    </row>
    <row r="10" spans="1:6" ht="34" x14ac:dyDescent="0.2">
      <c r="A10" s="3" t="s">
        <v>159</v>
      </c>
      <c r="B10" s="3" t="s">
        <v>16</v>
      </c>
      <c r="C10" s="3" t="s">
        <v>22</v>
      </c>
      <c r="D10" s="3" t="s">
        <v>218</v>
      </c>
      <c r="E10" s="15" t="s">
        <v>20</v>
      </c>
      <c r="F10" s="15" t="s">
        <v>31</v>
      </c>
    </row>
    <row r="11" spans="1:6" ht="136" x14ac:dyDescent="0.2">
      <c r="A11" s="3" t="s">
        <v>160</v>
      </c>
      <c r="B11" s="3" t="s">
        <v>16</v>
      </c>
      <c r="C11" s="3" t="s">
        <v>15</v>
      </c>
      <c r="D11" s="3" t="s">
        <v>218</v>
      </c>
      <c r="E11" s="15" t="s">
        <v>23</v>
      </c>
      <c r="F11" s="15" t="s">
        <v>32</v>
      </c>
    </row>
    <row r="12" spans="1:6" ht="153" x14ac:dyDescent="0.2">
      <c r="A12" s="3" t="s">
        <v>161</v>
      </c>
      <c r="B12" s="3" t="s">
        <v>16</v>
      </c>
      <c r="C12" s="3" t="s">
        <v>27</v>
      </c>
      <c r="D12" s="3" t="s">
        <v>218</v>
      </c>
      <c r="E12" s="15" t="s">
        <v>25</v>
      </c>
      <c r="F12" s="15" t="s">
        <v>33</v>
      </c>
    </row>
    <row r="13" spans="1:6" ht="340" x14ac:dyDescent="0.2">
      <c r="A13" s="3" t="s">
        <v>162</v>
      </c>
      <c r="B13" s="3" t="s">
        <v>16</v>
      </c>
      <c r="C13" s="3" t="s">
        <v>36</v>
      </c>
      <c r="D13" s="3" t="s">
        <v>222</v>
      </c>
      <c r="E13" s="15" t="s">
        <v>34</v>
      </c>
      <c r="F13" s="15" t="s">
        <v>35</v>
      </c>
    </row>
    <row r="14" spans="1:6" ht="153" x14ac:dyDescent="0.2">
      <c r="A14" s="3" t="s">
        <v>163</v>
      </c>
      <c r="B14" s="3" t="s">
        <v>16</v>
      </c>
      <c r="C14" s="3" t="s">
        <v>39</v>
      </c>
      <c r="D14" s="3" t="s">
        <v>222</v>
      </c>
      <c r="E14" s="15" t="s">
        <v>37</v>
      </c>
      <c r="F14" s="15" t="s">
        <v>38</v>
      </c>
    </row>
    <row r="15" spans="1:6" ht="119" x14ac:dyDescent="0.2">
      <c r="A15" s="3" t="s">
        <v>164</v>
      </c>
      <c r="B15" s="3" t="s">
        <v>16</v>
      </c>
      <c r="C15" s="3" t="s">
        <v>42</v>
      </c>
      <c r="D15" s="3" t="s">
        <v>223</v>
      </c>
      <c r="E15" s="15" t="s">
        <v>40</v>
      </c>
      <c r="F15" s="15" t="s">
        <v>41</v>
      </c>
    </row>
    <row r="16" spans="1:6" ht="17" x14ac:dyDescent="0.2">
      <c r="A16" s="3" t="s">
        <v>165</v>
      </c>
      <c r="B16" s="3" t="s">
        <v>16</v>
      </c>
      <c r="C16" s="3" t="s">
        <v>44</v>
      </c>
      <c r="D16" s="3" t="s">
        <v>223</v>
      </c>
      <c r="E16" s="15" t="s">
        <v>43</v>
      </c>
      <c r="F16" s="15"/>
    </row>
    <row r="17" spans="1:6" ht="153" x14ac:dyDescent="0.2">
      <c r="A17" s="3" t="s">
        <v>166</v>
      </c>
      <c r="B17" s="3" t="s">
        <v>16</v>
      </c>
      <c r="C17" s="3" t="s">
        <v>47</v>
      </c>
      <c r="D17" s="3" t="s">
        <v>223</v>
      </c>
      <c r="E17" s="15" t="s">
        <v>45</v>
      </c>
      <c r="F17" s="15" t="s">
        <v>46</v>
      </c>
    </row>
    <row r="18" spans="1:6" ht="204" x14ac:dyDescent="0.2">
      <c r="A18" s="3" t="s">
        <v>167</v>
      </c>
      <c r="B18" s="3" t="s">
        <v>16</v>
      </c>
      <c r="C18" s="3" t="s">
        <v>50</v>
      </c>
      <c r="D18" s="3" t="s">
        <v>224</v>
      </c>
      <c r="E18" s="15" t="s">
        <v>48</v>
      </c>
      <c r="F18" s="15" t="s">
        <v>49</v>
      </c>
    </row>
    <row r="19" spans="1:6" ht="187" x14ac:dyDescent="0.2">
      <c r="A19" s="3" t="s">
        <v>168</v>
      </c>
      <c r="B19" s="3" t="s">
        <v>16</v>
      </c>
      <c r="C19" s="3" t="s">
        <v>42</v>
      </c>
      <c r="D19" s="3" t="s">
        <v>225</v>
      </c>
      <c r="E19" s="15" t="s">
        <v>51</v>
      </c>
      <c r="F19" s="15" t="s">
        <v>52</v>
      </c>
    </row>
    <row r="20" spans="1:6" ht="51" x14ac:dyDescent="0.2">
      <c r="A20" s="3" t="s">
        <v>169</v>
      </c>
      <c r="B20" s="3" t="s">
        <v>16</v>
      </c>
      <c r="C20" s="3" t="s">
        <v>55</v>
      </c>
      <c r="D20" s="3" t="s">
        <v>226</v>
      </c>
      <c r="E20" s="15" t="s">
        <v>53</v>
      </c>
      <c r="F20" s="15" t="s">
        <v>54</v>
      </c>
    </row>
    <row r="21" spans="1:6" ht="119" x14ac:dyDescent="0.2">
      <c r="A21" s="3" t="s">
        <v>170</v>
      </c>
      <c r="B21" s="3" t="s">
        <v>16</v>
      </c>
      <c r="C21" s="3" t="s">
        <v>58</v>
      </c>
      <c r="D21" s="3" t="s">
        <v>227</v>
      </c>
      <c r="E21" s="15" t="s">
        <v>56</v>
      </c>
      <c r="F21" s="15" t="s">
        <v>57</v>
      </c>
    </row>
    <row r="22" spans="1:6" ht="238" x14ac:dyDescent="0.2">
      <c r="A22" s="3" t="s">
        <v>171</v>
      </c>
      <c r="B22" s="3" t="s">
        <v>16</v>
      </c>
      <c r="C22" s="3" t="s">
        <v>50</v>
      </c>
      <c r="D22" s="3" t="s">
        <v>228</v>
      </c>
      <c r="E22" s="15" t="s">
        <v>59</v>
      </c>
      <c r="F22" s="15" t="s">
        <v>60</v>
      </c>
    </row>
    <row r="23" spans="1:6" ht="238" x14ac:dyDescent="0.2">
      <c r="A23" s="3" t="s">
        <v>172</v>
      </c>
      <c r="B23" s="3" t="s">
        <v>16</v>
      </c>
      <c r="C23" s="3" t="s">
        <v>63</v>
      </c>
      <c r="D23" s="3" t="s">
        <v>229</v>
      </c>
      <c r="E23" s="15" t="s">
        <v>61</v>
      </c>
      <c r="F23" s="15" t="s">
        <v>62</v>
      </c>
    </row>
    <row r="24" spans="1:6" ht="68" x14ac:dyDescent="0.2">
      <c r="A24" s="3" t="s">
        <v>173</v>
      </c>
      <c r="B24" s="3" t="s">
        <v>16</v>
      </c>
      <c r="C24" s="3" t="s">
        <v>66</v>
      </c>
      <c r="D24" s="3" t="s">
        <v>230</v>
      </c>
      <c r="E24" s="15" t="s">
        <v>64</v>
      </c>
      <c r="F24" s="15" t="s">
        <v>65</v>
      </c>
    </row>
    <row r="25" spans="1:6" ht="136" x14ac:dyDescent="0.2">
      <c r="A25" s="3" t="s">
        <v>174</v>
      </c>
      <c r="B25" s="3" t="s">
        <v>16</v>
      </c>
      <c r="C25" s="3" t="s">
        <v>58</v>
      </c>
      <c r="D25" s="3" t="s">
        <v>231</v>
      </c>
      <c r="E25" s="15" t="s">
        <v>67</v>
      </c>
      <c r="F25" s="15" t="s">
        <v>68</v>
      </c>
    </row>
    <row r="26" spans="1:6" ht="34" x14ac:dyDescent="0.2">
      <c r="A26" s="3" t="s">
        <v>175</v>
      </c>
      <c r="B26" s="3" t="s">
        <v>16</v>
      </c>
      <c r="C26" s="3" t="s">
        <v>71</v>
      </c>
      <c r="D26" s="3" t="s">
        <v>232</v>
      </c>
      <c r="E26" s="15" t="s">
        <v>69</v>
      </c>
      <c r="F26" s="15" t="s">
        <v>70</v>
      </c>
    </row>
    <row r="27" spans="1:6" ht="51" x14ac:dyDescent="0.2">
      <c r="A27" s="3" t="s">
        <v>176</v>
      </c>
      <c r="B27" s="3" t="s">
        <v>16</v>
      </c>
      <c r="C27" s="3" t="s">
        <v>55</v>
      </c>
      <c r="D27" s="3" t="s">
        <v>233</v>
      </c>
      <c r="E27" s="15" t="s">
        <v>53</v>
      </c>
      <c r="F27" s="15" t="s">
        <v>54</v>
      </c>
    </row>
    <row r="28" spans="1:6" ht="306" x14ac:dyDescent="0.2">
      <c r="A28" s="3" t="s">
        <v>177</v>
      </c>
      <c r="B28" s="3" t="s">
        <v>16</v>
      </c>
      <c r="C28" s="3" t="s">
        <v>74</v>
      </c>
      <c r="D28" s="3" t="s">
        <v>234</v>
      </c>
      <c r="E28" s="15" t="s">
        <v>72</v>
      </c>
      <c r="F28" s="15" t="s">
        <v>73</v>
      </c>
    </row>
    <row r="29" spans="1:6" ht="119" x14ac:dyDescent="0.2">
      <c r="A29" s="3" t="s">
        <v>178</v>
      </c>
      <c r="B29" s="3" t="s">
        <v>16</v>
      </c>
      <c r="C29" s="3" t="s">
        <v>76</v>
      </c>
      <c r="D29" s="3" t="s">
        <v>234</v>
      </c>
      <c r="E29" s="15" t="s">
        <v>20</v>
      </c>
      <c r="F29" s="15" t="s">
        <v>75</v>
      </c>
    </row>
    <row r="30" spans="1:6" ht="34" x14ac:dyDescent="0.2">
      <c r="A30" s="3" t="s">
        <v>179</v>
      </c>
      <c r="B30" s="3" t="s">
        <v>77</v>
      </c>
      <c r="C30" s="3" t="s">
        <v>50</v>
      </c>
      <c r="D30" s="3" t="s">
        <v>224</v>
      </c>
      <c r="E30" s="15" t="s">
        <v>78</v>
      </c>
      <c r="F30" s="15" t="s">
        <v>79</v>
      </c>
    </row>
    <row r="31" spans="1:6" ht="17" x14ac:dyDescent="0.2">
      <c r="A31" s="3" t="s">
        <v>180</v>
      </c>
      <c r="B31" s="3" t="s">
        <v>77</v>
      </c>
      <c r="C31" s="3" t="s">
        <v>81</v>
      </c>
      <c r="D31" s="3" t="s">
        <v>235</v>
      </c>
      <c r="E31" s="15" t="s">
        <v>78</v>
      </c>
      <c r="F31" s="15" t="s">
        <v>80</v>
      </c>
    </row>
    <row r="32" spans="1:6" ht="51" x14ac:dyDescent="0.2">
      <c r="A32" s="3" t="s">
        <v>181</v>
      </c>
      <c r="B32" s="3" t="s">
        <v>82</v>
      </c>
      <c r="C32" s="3" t="s">
        <v>85</v>
      </c>
      <c r="D32" s="3" t="s">
        <v>236</v>
      </c>
      <c r="E32" s="15" t="s">
        <v>83</v>
      </c>
      <c r="F32" s="15" t="s">
        <v>84</v>
      </c>
    </row>
    <row r="33" spans="1:6" ht="68" x14ac:dyDescent="0.2">
      <c r="A33" s="3" t="s">
        <v>182</v>
      </c>
      <c r="B33" s="3" t="s">
        <v>82</v>
      </c>
      <c r="C33" s="3" t="s">
        <v>88</v>
      </c>
      <c r="D33" s="3" t="s">
        <v>237</v>
      </c>
      <c r="E33" s="15" t="s">
        <v>86</v>
      </c>
      <c r="F33" s="15" t="s">
        <v>87</v>
      </c>
    </row>
    <row r="34" spans="1:6" ht="68" x14ac:dyDescent="0.2">
      <c r="A34" s="3" t="s">
        <v>183</v>
      </c>
      <c r="B34" s="3" t="s">
        <v>82</v>
      </c>
      <c r="C34" s="3" t="s">
        <v>88</v>
      </c>
      <c r="D34" s="3" t="s">
        <v>238</v>
      </c>
      <c r="E34" s="15" t="s">
        <v>86</v>
      </c>
      <c r="F34" s="15" t="s">
        <v>87</v>
      </c>
    </row>
    <row r="35" spans="1:6" ht="51" x14ac:dyDescent="0.2">
      <c r="A35" s="3" t="s">
        <v>184</v>
      </c>
      <c r="B35" s="3" t="s">
        <v>82</v>
      </c>
      <c r="C35" s="3" t="s">
        <v>91</v>
      </c>
      <c r="D35" s="3" t="s">
        <v>239</v>
      </c>
      <c r="E35" s="15" t="s">
        <v>89</v>
      </c>
      <c r="F35" s="15" t="s">
        <v>90</v>
      </c>
    </row>
    <row r="36" spans="1:6" ht="102" x14ac:dyDescent="0.2">
      <c r="A36" s="3" t="s">
        <v>185</v>
      </c>
      <c r="B36" s="3" t="s">
        <v>82</v>
      </c>
      <c r="C36" s="3" t="s">
        <v>50</v>
      </c>
      <c r="D36" s="3" t="s">
        <v>224</v>
      </c>
      <c r="E36" s="15" t="s">
        <v>92</v>
      </c>
      <c r="F36" s="15" t="s">
        <v>93</v>
      </c>
    </row>
    <row r="37" spans="1:6" ht="34" x14ac:dyDescent="0.2">
      <c r="A37" s="3" t="s">
        <v>186</v>
      </c>
      <c r="B37" s="3" t="s">
        <v>82</v>
      </c>
      <c r="C37" s="3" t="s">
        <v>96</v>
      </c>
      <c r="D37" s="3" t="s">
        <v>240</v>
      </c>
      <c r="E37" s="15" t="s">
        <v>94</v>
      </c>
      <c r="F37" s="15" t="s">
        <v>95</v>
      </c>
    </row>
    <row r="38" spans="1:6" ht="17" x14ac:dyDescent="0.2">
      <c r="A38" s="3" t="s">
        <v>187</v>
      </c>
      <c r="B38" s="3" t="s">
        <v>97</v>
      </c>
      <c r="C38" s="3" t="s">
        <v>19</v>
      </c>
      <c r="D38" s="3" t="s">
        <v>219</v>
      </c>
      <c r="E38" s="15" t="s">
        <v>98</v>
      </c>
      <c r="F38" s="15" t="s">
        <v>99</v>
      </c>
    </row>
    <row r="39" spans="1:6" ht="17" x14ac:dyDescent="0.2">
      <c r="A39" s="3" t="s">
        <v>188</v>
      </c>
      <c r="B39" s="3" t="s">
        <v>97</v>
      </c>
      <c r="C39" s="3" t="s">
        <v>101</v>
      </c>
      <c r="D39" s="3" t="s">
        <v>241</v>
      </c>
      <c r="E39" s="15" t="s">
        <v>100</v>
      </c>
      <c r="F39" s="15"/>
    </row>
    <row r="40" spans="1:6" ht="51" x14ac:dyDescent="0.2">
      <c r="A40" s="3" t="s">
        <v>189</v>
      </c>
      <c r="B40" s="3" t="s">
        <v>97</v>
      </c>
      <c r="C40" s="3" t="s">
        <v>104</v>
      </c>
      <c r="D40" s="3" t="s">
        <v>242</v>
      </c>
      <c r="E40" s="15" t="s">
        <v>102</v>
      </c>
      <c r="F40" s="15" t="s">
        <v>103</v>
      </c>
    </row>
    <row r="41" spans="1:6" ht="85" x14ac:dyDescent="0.2">
      <c r="A41" s="3" t="s">
        <v>190</v>
      </c>
      <c r="B41" s="3" t="s">
        <v>97</v>
      </c>
      <c r="C41" s="3" t="s">
        <v>63</v>
      </c>
      <c r="D41" s="3" t="s">
        <v>229</v>
      </c>
      <c r="E41" s="15" t="s">
        <v>105</v>
      </c>
      <c r="F41" s="15" t="s">
        <v>106</v>
      </c>
    </row>
    <row r="42" spans="1:6" ht="68" x14ac:dyDescent="0.2">
      <c r="A42" s="3" t="s">
        <v>191</v>
      </c>
      <c r="B42" s="3" t="s">
        <v>97</v>
      </c>
      <c r="C42" s="3" t="s">
        <v>109</v>
      </c>
      <c r="D42" s="3" t="s">
        <v>243</v>
      </c>
      <c r="E42" s="15" t="s">
        <v>107</v>
      </c>
      <c r="F42" s="15" t="s">
        <v>108</v>
      </c>
    </row>
    <row r="43" spans="1:6" ht="51" x14ac:dyDescent="0.2">
      <c r="A43" s="3" t="s">
        <v>192</v>
      </c>
      <c r="B43" s="3" t="s">
        <v>97</v>
      </c>
      <c r="C43" s="3" t="s">
        <v>112</v>
      </c>
      <c r="D43" s="3" t="s">
        <v>244</v>
      </c>
      <c r="E43" s="15" t="s">
        <v>110</v>
      </c>
      <c r="F43" s="15" t="s">
        <v>111</v>
      </c>
    </row>
    <row r="44" spans="1:6" ht="34" x14ac:dyDescent="0.2">
      <c r="A44" s="3" t="s">
        <v>193</v>
      </c>
      <c r="B44" s="3" t="s">
        <v>97</v>
      </c>
      <c r="C44" s="3" t="s">
        <v>115</v>
      </c>
      <c r="D44" s="3" t="s">
        <v>244</v>
      </c>
      <c r="E44" s="15" t="s">
        <v>113</v>
      </c>
      <c r="F44" s="15" t="s">
        <v>114</v>
      </c>
    </row>
    <row r="45" spans="1:6" ht="34" x14ac:dyDescent="0.2">
      <c r="A45" s="3" t="s">
        <v>194</v>
      </c>
      <c r="B45" s="3" t="s">
        <v>97</v>
      </c>
      <c r="C45" s="3" t="s">
        <v>118</v>
      </c>
      <c r="D45" s="3" t="s">
        <v>244</v>
      </c>
      <c r="E45" s="15" t="s">
        <v>116</v>
      </c>
      <c r="F45" s="15" t="s">
        <v>117</v>
      </c>
    </row>
    <row r="46" spans="1:6" ht="34" x14ac:dyDescent="0.2">
      <c r="A46" s="3" t="s">
        <v>195</v>
      </c>
      <c r="B46" s="3" t="s">
        <v>97</v>
      </c>
      <c r="C46" s="3" t="s">
        <v>121</v>
      </c>
      <c r="D46" s="3" t="s">
        <v>245</v>
      </c>
      <c r="E46" s="15" t="s">
        <v>119</v>
      </c>
      <c r="F46" s="15" t="s">
        <v>120</v>
      </c>
    </row>
    <row r="47" spans="1:6" ht="34" x14ac:dyDescent="0.2">
      <c r="A47" s="3" t="s">
        <v>196</v>
      </c>
      <c r="B47" s="3" t="s">
        <v>122</v>
      </c>
      <c r="C47" s="3" t="s">
        <v>125</v>
      </c>
      <c r="D47" s="3" t="s">
        <v>246</v>
      </c>
      <c r="E47" s="15" t="s">
        <v>123</v>
      </c>
      <c r="F47" s="15" t="s">
        <v>124</v>
      </c>
    </row>
    <row r="48" spans="1:6" ht="34" x14ac:dyDescent="0.2">
      <c r="A48" s="3" t="s">
        <v>197</v>
      </c>
      <c r="B48" s="3" t="s">
        <v>122</v>
      </c>
      <c r="C48" s="3" t="s">
        <v>127</v>
      </c>
      <c r="D48" s="3" t="s">
        <v>246</v>
      </c>
      <c r="E48" s="15" t="s">
        <v>107</v>
      </c>
      <c r="F48" s="15" t="s">
        <v>126</v>
      </c>
    </row>
    <row r="49" spans="1:6" ht="34" x14ac:dyDescent="0.2">
      <c r="A49" s="3" t="s">
        <v>198</v>
      </c>
      <c r="B49" s="3" t="s">
        <v>122</v>
      </c>
      <c r="C49" s="3" t="s">
        <v>130</v>
      </c>
      <c r="D49" s="3" t="s">
        <v>246</v>
      </c>
      <c r="E49" s="15" t="s">
        <v>128</v>
      </c>
      <c r="F49" s="15" t="s">
        <v>129</v>
      </c>
    </row>
    <row r="50" spans="1:6" ht="34" x14ac:dyDescent="0.2">
      <c r="A50" s="3" t="s">
        <v>199</v>
      </c>
      <c r="B50" s="3" t="s">
        <v>122</v>
      </c>
      <c r="C50" s="3" t="s">
        <v>133</v>
      </c>
      <c r="D50" s="3" t="s">
        <v>246</v>
      </c>
      <c r="E50" s="15" t="s">
        <v>131</v>
      </c>
      <c r="F50" s="15" t="s">
        <v>132</v>
      </c>
    </row>
    <row r="51" spans="1:6" ht="51" x14ac:dyDescent="0.2">
      <c r="A51" s="3" t="s">
        <v>200</v>
      </c>
      <c r="B51" s="3" t="s">
        <v>122</v>
      </c>
      <c r="C51" s="3" t="s">
        <v>135</v>
      </c>
      <c r="D51" s="3" t="s">
        <v>235</v>
      </c>
      <c r="E51" s="15" t="s">
        <v>94</v>
      </c>
      <c r="F51" s="15" t="s">
        <v>134</v>
      </c>
    </row>
    <row r="52" spans="1:6" ht="51" x14ac:dyDescent="0.2">
      <c r="A52" s="3" t="s">
        <v>201</v>
      </c>
      <c r="B52" s="3" t="s">
        <v>122</v>
      </c>
      <c r="C52" s="3" t="s">
        <v>136</v>
      </c>
      <c r="D52" s="3" t="s">
        <v>235</v>
      </c>
      <c r="E52" s="15" t="s">
        <v>94</v>
      </c>
      <c r="F52" s="15" t="s">
        <v>134</v>
      </c>
    </row>
    <row r="53" spans="1:6" ht="17" x14ac:dyDescent="0.2">
      <c r="A53" s="3" t="s">
        <v>202</v>
      </c>
      <c r="B53" s="3" t="s">
        <v>122</v>
      </c>
      <c r="C53" s="3" t="s">
        <v>139</v>
      </c>
      <c r="D53" s="3" t="s">
        <v>235</v>
      </c>
      <c r="E53" s="15" t="s">
        <v>137</v>
      </c>
      <c r="F53" s="15" t="s">
        <v>138</v>
      </c>
    </row>
    <row r="54" spans="1:6" ht="51" x14ac:dyDescent="0.2">
      <c r="A54" s="3" t="s">
        <v>203</v>
      </c>
      <c r="B54" s="3" t="s">
        <v>122</v>
      </c>
      <c r="C54" s="3" t="s">
        <v>141</v>
      </c>
      <c r="D54" s="3" t="s">
        <v>235</v>
      </c>
      <c r="E54" s="15" t="s">
        <v>94</v>
      </c>
      <c r="F54" s="15" t="s">
        <v>140</v>
      </c>
    </row>
    <row r="55" spans="1:6" ht="17" x14ac:dyDescent="0.2">
      <c r="A55" s="3" t="s">
        <v>204</v>
      </c>
      <c r="B55" s="3" t="s">
        <v>122</v>
      </c>
      <c r="C55" s="3" t="s">
        <v>81</v>
      </c>
      <c r="D55" s="3" t="s">
        <v>235</v>
      </c>
      <c r="E55" s="15" t="s">
        <v>94</v>
      </c>
      <c r="F55" s="15" t="s">
        <v>142</v>
      </c>
    </row>
    <row r="56" spans="1:6" ht="17" x14ac:dyDescent="0.2">
      <c r="A56" s="3" t="s">
        <v>205</v>
      </c>
      <c r="B56" s="3" t="s">
        <v>122</v>
      </c>
      <c r="C56" s="3" t="s">
        <v>144</v>
      </c>
      <c r="D56" s="3" t="s">
        <v>235</v>
      </c>
      <c r="E56" s="15" t="s">
        <v>137</v>
      </c>
      <c r="F56" s="15" t="s">
        <v>143</v>
      </c>
    </row>
    <row r="57" spans="1:6" ht="17" x14ac:dyDescent="0.2">
      <c r="A57" s="3" t="s">
        <v>206</v>
      </c>
      <c r="B57" s="3" t="s">
        <v>122</v>
      </c>
      <c r="C57" s="3" t="s">
        <v>91</v>
      </c>
      <c r="D57" s="3" t="s">
        <v>239</v>
      </c>
      <c r="E57" s="15" t="s">
        <v>145</v>
      </c>
      <c r="F57" s="15" t="s">
        <v>146</v>
      </c>
    </row>
    <row r="58" spans="1:6" ht="34" x14ac:dyDescent="0.2">
      <c r="A58" s="3" t="s">
        <v>207</v>
      </c>
      <c r="B58" s="3" t="s">
        <v>122</v>
      </c>
      <c r="C58" s="3" t="s">
        <v>148</v>
      </c>
      <c r="D58" s="3" t="s">
        <v>247</v>
      </c>
      <c r="E58" s="15" t="s">
        <v>131</v>
      </c>
      <c r="F58" s="15" t="s">
        <v>147</v>
      </c>
    </row>
    <row r="59" spans="1:6" ht="17" x14ac:dyDescent="0.2">
      <c r="A59" s="3" t="s">
        <v>208</v>
      </c>
      <c r="B59" s="3" t="s">
        <v>122</v>
      </c>
      <c r="C59" s="3" t="s">
        <v>63</v>
      </c>
      <c r="D59" s="3" t="s">
        <v>229</v>
      </c>
      <c r="E59" s="15" t="s">
        <v>149</v>
      </c>
      <c r="F59" s="15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F353-BCAE-8644-AC1D-D889F0D78037}">
  <dimension ref="A1:B59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s="12" t="s">
        <v>0</v>
      </c>
      <c r="B1" s="12" t="s">
        <v>215</v>
      </c>
    </row>
    <row r="2" spans="1:2" x14ac:dyDescent="0.2">
      <c r="A2" s="3" t="s">
        <v>151</v>
      </c>
      <c r="B2" s="3" t="s">
        <v>216</v>
      </c>
    </row>
    <row r="3" spans="1:2" x14ac:dyDescent="0.2">
      <c r="A3" s="3" t="s">
        <v>152</v>
      </c>
      <c r="B3" s="3" t="s">
        <v>217</v>
      </c>
    </row>
    <row r="4" spans="1:2" x14ac:dyDescent="0.2">
      <c r="A4" s="3" t="s">
        <v>153</v>
      </c>
      <c r="B4" s="3" t="s">
        <v>218</v>
      </c>
    </row>
    <row r="5" spans="1:2" x14ac:dyDescent="0.2">
      <c r="A5" s="3" t="s">
        <v>154</v>
      </c>
      <c r="B5" s="3" t="s">
        <v>219</v>
      </c>
    </row>
    <row r="6" spans="1:2" x14ac:dyDescent="0.2">
      <c r="A6" s="3" t="s">
        <v>155</v>
      </c>
      <c r="B6" s="3" t="s">
        <v>220</v>
      </c>
    </row>
    <row r="7" spans="1:2" x14ac:dyDescent="0.2">
      <c r="A7" s="3" t="s">
        <v>156</v>
      </c>
      <c r="B7" s="3" t="s">
        <v>220</v>
      </c>
    </row>
    <row r="8" spans="1:2" x14ac:dyDescent="0.2">
      <c r="A8" s="3" t="s">
        <v>157</v>
      </c>
      <c r="B8" s="3" t="s">
        <v>220</v>
      </c>
    </row>
    <row r="9" spans="1:2" x14ac:dyDescent="0.2">
      <c r="A9" s="3" t="s">
        <v>158</v>
      </c>
      <c r="B9" s="3" t="s">
        <v>221</v>
      </c>
    </row>
    <row r="10" spans="1:2" x14ac:dyDescent="0.2">
      <c r="A10" s="3" t="s">
        <v>159</v>
      </c>
      <c r="B10" s="3" t="s">
        <v>218</v>
      </c>
    </row>
    <row r="11" spans="1:2" x14ac:dyDescent="0.2">
      <c r="A11" s="3" t="s">
        <v>160</v>
      </c>
      <c r="B11" s="3" t="s">
        <v>218</v>
      </c>
    </row>
    <row r="12" spans="1:2" x14ac:dyDescent="0.2">
      <c r="A12" s="3" t="s">
        <v>161</v>
      </c>
      <c r="B12" s="3" t="s">
        <v>218</v>
      </c>
    </row>
    <row r="13" spans="1:2" x14ac:dyDescent="0.2">
      <c r="A13" s="3" t="s">
        <v>162</v>
      </c>
      <c r="B13" s="3" t="s">
        <v>222</v>
      </c>
    </row>
    <row r="14" spans="1:2" x14ac:dyDescent="0.2">
      <c r="A14" s="3" t="s">
        <v>163</v>
      </c>
      <c r="B14" s="3" t="s">
        <v>222</v>
      </c>
    </row>
    <row r="15" spans="1:2" x14ac:dyDescent="0.2">
      <c r="A15" s="3" t="s">
        <v>164</v>
      </c>
      <c r="B15" s="3" t="s">
        <v>223</v>
      </c>
    </row>
    <row r="16" spans="1:2" x14ac:dyDescent="0.2">
      <c r="A16" s="3" t="s">
        <v>165</v>
      </c>
      <c r="B16" s="3" t="s">
        <v>223</v>
      </c>
    </row>
    <row r="17" spans="1:2" x14ac:dyDescent="0.2">
      <c r="A17" s="3" t="s">
        <v>166</v>
      </c>
      <c r="B17" s="3" t="s">
        <v>223</v>
      </c>
    </row>
    <row r="18" spans="1:2" x14ac:dyDescent="0.2">
      <c r="A18" s="3" t="s">
        <v>167</v>
      </c>
      <c r="B18" s="3" t="s">
        <v>224</v>
      </c>
    </row>
    <row r="19" spans="1:2" x14ac:dyDescent="0.2">
      <c r="A19" s="3" t="s">
        <v>168</v>
      </c>
      <c r="B19" s="3" t="s">
        <v>225</v>
      </c>
    </row>
    <row r="20" spans="1:2" x14ac:dyDescent="0.2">
      <c r="A20" s="3" t="s">
        <v>169</v>
      </c>
      <c r="B20" s="3" t="s">
        <v>226</v>
      </c>
    </row>
    <row r="21" spans="1:2" x14ac:dyDescent="0.2">
      <c r="A21" s="3" t="s">
        <v>170</v>
      </c>
      <c r="B21" s="3" t="s">
        <v>227</v>
      </c>
    </row>
    <row r="22" spans="1:2" x14ac:dyDescent="0.2">
      <c r="A22" s="3" t="s">
        <v>171</v>
      </c>
      <c r="B22" s="3" t="s">
        <v>228</v>
      </c>
    </row>
    <row r="23" spans="1:2" x14ac:dyDescent="0.2">
      <c r="A23" s="3" t="s">
        <v>172</v>
      </c>
      <c r="B23" s="3" t="s">
        <v>229</v>
      </c>
    </row>
    <row r="24" spans="1:2" x14ac:dyDescent="0.2">
      <c r="A24" s="3" t="s">
        <v>173</v>
      </c>
      <c r="B24" s="3" t="s">
        <v>230</v>
      </c>
    </row>
    <row r="25" spans="1:2" x14ac:dyDescent="0.2">
      <c r="A25" s="3" t="s">
        <v>174</v>
      </c>
      <c r="B25" s="3" t="s">
        <v>231</v>
      </c>
    </row>
    <row r="26" spans="1:2" x14ac:dyDescent="0.2">
      <c r="A26" s="3" t="s">
        <v>175</v>
      </c>
      <c r="B26" s="3" t="s">
        <v>232</v>
      </c>
    </row>
    <row r="27" spans="1:2" x14ac:dyDescent="0.2">
      <c r="A27" s="3" t="s">
        <v>176</v>
      </c>
      <c r="B27" s="3" t="s">
        <v>233</v>
      </c>
    </row>
    <row r="28" spans="1:2" x14ac:dyDescent="0.2">
      <c r="A28" s="3" t="s">
        <v>177</v>
      </c>
      <c r="B28" s="3" t="s">
        <v>234</v>
      </c>
    </row>
    <row r="29" spans="1:2" x14ac:dyDescent="0.2">
      <c r="A29" s="3" t="s">
        <v>178</v>
      </c>
      <c r="B29" s="3" t="s">
        <v>234</v>
      </c>
    </row>
    <row r="30" spans="1:2" x14ac:dyDescent="0.2">
      <c r="A30" s="3" t="s">
        <v>179</v>
      </c>
      <c r="B30" s="3" t="s">
        <v>224</v>
      </c>
    </row>
    <row r="31" spans="1:2" x14ac:dyDescent="0.2">
      <c r="A31" s="3" t="s">
        <v>180</v>
      </c>
      <c r="B31" s="3" t="s">
        <v>235</v>
      </c>
    </row>
    <row r="32" spans="1:2" x14ac:dyDescent="0.2">
      <c r="A32" s="3" t="s">
        <v>181</v>
      </c>
      <c r="B32" s="3" t="s">
        <v>236</v>
      </c>
    </row>
    <row r="33" spans="1:2" x14ac:dyDescent="0.2">
      <c r="A33" s="3" t="s">
        <v>182</v>
      </c>
      <c r="B33" s="3" t="s">
        <v>237</v>
      </c>
    </row>
    <row r="34" spans="1:2" x14ac:dyDescent="0.2">
      <c r="A34" s="3" t="s">
        <v>183</v>
      </c>
      <c r="B34" s="3" t="s">
        <v>238</v>
      </c>
    </row>
    <row r="35" spans="1:2" x14ac:dyDescent="0.2">
      <c r="A35" s="3" t="s">
        <v>184</v>
      </c>
      <c r="B35" s="3" t="s">
        <v>239</v>
      </c>
    </row>
    <row r="36" spans="1:2" x14ac:dyDescent="0.2">
      <c r="A36" s="3" t="s">
        <v>185</v>
      </c>
      <c r="B36" s="3" t="s">
        <v>224</v>
      </c>
    </row>
    <row r="37" spans="1:2" x14ac:dyDescent="0.2">
      <c r="A37" s="3" t="s">
        <v>186</v>
      </c>
      <c r="B37" s="3" t="s">
        <v>240</v>
      </c>
    </row>
    <row r="38" spans="1:2" x14ac:dyDescent="0.2">
      <c r="A38" s="3" t="s">
        <v>187</v>
      </c>
      <c r="B38" s="3" t="s">
        <v>219</v>
      </c>
    </row>
    <row r="39" spans="1:2" x14ac:dyDescent="0.2">
      <c r="A39" s="3" t="s">
        <v>188</v>
      </c>
      <c r="B39" s="3" t="s">
        <v>241</v>
      </c>
    </row>
    <row r="40" spans="1:2" x14ac:dyDescent="0.2">
      <c r="A40" s="3" t="s">
        <v>189</v>
      </c>
      <c r="B40" s="3" t="s">
        <v>242</v>
      </c>
    </row>
    <row r="41" spans="1:2" x14ac:dyDescent="0.2">
      <c r="A41" s="3" t="s">
        <v>190</v>
      </c>
      <c r="B41" s="3" t="s">
        <v>229</v>
      </c>
    </row>
    <row r="42" spans="1:2" x14ac:dyDescent="0.2">
      <c r="A42" s="3" t="s">
        <v>191</v>
      </c>
      <c r="B42" s="3" t="s">
        <v>243</v>
      </c>
    </row>
    <row r="43" spans="1:2" x14ac:dyDescent="0.2">
      <c r="A43" s="3" t="s">
        <v>192</v>
      </c>
      <c r="B43" s="3" t="s">
        <v>244</v>
      </c>
    </row>
    <row r="44" spans="1:2" x14ac:dyDescent="0.2">
      <c r="A44" s="3" t="s">
        <v>193</v>
      </c>
      <c r="B44" s="3" t="s">
        <v>244</v>
      </c>
    </row>
    <row r="45" spans="1:2" x14ac:dyDescent="0.2">
      <c r="A45" s="3" t="s">
        <v>194</v>
      </c>
      <c r="B45" s="3" t="s">
        <v>244</v>
      </c>
    </row>
    <row r="46" spans="1:2" x14ac:dyDescent="0.2">
      <c r="A46" s="3" t="s">
        <v>195</v>
      </c>
      <c r="B46" s="3" t="s">
        <v>245</v>
      </c>
    </row>
    <row r="47" spans="1:2" x14ac:dyDescent="0.2">
      <c r="A47" s="3" t="s">
        <v>196</v>
      </c>
      <c r="B47" s="3" t="s">
        <v>246</v>
      </c>
    </row>
    <row r="48" spans="1:2" x14ac:dyDescent="0.2">
      <c r="A48" s="3" t="s">
        <v>197</v>
      </c>
      <c r="B48" s="3" t="s">
        <v>246</v>
      </c>
    </row>
    <row r="49" spans="1:2" x14ac:dyDescent="0.2">
      <c r="A49" s="3" t="s">
        <v>198</v>
      </c>
      <c r="B49" s="3" t="s">
        <v>246</v>
      </c>
    </row>
    <row r="50" spans="1:2" x14ac:dyDescent="0.2">
      <c r="A50" s="3" t="s">
        <v>199</v>
      </c>
      <c r="B50" s="3" t="s">
        <v>246</v>
      </c>
    </row>
    <row r="51" spans="1:2" x14ac:dyDescent="0.2">
      <c r="A51" s="3" t="s">
        <v>200</v>
      </c>
      <c r="B51" s="3" t="s">
        <v>235</v>
      </c>
    </row>
    <row r="52" spans="1:2" x14ac:dyDescent="0.2">
      <c r="A52" s="3" t="s">
        <v>201</v>
      </c>
      <c r="B52" s="3" t="s">
        <v>235</v>
      </c>
    </row>
    <row r="53" spans="1:2" x14ac:dyDescent="0.2">
      <c r="A53" s="3" t="s">
        <v>202</v>
      </c>
      <c r="B53" s="3" t="s">
        <v>235</v>
      </c>
    </row>
    <row r="54" spans="1:2" x14ac:dyDescent="0.2">
      <c r="A54" s="3" t="s">
        <v>203</v>
      </c>
      <c r="B54" s="3" t="s">
        <v>235</v>
      </c>
    </row>
    <row r="55" spans="1:2" x14ac:dyDescent="0.2">
      <c r="A55" s="3" t="s">
        <v>204</v>
      </c>
      <c r="B55" s="3" t="s">
        <v>235</v>
      </c>
    </row>
    <row r="56" spans="1:2" x14ac:dyDescent="0.2">
      <c r="A56" s="3" t="s">
        <v>205</v>
      </c>
      <c r="B56" s="3" t="s">
        <v>235</v>
      </c>
    </row>
    <row r="57" spans="1:2" x14ac:dyDescent="0.2">
      <c r="A57" s="3" t="s">
        <v>206</v>
      </c>
      <c r="B57" s="3" t="s">
        <v>239</v>
      </c>
    </row>
    <row r="58" spans="1:2" x14ac:dyDescent="0.2">
      <c r="A58" s="3" t="s">
        <v>207</v>
      </c>
      <c r="B58" s="3" t="s">
        <v>247</v>
      </c>
    </row>
    <row r="59" spans="1:2" x14ac:dyDescent="0.2">
      <c r="A59" s="3" t="s">
        <v>208</v>
      </c>
      <c r="B59" s="3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72B9-E8F5-FB4C-B098-451EAD3DE579}">
  <dimension ref="A1:C9"/>
  <sheetViews>
    <sheetView workbookViewId="0">
      <selection activeCell="C2" sqref="C2:C9"/>
    </sheetView>
  </sheetViews>
  <sheetFormatPr baseColWidth="10" defaultRowHeight="16" x14ac:dyDescent="0.2"/>
  <sheetData>
    <row r="1" spans="1:3" x14ac:dyDescent="0.2">
      <c r="A1" s="1" t="s">
        <v>0</v>
      </c>
      <c r="B1" s="1" t="s">
        <v>209</v>
      </c>
      <c r="C1" s="1" t="s">
        <v>210</v>
      </c>
    </row>
    <row r="2" spans="1:3" x14ac:dyDescent="0.2">
      <c r="A2" t="s">
        <v>152</v>
      </c>
      <c r="B2">
        <v>1.1340181377113441</v>
      </c>
      <c r="C2" s="2">
        <v>1.29E-2</v>
      </c>
    </row>
    <row r="3" spans="1:3" x14ac:dyDescent="0.2">
      <c r="A3" t="s">
        <v>158</v>
      </c>
      <c r="B3">
        <v>1.082992786630415</v>
      </c>
      <c r="C3" s="2">
        <v>0.69379999999999997</v>
      </c>
    </row>
    <row r="4" spans="1:3" x14ac:dyDescent="0.2">
      <c r="A4" t="s">
        <v>162</v>
      </c>
      <c r="B4">
        <v>0.97296989501186504</v>
      </c>
      <c r="C4" s="2">
        <v>0.16869999999999999</v>
      </c>
    </row>
    <row r="5" spans="1:3" x14ac:dyDescent="0.2">
      <c r="A5" t="s">
        <v>167</v>
      </c>
      <c r="B5">
        <v>1.1702647497332741</v>
      </c>
      <c r="C5" s="2">
        <v>2.8549999999999999E-3</v>
      </c>
    </row>
    <row r="6" spans="1:3" x14ac:dyDescent="0.2">
      <c r="A6" t="s">
        <v>168</v>
      </c>
      <c r="B6">
        <v>0.95907572754145864</v>
      </c>
      <c r="C6" s="2">
        <v>0.52439999999999998</v>
      </c>
    </row>
    <row r="7" spans="1:3" x14ac:dyDescent="0.2">
      <c r="A7" t="s">
        <v>172</v>
      </c>
      <c r="B7">
        <v>1.0918809411445249</v>
      </c>
      <c r="C7" s="2">
        <v>0.4607</v>
      </c>
    </row>
    <row r="8" spans="1:3" x14ac:dyDescent="0.2">
      <c r="A8" t="s">
        <v>179</v>
      </c>
      <c r="B8">
        <v>1</v>
      </c>
      <c r="C8" s="2">
        <v>1</v>
      </c>
    </row>
    <row r="9" spans="1:3" x14ac:dyDescent="0.2">
      <c r="A9" t="s">
        <v>185</v>
      </c>
      <c r="B9">
        <v>1</v>
      </c>
      <c r="C9" s="2">
        <v>1</v>
      </c>
    </row>
  </sheetData>
  <conditionalFormatting sqref="C2:C9">
    <cfRule type="cellIs" dxfId="2" priority="1" operator="lessThan">
      <formula>0.05</formula>
    </cfRule>
    <cfRule type="cellIs" dxfId="1" priority="2" operator="lessThan">
      <formula>0.005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3E94-A6A3-EE4B-B0AB-0AC070740449}">
  <dimension ref="A1:C22"/>
  <sheetViews>
    <sheetView workbookViewId="0">
      <selection activeCell="C2" sqref="C2:C22"/>
    </sheetView>
  </sheetViews>
  <sheetFormatPr baseColWidth="10" defaultRowHeight="16" x14ac:dyDescent="0.2"/>
  <sheetData>
    <row r="1" spans="1:3" x14ac:dyDescent="0.2">
      <c r="A1" s="1" t="s">
        <v>0</v>
      </c>
      <c r="B1" s="1" t="s">
        <v>209</v>
      </c>
      <c r="C1" s="1" t="s">
        <v>210</v>
      </c>
    </row>
    <row r="2" spans="1:3" x14ac:dyDescent="0.2">
      <c r="A2" t="s">
        <v>152</v>
      </c>
      <c r="B2">
        <v>1.124888671594525</v>
      </c>
      <c r="C2" s="2">
        <v>1.476E-12</v>
      </c>
    </row>
    <row r="3" spans="1:3" x14ac:dyDescent="0.2">
      <c r="A3" t="s">
        <v>156</v>
      </c>
      <c r="B3">
        <v>1.2413248194588871</v>
      </c>
      <c r="C3" s="2">
        <v>2.8219999999999999E-27</v>
      </c>
    </row>
    <row r="4" spans="1:3" x14ac:dyDescent="0.2">
      <c r="A4" t="s">
        <v>157</v>
      </c>
      <c r="B4">
        <v>1.385748785957138</v>
      </c>
      <c r="C4" s="2">
        <v>2.001E-57</v>
      </c>
    </row>
    <row r="5" spans="1:3" x14ac:dyDescent="0.2">
      <c r="A5" t="s">
        <v>158</v>
      </c>
      <c r="B5">
        <v>1.204391383459557</v>
      </c>
      <c r="C5" s="2">
        <v>9.5539999999999998E-21</v>
      </c>
    </row>
    <row r="6" spans="1:3" x14ac:dyDescent="0.2">
      <c r="A6" t="s">
        <v>160</v>
      </c>
      <c r="B6">
        <v>1.252584788608855</v>
      </c>
      <c r="C6" s="2">
        <v>1.109E-32</v>
      </c>
    </row>
    <row r="7" spans="1:3" x14ac:dyDescent="0.2">
      <c r="A7" t="s">
        <v>161</v>
      </c>
      <c r="B7">
        <v>1.36185356414918</v>
      </c>
      <c r="C7" s="2">
        <v>9.9950000000000004E-57</v>
      </c>
    </row>
    <row r="8" spans="1:3" x14ac:dyDescent="0.2">
      <c r="A8" t="s">
        <v>162</v>
      </c>
      <c r="B8">
        <v>0.85581817490094281</v>
      </c>
      <c r="C8" s="2">
        <v>1.913E-14</v>
      </c>
    </row>
    <row r="9" spans="1:3" x14ac:dyDescent="0.2">
      <c r="A9" t="s">
        <v>163</v>
      </c>
      <c r="B9">
        <v>0.69347046348529329</v>
      </c>
      <c r="C9" s="2">
        <v>3.4330000000000002E-179</v>
      </c>
    </row>
    <row r="10" spans="1:3" x14ac:dyDescent="0.2">
      <c r="A10" t="s">
        <v>167</v>
      </c>
      <c r="B10">
        <v>1.154692992111036</v>
      </c>
      <c r="C10" s="2">
        <v>9.7169999999999999E-13</v>
      </c>
    </row>
    <row r="11" spans="1:3" x14ac:dyDescent="0.2">
      <c r="A11" t="s">
        <v>168</v>
      </c>
      <c r="B11">
        <v>1.1235253766745541</v>
      </c>
      <c r="C11" s="2">
        <v>3.4830000000000002E-8</v>
      </c>
    </row>
    <row r="12" spans="1:3" x14ac:dyDescent="0.2">
      <c r="A12" t="s">
        <v>169</v>
      </c>
      <c r="B12">
        <v>1.027107630068024</v>
      </c>
      <c r="C12" s="2">
        <v>9.0749999999999997E-2</v>
      </c>
    </row>
    <row r="13" spans="1:3" x14ac:dyDescent="0.2">
      <c r="A13" t="s">
        <v>170</v>
      </c>
      <c r="B13">
        <v>0.91770252533264973</v>
      </c>
      <c r="C13" s="2">
        <v>5.2879999999999999E-9</v>
      </c>
    </row>
    <row r="14" spans="1:3" x14ac:dyDescent="0.2">
      <c r="A14" t="s">
        <v>171</v>
      </c>
      <c r="B14">
        <v>0.78297205432565897</v>
      </c>
      <c r="C14" s="2">
        <v>0.1772</v>
      </c>
    </row>
    <row r="15" spans="1:3" x14ac:dyDescent="0.2">
      <c r="A15" t="s">
        <v>172</v>
      </c>
      <c r="B15">
        <v>0.93179375962893163</v>
      </c>
      <c r="C15" s="2">
        <v>6.3250000000000003E-4</v>
      </c>
    </row>
    <row r="16" spans="1:3" x14ac:dyDescent="0.2">
      <c r="A16" t="s">
        <v>174</v>
      </c>
      <c r="B16">
        <v>0.90489154426039531</v>
      </c>
      <c r="C16" s="2">
        <v>1.3249999999999999E-11</v>
      </c>
    </row>
    <row r="17" spans="1:3" x14ac:dyDescent="0.2">
      <c r="A17" t="s">
        <v>179</v>
      </c>
      <c r="B17">
        <v>1.017727186029683</v>
      </c>
      <c r="C17" s="2">
        <v>0.67420000000000002</v>
      </c>
    </row>
    <row r="18" spans="1:3" x14ac:dyDescent="0.2">
      <c r="A18" t="s">
        <v>180</v>
      </c>
      <c r="B18">
        <v>1.0396235943559049</v>
      </c>
      <c r="C18" s="2">
        <v>0.35659999999999997</v>
      </c>
    </row>
    <row r="19" spans="1:3" x14ac:dyDescent="0.2">
      <c r="A19" t="s">
        <v>185</v>
      </c>
      <c r="B19">
        <v>0.87808516449872165</v>
      </c>
      <c r="C19" s="2">
        <v>6.6489999999999994E-2</v>
      </c>
    </row>
    <row r="20" spans="1:3" x14ac:dyDescent="0.2">
      <c r="A20" t="s">
        <v>190</v>
      </c>
      <c r="B20">
        <v>0.7879097781109764</v>
      </c>
      <c r="C20" s="2">
        <v>0.57520000000000004</v>
      </c>
    </row>
    <row r="21" spans="1:3" x14ac:dyDescent="0.2">
      <c r="A21" t="s">
        <v>195</v>
      </c>
      <c r="B21">
        <v>1.337318702113081</v>
      </c>
      <c r="C21" s="2">
        <v>7.9079999999999995E-16</v>
      </c>
    </row>
    <row r="22" spans="1:3" x14ac:dyDescent="0.2">
      <c r="A22" t="s">
        <v>198</v>
      </c>
      <c r="B22">
        <v>0.65878579114306868</v>
      </c>
      <c r="C22" s="2">
        <v>0.37359999999999999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SigResTable</vt:lpstr>
      <vt:lpstr>AllExps</vt:lpstr>
      <vt:lpstr>DownstreamProtein</vt:lpstr>
      <vt:lpstr>ComboRes</vt:lpstr>
      <vt:lpstr>NoCombosRes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2021-06-07T23:46:11Z</dcterms:created>
  <dcterms:modified xsi:type="dcterms:W3CDTF">2021-06-16T23:15:07Z</dcterms:modified>
</cp:coreProperties>
</file>