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Designated-Medical-Event-Pathways/all_supp_files_first_submission/"/>
    </mc:Choice>
  </mc:AlternateContent>
  <xr:revisionPtr revIDLastSave="0" documentId="13_ncr:1_{DAE90C08-281C-994A-8AF8-C81E1A6C4B4D}" xr6:coauthVersionLast="47" xr6:coauthVersionMax="47" xr10:uidLastSave="{00000000-0000-0000-0000-000000000000}"/>
  <bookViews>
    <workbookView xWindow="8040" yWindow="2360" windowWidth="27580" windowHeight="18080" xr2:uid="{788F8CC5-F034-C84A-BF51-5E2F19A32333}"/>
  </bookViews>
  <sheets>
    <sheet name="AllExps" sheetId="2" r:id="rId1"/>
    <sheet name="ARPs_with_PRRs" sheetId="8" r:id="rId2"/>
    <sheet name="DownstreamProtein" sheetId="5" r:id="rId3"/>
    <sheet name="sepsis_covariates_bal" sheetId="6" r:id="rId4"/>
    <sheet name="pancreatitis_covar_bal" sheetId="7" r:id="rId5"/>
    <sheet name="SigResTable" sheetId="1" r:id="rId6"/>
    <sheet name="ComboRes" sheetId="3" r:id="rId7"/>
    <sheet name="NoCombosRes" sheetId="4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K9" i="1"/>
  <c r="K5" i="1"/>
  <c r="K6" i="1"/>
  <c r="K10" i="1"/>
  <c r="K3" i="1"/>
  <c r="K8" i="1"/>
  <c r="K4" i="1"/>
  <c r="K7" i="1"/>
  <c r="C9" i="1"/>
  <c r="C5" i="1"/>
  <c r="C6" i="1"/>
  <c r="C10" i="1"/>
  <c r="C3" i="1"/>
  <c r="C8" i="1"/>
  <c r="C4" i="1"/>
  <c r="C7" i="1"/>
  <c r="B9" i="1"/>
  <c r="B5" i="1"/>
  <c r="B6" i="1"/>
  <c r="B10" i="1"/>
  <c r="B3" i="1"/>
  <c r="B8" i="1"/>
  <c r="B4" i="1"/>
  <c r="B7" i="1"/>
  <c r="E9" i="1"/>
  <c r="E5" i="1"/>
  <c r="E6" i="1"/>
  <c r="E10" i="1"/>
  <c r="E3" i="1"/>
  <c r="E8" i="1"/>
  <c r="E4" i="1"/>
  <c r="E7" i="1"/>
  <c r="D7" i="1"/>
  <c r="D9" i="1"/>
  <c r="D5" i="1"/>
  <c r="D6" i="1"/>
  <c r="D10" i="1"/>
  <c r="D3" i="1"/>
  <c r="D8" i="1"/>
  <c r="F8" i="1"/>
  <c r="D4" i="1"/>
  <c r="F9" i="1"/>
  <c r="F5" i="1"/>
  <c r="F10" i="1"/>
  <c r="F3" i="1"/>
  <c r="F4" i="1"/>
  <c r="F6" i="1"/>
  <c r="F7" i="1"/>
</calcChain>
</file>

<file path=xl/sharedStrings.xml><?xml version="1.0" encoding="utf-8"?>
<sst xmlns="http://schemas.openxmlformats.org/spreadsheetml/2006/main" count="1106" uniqueCount="418">
  <si>
    <t>ExpNum</t>
  </si>
  <si>
    <t>DME</t>
  </si>
  <si>
    <t>Network Drugs</t>
  </si>
  <si>
    <t>Non Network Drugs</t>
  </si>
  <si>
    <t>Combo Drug</t>
  </si>
  <si>
    <t>Delirium</t>
  </si>
  <si>
    <t>Memantine</t>
  </si>
  <si>
    <t>Quetiapine,Aripiprazole,Buspirone,Nefazodone,Imipramine,Codeine,Dextromethorphan,Ziprasidone,Oxycodone,Dronabinol,Fentanyl,Nortriptyline,Oxcarbazepine</t>
  </si>
  <si>
    <t>Calcium</t>
  </si>
  <si>
    <t>Edema</t>
  </si>
  <si>
    <t>Quinapril,Perindopril,Lisinopril,Ramipril,Benazepril,Fosinopril</t>
  </si>
  <si>
    <t>Quetiapine,Pramipexole,Olmesartan,Telmisartan,Insulin Detemir,Modafinil,Repaglinide,Eprosartan,Carvedilol,Pentoxifylline,Levocetirizine,Ropinirole,Irbesartan</t>
  </si>
  <si>
    <t>Aliskiren</t>
  </si>
  <si>
    <t>Olmesartan,Telmisartan</t>
  </si>
  <si>
    <t>Quinapril,Perindopril,Lisinopril,Ramipril,Fosinopril,Pramipexole,Infliximab,Ampicillin,Benazepril,Quetiapine,Insulin Detemir,Dicyclomine,Carvedilol,Pentoxifylline,Treprostinil,Erythromycin,Levocetirizine,Ropinirole,Epoprostenol</t>
  </si>
  <si>
    <t>Bosentan</t>
  </si>
  <si>
    <t>Hypertension</t>
  </si>
  <si>
    <t>Hydromorphone,Diphenhydramine</t>
  </si>
  <si>
    <t>Allopurinol,Dexamethasone,Ondansetron,Metoprolol,Cetirizine,Oxycodone,Sargramostim,Sorafenib,Morphine,Gabapentin</t>
  </si>
  <si>
    <t>Plerixafor</t>
  </si>
  <si>
    <t>Cetirizine</t>
  </si>
  <si>
    <t>Losartan,Trazodone,Iloprost,Allopurinol,Metoprolol,Tiotropium,Tramadol,Formoterol,Salmeterol,Hydrocodone,Insulin Glargine</t>
  </si>
  <si>
    <t>Macitentan</t>
  </si>
  <si>
    <t>Dicyclomine,Pramipexole,Cetirizine,Metoclopramide</t>
  </si>
  <si>
    <t>Iloprost,Dexamethasone,Oxybutynin,Solifenacin,Metoprolol,Ibuprofen,Dopamine,Risperidone,Oxycodone,Indomethacin,Ropinirole,Zidovudine,Azathioprine,Insulin Glargine,Gabapentin,Diphenhydramine,Hydromorphone,Niacin,Ketoprofen,Insulin Detemir,Amitriptyline,Imatinib,Estradiol,Ticagrelor,Salmeterol,Mometasone,Fentanyl,Ranitidine,Losartan,Quetiapine,Escitalopram,Epinephrine,Allopurinol,Buprenorphine,Diphenoxylate,Propranolol,Azelastine,Dextromethorphan,Pilocarpine,Darbepoetin alfa,Clonidine,Famotidine,Tizanidine,Paroxetine,Haloperidol,Hydrocodone,Triamcinolone,Doxepin,Trazodone,Mirtazapine,Ondansetron,Tiotropium,Codeine,Tramadol,Febuxostat,Cyclobenzaprine,Promethazine,Formoterol,Levonorgestrel,Citalopram,Sotalol,Cinacalcet,Morphine</t>
  </si>
  <si>
    <t>Pramipexole,Metoclopramide,Cetirizine,Pseudoephedrine,Midodrine</t>
  </si>
  <si>
    <t>Aripiprazole,Testosterone,Iloprost,Buspirone,Oxybutynin,Solifenacin,Metoprolol,Cyproheptadine,Donepezil,Ziprasidone,Ibuprofen,Risperidone,Oxycodone,Repaglinide,Indomethacin,Sumatriptan,Dicyclomine,Ropinirole,Oxcarbazepine,Azathioprine,Insulin Glargine,Gabapentin,Diphenhydramine,Hydromorphone,Niacin,Ketoprofen,Terazosin,Insulin Detemir,Prasugrel,Amitriptyline,Imatinib,Estradiol,Timolol,Salmeterol,Mometasone,Fentanyl,Modafinil,Ketamine,Ranitidine,Nortriptyline,Olanzapine,Losartan,Quetiapine,Memantine,Escitalopram,Allopurinol,Cevimeline,Levodopa,Buprenorphine,Diphenoxylate,Propranolol,Azelastine,Teriparatide,Pilocarpine,Darbepoetin alfa,Clonidine,Famotidine,Dronabinol,Tizanidine,Paroxetine,Hydrocodone,Ketorolac,Nabumetone,Triamcinolone,Doxepin,Trazodone,Mirtazapine,Ondansetron,Tiotropium,Codeine,Tramadol,Febuxostat,Oxymetazoline,Promethazine,Formoterol,Cyclobenzaprine,Citalopram,Sotalol,Cinacalcet,Morphine,Darifenacin,Travoprost</t>
  </si>
  <si>
    <t>Ambrisentan</t>
  </si>
  <si>
    <t>Epinephrine,Diphenhydramine,Terbutaline,Tiotropium,Amitriptyline,Promethazine,Scopolamine,Salmeterol,Rocuronium,Paroxetine</t>
  </si>
  <si>
    <t>Dexamethasone,Oxybutynin,Metoprolol,Etomidate,Donepezil,Ibuprofen,Dopamine,Repaglinide,Risperidone,Oxycodone,Indomethacin,Ropinirole,Zidovudine,Tinzaparin,Azathioprine,Insulin Glargine,Gabapentin,Dalteparin,Hydromorphone,Ketoprofen,Imatinib,Phenylephrine,Estradiol,Timolol,Octreotide,Mometasone,Fentanyl,Ranitidine,Ketamine,Ticagrelor,Olanzapine,Losartan,Quetiapine,Nalbuphine,Escitalopram,Atropine,Allopurinol,Ephedrine,Sufentanil,Metoclopramide,Levodopa,Buprenorphine,Propranolol,Darbepoetin alfa,Succinylcholine,Remifentanil,Clonidine,Famotidine,Cyclopentolate,Carboplatin,Droperidol,Sunitinib,Haloperidol,Ketorolac,Hydrocodone,Drospirenone,Triamcinolone,Trazodone,Naloxone,Mirtazapine,Ondansetron,Adenosine,Codeine,Tramadol,Cetirizine,Cyclobenzaprine,Oxaliplatin,Citalopram,Sotalol,Cinacalcet,Morphine</t>
  </si>
  <si>
    <t>Gentamicin</t>
  </si>
  <si>
    <t>Losartan,Iloprost,Allopurinol,Metoprolol,Tiotropium,Tramadol,Formoterol,Salmeterol,Hydrocodone,Insulin Glargine</t>
  </si>
  <si>
    <t>Iloprost,Dexamethasone,Oxybutynin,Metoprolol,Ibuprofen,Dopamine,Risperidone,Oxycodone,Indomethacin,Ropinirole,Zidovudine,Azathioprine,Insulin Glargine,Gabapentin,Diphenhydramine,Hydromorphone,Niacin,Ketoprofen,Insulin Detemir,Amitriptyline,Ticagrelor,Estradiol,Imatinib,Salmeterol,Mometasone,Fentanyl,Ranitidine,Losartan,Quetiapine,Escitalopram,Epinephrine,Allopurinol,Buprenorphine,Diphenoxylate,Propranolol,Dextromethorphan,Darbepoetin alfa,Famotidine,Tizanidine,Haloperidol,Hydrocodone,Triamcinolone,Mirtazapine,Ondansetron,Tiotropium,Codeine,Tramadol,Febuxostat,Cyclobenzaprine,Formoterol,Levonorgestrel,Sotalol,Cinacalcet,Morphine</t>
  </si>
  <si>
    <t>Aripiprazole,Testosterone,Iloprost,Buspirone,Oxybutynin,Metoprolol,Donepezil,Ziprasidone,Ibuprofen,Risperidone,Oxycodone,Repaglinide,Indomethacin,Sumatriptan,Ropinirole,Oxcarbazepine,Azathioprine,Insulin Glargine,Gabapentin,Diphenhydramine,Hydromorphone,Niacin,Ketoprofen,Insulin Detemir,Prasugrel,Amitriptyline,Imatinib,Estradiol,Timolol,Salmeterol,Mometasone,Fentanyl,Ranitidine,Ketamine,Nortriptyline,Olanzapine,Losartan,Quetiapine,Memantine,Escitalopram,Allopurinol,Cevimeline,Levodopa,Buprenorphine,Diphenoxylate,Propranolol,Teriparatide,Darbepoetin alfa,Famotidine,Dronabinol,Tizanidine,Hydrocodone,Ketorolac,Nabumetone,Triamcinolone,Mirtazapine,Ondansetron,Tiotropium,Codeine,Tramadol,Febuxostat,Cyclobenzaprine,Formoterol,Sotalol,Cinacalcet,Morphine,Darifenacin,Travoprost</t>
  </si>
  <si>
    <t>Aripiprazole,Iloprost,Nefazodone,Ziprasidone,Terazosin,Amitriptyline,Modafinil,Paliperidone,Midodrine,Nortriptyline,Clozapine,Quetiapine,Epinephrine,Loxapine,Imipramine,Ergotamine,Clonidine,Doxepin,Oxymetazoline,Cabergoline,Dextroamphetamine</t>
  </si>
  <si>
    <t>Leuprolide,Buspirone,Acitretin,Metoprolol,Ibuprofen,Dopamine,Regadenoson,Oxcarbazepine,Dalteparin,Pramipexole,Mefloquine,Bosutinib,Eletriptan,Fentanyl,Dihydroergotamine,Losartan,Atropine,Terbutaline,Azelastine,Dextromethorphan,Darbepoetin alfa,Famotidine,Paroxetine,Clemastine,Droperidol,Trimipramine,Butorphanol,Haloperidol,Drospirenone,Desipramine,Naloxone,Riboflavin,Ondansetron,Tramadol,Formoterol,Levonorgestrel,Sotalol,Morphine,Frovatriptan,Etonogestrel,Trihexyphenidyl,Cyproheptadine,Risperidone,Degarelix,Rocuronium,Amphetamine,Salsalate,Indacaterol,Azathioprine,Tinzaparin,Lanreotide,Hydromorphone,Niacin,Rizatriptan,Hyoscyamine,Ponatinib,Naltrexone,Regorafenib,Octreotide,Salmeterol,Lurasidone,Allopurinol,Cevimeline,Sufentanil,Tocilizumab,Diphenoxylate,Carboplatin,Sorafenib,Sunitinib,Hydrocodone,Amoxapine,Trazodone,Mirtazapine,Codeine,Oxaliplatin,Darifenacin,Dasatinib,Testosterone,Oxybutynin,Zolmitriptan,Lisdexamfetamine,Solifenacin,Amantadine,Etomidate,Desogestrel,Scopolamine,Sargramostim,Fluphenazine,Ropinirole,Gabapentin,Ketoprofen,Prasugrel,Imatinib,Timolol,Mometasone,Rotigotine,Ranitidine,Ephedrine,Metoclopramide,Levodopa,Buprenorphine,Propranolol,Eculizumab,Pilocarpine,Pentazocine,Dronabinol,Tizanidine,Tiotropium,Goserelin,Cyclobenzaprine,Cetirizine,Febuxostat,Adenosine,Donepezil,Vandetanib,Dexamethasone,Maprotiline,Bromocriptine,Asenapine,Oxycodone,Acamprosate,Repaglinide,Tofacitinib,Indomethacin,Zidovudine,Insulin Glargine,Brompheniramine,Diphenhydramine,Insulin Detemir,Ticagrelor,Phenylephrine,Estradiol,Dicyclomine,Ketamine,Naratriptan,Memantine,Escitalopram,Cabozantinib,Piroxicam,Bivalirudin,Teriparatide,Succinylcholine,Perphenazine,Remifentanil,Progesterone,Ketorolac,Nabumetone,Triamcinolone,Nepafenac,Pseudoephedrine,Promethazine,Citalopram,Triptorelin,Sumatriptan,Cinacalcet,Almotriptan,Travoprost,Pertuzumab</t>
  </si>
  <si>
    <t>Hydrochlorothiazide</t>
  </si>
  <si>
    <t>Losartan,Aripiprazole,Quetiapine,Amitriptyline,Olanzapine,Clozapine</t>
  </si>
  <si>
    <t>Leuprolide,Testosterone,Dexamethasone,Oxybutynin,Solifenacin,Metoprolol,Donepezil,Ibuprofen,Risperidone,Scopolamine,Oxycodone,Rocuronium,Indomethacin,Sumatriptan,Ropinirole,Tinzaparin,Azathioprine,Insulin Glargine,Gabapentin,Dalteparin,Pramipexole,Ketoprofen,Insulin Detemir,Imatinib,Modafinil,Estradiol,Timolol,Salmeterol,Mometasone,Fentanyl,Ranitidine,Ticagrelor,Nortriptyline,Escitalopram,Epinephrine,Metoclopramide,Allopurinol,Piroxicam,Terbutaline,Levodopa,Buprenorphine,Imipramine,Propranolol,Dextromethorphan,Teriparatide,Darbepoetin alfa,Remifentanil,Clonidine,Carboplatin,Sorafenib,Sunitinib,Haloperidol,Paroxetine,Nabumetone,Triamcinolone,Trazodone,Mirtazapine,Ondansetron,Tiotropium,Goserelin,Codeine,Tramadol,Cetirizine,Cabergoline,Formoterol,Promethazine,Oxaliplatin,Citalopram,Sotalol,Morphine,Travoprost</t>
  </si>
  <si>
    <t>Bendroflumethiazide</t>
  </si>
  <si>
    <t>Aripiprazole,Buspirone,Dexamethasone,Oxycodone,Ropinirole,Gabapentin,Pramipexole,Diphenhydramine,Hydromorphone,Ketoprofen,Niacin,Rizatriptan,Amitriptyline,Fentanyl,Olanzapine,Nortriptyline,Quetiapine,Metoclopramide,Levodopa,Buprenorphine,Diphenoxylate,Propranolol,Hydrocodone,Mirtazapine,Ondansetron,Codeine,Morphine</t>
  </si>
  <si>
    <t>Leuprolide,Testosterone,Oxybutynin,Solifenacin,Metoprolol,Amantadine,Ziprasidone,Ibuprofen,Risperidone,Repaglinide,Indomethacin,Sumatriptan,Salsalate,Azathioprine,Insulin Glargine,Terazosin,Insulin Detemir,Modafinil,Estradiol,Timolol,Salmeterol,Mometasone,Dicyclomine,Ranitidine,Clozapine,Losartan,Memantine,Escitalopram,Allopurinol,Piroxicam,Tocilizumab,Azelastine,Dextromethorphan,Teriparatide,Pentazocine,Clonidine,Famotidine,Carboplatin,Sorafenib,Progesterone,Tizanidine,Ketorolac,Nabumetone,Sunitinib,Triamcinolone,Doxepin,Haloperidol,Trazodone,Tiotropium,Cetirizine,Tramadol,Pseudoephedrine,Promethazine,Formoterol,Oxaliplatin,Levonorgestrel,Citalopram,Sotalol,Cyclobenzaprine,Donepezil,Paroxetine</t>
  </si>
  <si>
    <t>Misoprostol</t>
  </si>
  <si>
    <t>Fentanyl</t>
  </si>
  <si>
    <t>Dinoprostone</t>
  </si>
  <si>
    <t>Quetiapine,Memantine,Metoclopramide,Dexamethasone,Mirtazapine,Niacin,Levodopa,Ondansetron,Olanzapine,Codeine,Amitriptyline,Oxycodone,Fentanyl,Morphine,Hydrocodone,Gabapentin</t>
  </si>
  <si>
    <t>Naphazoline,Leuprolide,Testosterone,Aripiprazole,Oxybutynin,Solifenacin,Metoprolol,Ibuprofen,Repaglinide,Sumatriptan,Ropinirole,Azathioprine,Insulin Glargine,Pramipexole,Diphenhydramine,Hydromorphone,Insulin Detemir,Modafinil,Ticagrelor,Estradiol,Timolol,Salmeterol,Mometasone,Dicyclomine,Ranitidine,Clozapine,Losartan,Escitalopram,Atropine,Allopurinol,Buprenorphine,Diphenoxylate,Propranolol,Azelastine,Teriparatide,Pilocarpine,Darbepoetin alfa,Clonidine,Famotidine,Tizanidine,Sunitinib,Progesterone,Paroxetine,Ketorolac,Nabumetone,Triamcinolone,Trazodone,Tiotropium,Cetirizine,Tramadol,Promethazine,Formoterol,Citalopram,Sotalol,Cyclobenzaprine,Donepezil,Travoprost</t>
  </si>
  <si>
    <t>Bimatoprost</t>
  </si>
  <si>
    <t>Epinephrine,Diphenhydramine,Oxybutynin,Solifenacin,Hyoscyamine,Tiotropium,Imipramine,Ziprasidone,Pseudoephedrine,Pilocarpine,Scopolamine,Dicyclomine,Salmeterol,Promethazine,Sotalol,Paroxetine,Sorafenib</t>
  </si>
  <si>
    <t>Leuprolide,Aripiprazole,Buspirone,Metoprolol,Ibuprofen,Dopamine,Oxcarbazepine,Pramipexole,Eletriptan,Fentanyl,Losartan,Atropine,Terbutaline,Azelastine,Dextromethorphan,Darbepoetin alfa,Famotidine,Haloperidol,Drospirenone,Naloxone,Ondansetron,Tramadol,Formoterol,Morphine,Cyproheptadine,Risperidone,Azathioprine,Hydromorphone,Niacin,Rizatriptan,Octreotide,Clozapine,Quetiapine,Allopurinol,Tocilizumab,Diphenoxylate,Carboplatin,Sunitinib,Hydrocodone,Trazodone,Mirtazapine,Codeine,Oxaliplatin,Darifenacin,Dasatinib,Testosterone,Zolmitriptan,Amantadine,Ropinirole,Gabapentin,Ketoprofen,Terazosin,Amitriptyline,Imatinib,Timolol,Midodrine,Ranitidine,Olanzapine,Metoclopramide,Levodopa,Buprenorphine,Propranolol,Eculizumab,Pentazocine,Dronabinol,Tizanidine,Doxepin,Goserelin,Cetirizine,Cyclobenzaprine,Febuxostat,Donepezil,Dexamethasone,Oxycodone,Repaglinide,Indomethacin,Insulin Glargine,Insulin Detemir,Modafinil,Ticagrelor,Estradiol,Nortriptyline,Memantine,Escitalopram,Piroxicam,Teriparatide,Perphenazine,Progesterone,Ketorolac,Nabumetone,Triamcinolone,Oxymetazoline,Citalopram,Sumatriptan,Cinacalcet,Dextroamphetamine,Travoprost</t>
  </si>
  <si>
    <t>Sucralfate</t>
  </si>
  <si>
    <t>Quetiapine,Aripiprazole,Ondansetron,Propranolol,Amitriptyline,Teriparatide,Pseudoephedrine,Salmeterol,Famotidine,Olanzapine</t>
  </si>
  <si>
    <t>Leuprolide,Testosterone,Buspirone,Dexamethasone,Oxybutynin,Solifenacin,Metoprolol,Amantadine,Donepezil,Ziprasidone,Ibuprofen,Risperidone,Oxycodone,Repaglinide,Indomethacin,Sumatriptan,Salsalate,Ropinirole,Azathioprine,Insulin Glargine,Gabapentin,Pramipexole,Diphenhydramine,Hydromorphone,Niacin,Rizatriptan,Ketoprofen,Terazosin,Insulin Detemir,Modafinil,Estradiol,Timolol,Dicyclomine,Mometasone,Fentanyl,Ranitidine,Nortriptyline,Clozapine,Losartan,Memantine,Escitalopram,Metoclopramide,Allopurinol,Piroxicam,Tocilizumab,Levodopa,Buprenorphine,Diphenoxylate,Azelastine,Dextromethorphan,Pentazocine,Clonidine,Carboplatin,Sorafenib,Progesterone,Tizanidine,Ketorolac,Nabumetone,Sunitinib,Triamcinolone,Doxepin,Haloperidol,Trazodone,Hydrocodone,Mirtazapine,Tiotropium,Codeine,Tramadol,Cetirizine,Promethazine,Formoterol,Oxaliplatin,Levonorgestrel,Citalopram,Sotalol,Cyclobenzaprine,Morphine,Paroxetine</t>
  </si>
  <si>
    <t>Amitriptyline</t>
  </si>
  <si>
    <t>Metoprolol,Ibuprofen,Repaglinide,Oxycodone,Gabapentin,Insulin Glargine,Niacin,Insulin Detemir,Salmeterol,Ranitidine,Losartan,Quetiapine,Escitalopram,Metoclopramide,Allopurinol,Clonidine,Paroxetine,Hydrocodone,Trazodone,Tiotropium,Tramadol,Promethazine,Citalopram</t>
  </si>
  <si>
    <t>Pramlintide</t>
  </si>
  <si>
    <t>Losartan,Quetiapine,Leuprolide,Escitalopram,Epinephrine,Dexamethasone,Oxybutynin,Tramadol,Amitriptyline,Phenylephrine,Promethazine,Clonidine,Paroxetine,Olanzapine</t>
  </si>
  <si>
    <t>Iloprost,Solifenacin,Metoprolol,Etomidate,Donepezil,Ibuprofen,Dopamine,Risperidone,Oxycodone,Rocuronium,Zidovudine,Azathioprine,Tinzaparin,Insulin Glargine,Gabapentin,Hydromorphone,Niacin,Insulin Detemir,Imatinib,Estradiol,Octreotide,Fentanyl,Salmeterol,Ranitidine,Nalbuphine,Atropine,Allopurinol,Ephedrine,Sufentanil,Metoclopramide,Buprenorphine,Propranolol,Teriparatide,Darbepoetin alfa,Succinylcholine,Remifentanil,Sorafenib,Haloperidol,Butorphanol,Ketorolac,Hydrocodone,Drospirenone,Trazodone,Mirtazapine,Ondansetron,Tiotropium,Codeine,Cetirizine,Formoterol,Levonorgestrel,Citalopram,Morphine</t>
  </si>
  <si>
    <t>Oxytocin</t>
  </si>
  <si>
    <t>Sunitinib,Sorafenib</t>
  </si>
  <si>
    <t>Leuprolide,Aripiprazole,Buspirone,Metoprolol,Ibuprofen,Dopamine,Oxcarbazepine,Dalteparin,Pramipexole,Eletriptan,Fentanyl,Losartan,Atropine,Terbutaline,Imipramine,Azelastine,Dextromethorphan,Darbepoetin alfa,Famotidine,Paroxetine,Haloperidol,Drospirenone,Naloxone,Ondansetron,Tramadol,Formoterol,Sotalol,Morphine,Cyproheptadine,Risperidone,Azathioprine,Hydromorphone,Niacin,Rizatriptan,Hyoscyamine,Octreotide,Salmeterol,Clozapine,Quetiapine,Epinephrine,Allopurinol,Tocilizumab,Diphenoxylate,Carboplatin,Hydrocodone,Trazodone,Mirtazapine,Codeine,Oxaliplatin,Darifenacin,Testosterone,Oxybutynin,Zolmitriptan,Solifenacin,Amantadine,Scopolamine,Ropinirole,Gabapentin,Ketoprofen,Terazosin,Cinacalcet,Amitriptyline,Imatinib,Timolol,Midodrine,Ranitidine,Olanzapine,Metoclopramide,Levodopa,Buprenorphine,Propranolol,Eculizumab,Pilocarpine,Pentazocine,Dronabinol,Tizanidine,Doxepin,Tiotropium,Goserelin,Cetirizine,Febuxostat,Donepezil,Dexamethasone,Ziprasidone,Repaglinide,Oxycodone,Indomethacin,Insulin Glargine,Diphenhydramine,Insulin Detemir,Ticagrelor,Modafinil,Estradiol,Dicyclomine,Nortriptyline,Memantine,Escitalopram,Piroxicam,Teriparatide,Perphenazine,Progesterone,Ketorolac,Nabumetone,Triamcinolone,Oxymetazoline,Pseudoephedrine,Promethazine,Citalopram,Sumatriptan,Cyclobenzaprine,Dextroamphetamine,Travoprost</t>
  </si>
  <si>
    <t>Terbutaline,Hyoscyamine,Eculizumab,Teriparatide,Dicyclomine,Tizanidine,Octreotide,Famotidine,Sotalol,Droperidol,Tinzaparin</t>
  </si>
  <si>
    <t>Leuprolide,Aripiprazole,Buspirone,Nefazodone,Ibuprofen,Dopamine,Oxcarbazepine,Dalteparin,Pramipexole,Fentanyl,Losartan,Atropine,Azelastine,Dextromethorphan,Darbepoetin alfa,Clonidine,Paroxetine,Clemastine,Haloperidol,Desipramine,Drospirenone,Naloxone,Ondansetron,Tramadol,Levonorgestrel,Morphine,Cyproheptadine,Risperidone,Amphetamine,Azathioprine,Hydromorphone,Niacin,Rizatriptan,Ponatinib,Regorafenib,Clozapine,Quetiapine,Epinephrine,Allopurinol,Tocilizumab,Diphenoxylate,Carboplatin,Sorafenib,Sunitinib,Hydrocodone,Trazodone,Mirtazapine,Codeine,Oxaliplatin,Darifenacin,Dasatinib,Testosterone,Oxybutynin,Zolmitriptan,Solifenacin,Amantadine,Scopolamine,Sargramostim,Ropinirole,Gabapentin,Ketoprofen,Terazosin,Cinacalcet,Amitriptyline,Imatinib,Mometasone,Midodrine,Olanzapine,Metoclopramide,Levodopa,Buprenorphine,Propranolol,Pilocarpine,Dronabinol,Doxepin,Tiotropium,Goserelin,Cetirizine,Febuxostat,Donepezil,Vandetanib,Dexamethasone,Ziprasidone,Repaglinide,Oxycodone,Indomethacin,Zidovudine,Insulin Glargine,Brompheniramine,Diphenhydramine,Insulin Detemir,Ticagrelor,Phenylephrine,Estradiol,Modafinil,Nortriptyline,Memantine,Escitalopram,Cabozantinib,Piroxicam,Progesterone,Ketorolac,Nabumetone,Triamcinolone,Oxymetazoline,Pseudoephedrine,Promethazine,Citalopram,Sumatriptan,Cyclobenzaprine,Dextroamphetamine,Travoprost,Pertuzumab</t>
  </si>
  <si>
    <t>Loperamide</t>
  </si>
  <si>
    <t>Tenecteplase</t>
  </si>
  <si>
    <t>Metoprolol,Ibuprofen,Dopamine,Gabapentin,Insulin Glargine,Diphenhydramine,Hydromorphone,Prasugrel,Ticagrelor,Phenylephrine,Salmeterol,Fentanyl,Ranitidine,Epinephrine,Atropine,Allopurinol,Metoclopramide,Bivalirudin,Clonidine,Famotidine,Paroxetine,Hydrocodone,Ondansetron,Promethazine,Morphine</t>
  </si>
  <si>
    <t>Eptifibatide</t>
  </si>
  <si>
    <t>Losartan,Quetiapine,Leuprolide,Escitalopram,Epinephrine,Oxybutynin,Tramadol,Amitriptyline,Phenylephrine,Promethazine,Clonidine,Paroxetine,Olanzapine</t>
  </si>
  <si>
    <t>Iloprost,Dexamethasone,Solifenacin,Metoprolol,Etomidate,Donepezil,Ibuprofen,Dopamine,Risperidone,Oxycodone,Rocuronium,Zidovudine,Tinzaparin,Azathioprine,Insulin Glargine,Gabapentin,Hydromorphone,Niacin,Insulin Detemir,Imatinib,Estradiol,Octreotide,Fentanyl,Salmeterol,Ranitidine,Nalbuphine,Atropine,Allopurinol,Ephedrine,Sufentanil,Metoclopramide,Buprenorphine,Propranolol,Teriparatide,Darbepoetin alfa,Succinylcholine,Remifentanil,Sorafenib,Haloperidol,Butorphanol,Ketorolac,Hydrocodone,Drospirenone,Trazodone,Mirtazapine,Ondansetron,Tiotropium,Codeine,Cetirizine,Formoterol,Levonorgestrel,Citalopram,Morphine</t>
  </si>
  <si>
    <t>Diphenhydramine</t>
  </si>
  <si>
    <t>Ephedrine,Ondansetron,Metoprolol,Propranolol,Cetirizine,Ibuprofen,Amitriptyline,Fentanyl,Famotidine,Ranitidine,Gabapentin</t>
  </si>
  <si>
    <t>Alglucosidase alfa</t>
  </si>
  <si>
    <t>Leuprolide,Atropine,Pramipexole,Metoclopramide,Terazosin,Cyproheptadine,Hyoscyamine,Cetirizine,Pseudoephedrine,Phenylephrine,Scopolamine,Dicyclomine,Midodrine,Dextroamphetamine</t>
  </si>
  <si>
    <t>Aripiprazole,Buspirone,Iloprost,Acitretin,Nefazodone,Metoprolol,Ibuprofen,Dopamine,Oxcarbazepine,Dalteparin,Eletriptan,Fentanyl,Losartan,Terbutaline,Imipramine,Ergotamine,Azelastine,Dextromethorphan,Darbepoetin alfa,Clonidine,Famotidine,Paroxetine,Clemastine,Haloperidol,Butorphanol,Desipramine,Drospirenone,Naloxone,Riboflavin,Ondansetron,Tramadol,Formoterol,Levonorgestrel,Sotalol,Morphine,Frovatriptan,Etonogestrel,Trihexyphenidyl,Risperidone,Carbinoxamine,Amphetamine,Salsalate,Indacaterol,Azathioprine,Hydromorphone,Niacin,Rizatriptan,Ponatinib,Naltrexone,Octreotide,Salmeterol,Vigabatrin,Clozapine,Quetiapine,Lurasidone,Epinephrine,Allopurinol,Cevimeline,Tocilizumab,Diphenoxylate,Carboplatin,Sorafenib,Sunitinib,Hydrocodone,Trazodone,Mirtazapine,Codeine,Oxaliplatin,Darifenacin,Dasatinib,Testosterone,Oxybutynin,Zolmitriptan,Lisdexamfetamine,Solifenacin,Amantadine,Desogestrel,Fluphenazine,Ropinirole,Gabapentin,Ketoprofen,Prasugrel,Paliperidone,Amitriptyline,Timolol,Imatinib,Mometasone,Ranitidine,Olanzapine,Mirabegron,Levodopa,Buprenorphine,Propranolol,Eculizumab,Pilocarpine,Pentazocine,Dronabinol,Tizanidine,Doxepin,Tiotropium,Goserelin,Cyclobenzaprine,Febuxostat,Donepezil,Dexamethasone,Bromocriptine,Ziprasidone,Asenapine,Oxycodone,Repaglinide,Tofacitinib,Indomethacin,Zidovudine,Insulin Glargine,Brompheniramine,Diphenhydramine,Insulin Detemir,Ticagrelor,Modafinil,Estradiol,Nortriptyline,Naratriptan,Memantine,Escitalopram,Piroxicam,Teriparatide,Perphenazine,Progesterone,Ketorolac,Nabumetone,Triamcinolone,Oxymetazoline,Promethazine,Citalopram,Sumatriptan,Cinacalcet,Almotriptan,Travoprost</t>
  </si>
  <si>
    <t>Montelukast</t>
  </si>
  <si>
    <t>Aripiprazole,Buspirone,Dexamethasone,Oxybutynin,Solifenacin,Metoprolol,Ziprasidone,Ibuprofen,Risperidone,Oxycodone,Ropinirole,Gabapentin,Insulin Glargine,Pramipexole,Diphenhydramine,Amitriptyline,Estradiol,Salmeterol,Mometasone,Fentanyl,Ranitidine,Losartan,Quetiapine,Escitalopram,Epinephrine,Metoclopramide,Allopurinol,Terbutaline,Buprenorphine,Diphenoxylate,Azelastine,Clonidine,Famotidine,Tizanidine,Paroxetine,Hydrocodone,Nabumetone,Triamcinolone,Trazodone,Mirtazapine,Ondansetron,Tiotropium,Codeine,Tramadol,Pseudoephedrine,Promethazine,Formoterol,Citalopram,Sumatriptan,Cyclobenzaprine,Morphine</t>
  </si>
  <si>
    <t>Zafirlukast</t>
  </si>
  <si>
    <t>Myopathy</t>
  </si>
  <si>
    <t>Lidocaine</t>
  </si>
  <si>
    <t>Phenytoin,Fluoxetine,Prednisone,Niacin,Abiraterone,Ziprasidone,Imatinib,Hydrochlorothiazide,Rosuvastatin,Erlotinib</t>
  </si>
  <si>
    <t>Phenytoin,Fluoxetine,Prednisone,Rocuronium,Hydrochlorothiazide,Rosuvastatin</t>
  </si>
  <si>
    <t>Dobutamine</t>
  </si>
  <si>
    <t>Pancreatitis</t>
  </si>
  <si>
    <t>Valsartan,Gabapentin</t>
  </si>
  <si>
    <t>Ramipril,Losartan,Lisinopril,Quinapril,Quetiapine,Pramipexole,Thalidomide,Benazepril,Propofol,Levodopa,Ibuprofen,Ropinirole,Aliskiren,Estradiol,Enalapril,Fosinopril,Diclofenac,Hydrochlorothiazide,Atenolol,Acetaminophen</t>
  </si>
  <si>
    <t>Cinacalcet</t>
  </si>
  <si>
    <t>Diphenoxylate,Gabapentin</t>
  </si>
  <si>
    <t>Aripiprazole,Dexamethasone,Ibuprofen,Risperidone,Ropinirole,Morphine,Estradiol,Octreotide,Atenolol,Hydrochlorothiazide,Losartan,Quetiapine,Propranolol,Enalapril,Clonidine,Paroxetine,Caffeine,Erlotinib,Acetaminophen,Lisinopril,Thalidomide,Benazepril,Mirtazapine,Tramadol,Oxaliplatin,Citalopram,Valsartan,Donepezil,Dasatinib</t>
  </si>
  <si>
    <t>Dronabinol</t>
  </si>
  <si>
    <t>Morphine,Dexamethasone</t>
  </si>
  <si>
    <t>Ramipril,Ibuprofen,Gabapentin,Ketoprofen,Atenolol,Olanzapine,Hydrochlorothiazide,Propofol,Losartan,Quetiapine,Propranolol,Enalapril,Erythromycin,Paroxetine,Erlotinib,Acetaminophen,Lisinopril,Thalidomide,Mirtazapine,Telmisartan,Oxaliplatin,Citalopram,Valsartan,Diclofenac</t>
  </si>
  <si>
    <t>Tinzaparin</t>
  </si>
  <si>
    <t>Quetiapine,Aripiprazole,Nadolol,Mirtazapine,Propranolol,Atenolol</t>
  </si>
  <si>
    <t>Ramipril,Dexamethasone,Donepezil,Ibuprofen,Sulfasalazine,Risperidone,Ropinirole,Gabapentin,Pramipexole,Olmesartan,Ketoprofen,Trandolapril,Aliskiren,Estradiol,Octreotide,Fosinopril,Olanzapine,Hydrochlorothiazide,Propofol,Clozapine,Losartan,Memantine,Busulfan,Atropine,Levodopa,Diphenoxylate,Pentazocine,Pilocarpine,Enalapril,Erythromycin,Paroxetine,Caffeine,Erlotinib,Acetaminophen,Quinapril,Lisinopril,Naloxone,Thalidomide,Benazepril,Telmisartan,Tramadol,Oxaliplatin,Citalopram,Valsartan,Diclofenac,Morphine,Sulindac,Dasatinib</t>
  </si>
  <si>
    <t>Atropine</t>
  </si>
  <si>
    <t>Ramipril,Quetiapine,Lisinopril,Ketoprofen,Diclofenac,Ibuprofen,Pentazocine,Atenolol,Morphine,Hydrochlorothiazide,Propofol,Gabapentin,Acetaminophen</t>
  </si>
  <si>
    <t>Ketamine</t>
  </si>
  <si>
    <t>Pneumonia</t>
  </si>
  <si>
    <t>Gabapentin,Prochlorperazine</t>
  </si>
  <si>
    <t>Dexamethasone</t>
  </si>
  <si>
    <t>Fentanyl,Dexamethasone</t>
  </si>
  <si>
    <t>Drotrecogin alfa</t>
  </si>
  <si>
    <t>Quetiapine,Tiotropium,Tramadol,Risperidone,Fentanyl,Hydrocodone,Gabapentin</t>
  </si>
  <si>
    <t>Quinapril,Infliximab,Dexamethasone,Adalimumab,Tocilizumab,Paroxetine,Mirtazapine,Codeine,Ibuprofen,Golimumab,Sulfasalazine,Etanercept,Amitriptyline,Promethazine,Clopidogrel,Prochlorperazine,Sumatriptan,Ropinirole</t>
  </si>
  <si>
    <t>Sulindac</t>
  </si>
  <si>
    <t>Treprostinil</t>
  </si>
  <si>
    <t>Aripiprazole,Dexamethasone,Zolmitriptan,Amantadine,Ibuprofen,Ziprasidone,Risperidone,Sulfasalazine,Clopidogrel,Maraviroc,Ropinirole,Gabapentin,Tinzaparin,Adalimumab,Amitriptyline,Octreotide,Fentanyl,Clozapine,Quetiapine,Infliximab,Memantine,Tocilizumab,Pilocarpine,Etanercept,Paroxetine,Hydrocodone,Doxepin,Quinapril,Aldesleukin,Mirtazapine,Balsalazide,Tiotropium,Codeine,Tramadol,Golimumab,Promethazine,Prochlorperazine,Sumatriptan,Certolizumab pegol</t>
  </si>
  <si>
    <t>Pramipexole</t>
  </si>
  <si>
    <t>Aripiprazole,Dexamethasone,Amantadine,Ibuprofen,Ziprasidone,Risperidone,Sulfasalazine,Clopidogrel,Ropinirole,Gabapentin,Adalimumab,Amitriptyline,Octreotide,Fentanyl,Clozapine,Quetiapine,Infliximab,Memantine,Tocilizumab,Buprenorphine,Dextromethorphan,Pilocarpine,Etanercept,Paroxetine,Hydrocodone,Doxepin,Quinapril,Mirtazapine,Tiotropium,Codeine,Tramadol,Promethazine,Prochlorperazine,Sumatriptan</t>
  </si>
  <si>
    <t>Theophylline</t>
  </si>
  <si>
    <t>Quetiapine,Mirtazapine,Tiotropium,Amitriptyline,Promethazine,Paroxetine,Olanzapine</t>
  </si>
  <si>
    <t>Quinapril,Pramipexole,Dexamethasone,Metoclopramide,Buprenorphine,Tinzaparin,Codeine,Tramadol,Ibuprofen,Dextromethorphan,Fentanyl,Clopidogrel,Prochlorperazine,Sumatriptan,Hydrocodone,Gabapentin,Clozapine</t>
  </si>
  <si>
    <t>Trastuzumab</t>
  </si>
  <si>
    <t>Mirtazapine,Tiotropium,Amitriptyline,Promethazine,Paroxetine</t>
  </si>
  <si>
    <t>Quinapril,Metoclopramide,Dexamethasone,Buprenorphine,Tinzaparin,Codeine,Hydrocodone,Ibuprofen,Tramadol,Pilocarpine,Dextromethorphan,Octreotide,Fentanyl,Clopidogrel,Prochlorperazine,Ropinirole,Gabapentin</t>
  </si>
  <si>
    <t>Cetuximab</t>
  </si>
  <si>
    <t>Promethazine,Tiotropium</t>
  </si>
  <si>
    <t>Metoclopramide,Dexamethasone,Mirtazapine,Buprenorphine,Tinzaparin,Codeine,Tramadol,Ibuprofen,Amitriptyline,Fentanyl,Clopidogrel,Prochlorperazine,Paroxetine,Hydrocodone,Gabapentin</t>
  </si>
  <si>
    <t>Panitumumab</t>
  </si>
  <si>
    <t>Ibuprofen</t>
  </si>
  <si>
    <t>Metoclopramide,Dexamethasone,Buprenorphine,Codeine,Tramadol,Amitriptyline,Promethazine,Fentanyl,Clopidogrel,Prochlorperazine,Paroxetine,Hydrocodone,Gabapentin</t>
  </si>
  <si>
    <t>Alteplase</t>
  </si>
  <si>
    <t>Sepsis</t>
  </si>
  <si>
    <t>Pramipexole,Goserelin,Atropine</t>
  </si>
  <si>
    <t>Infliximab,Memantine,Ticlopidine,Ibrutinib,Niacin,Ketoprofen,Diphenoxylate,Sulfasalazine,Golimumab,Eculizumab,Etanercept,Fentanyl,Tofacitinib,Sumatriptan,Abatacept,Certolizumab pegol,Gabapentin</t>
  </si>
  <si>
    <t>Tamsulosin</t>
  </si>
  <si>
    <t>Infliximab,Memantine,Ticlopidine,Niacin,Ketoprofen,Diphenoxylate,Sulfasalazine,Golimumab,Eculizumab,Etanercept,Fentanyl,Sumatriptan,Abatacept,Certolizumab pegol,Gabapentin</t>
  </si>
  <si>
    <t>Doxazosin</t>
  </si>
  <si>
    <t>Goserelin</t>
  </si>
  <si>
    <t>Canakinumab,Infliximab,Memantine,Ticlopidine,Ibrutinib,Niacin,Ketoprofen,Diphenoxylate,Sulfasalazine,Golimumab,Eculizumab,Etanercept,Fentanyl,Tofacitinib,Sumatriptan,Abatacept,Certolizumab pegol,Gabapentin</t>
  </si>
  <si>
    <t>Carvedilol</t>
  </si>
  <si>
    <t>Ropinirole</t>
  </si>
  <si>
    <t>Infliximab,Memantine,Ticlopidine,Ibrutinib,Niacin,Diphenoxylate,Sulfasalazine,Eculizumab,Etanercept,Fentanyl,Sumatriptan,Gabapentin</t>
  </si>
  <si>
    <t>Terazosin</t>
  </si>
  <si>
    <t>Ibrutinib,Sulfasalazine,Tofacitinib,Abatacept,Ropinirole,Gabapentin,Pramipexole,Ketoprofen,Niacin,Fentanyl,Infliximab,Memantine,Cevimeline,Diphenoxylate,Eculizumab,Etanercept,Aminophylline,Canakinumab,Ticlopidine,Aldesleukin,Goserelin,Golimumab,Sumatriptan,Certolizumab pegol</t>
  </si>
  <si>
    <t>Metoprolol</t>
  </si>
  <si>
    <t>Atenolol</t>
  </si>
  <si>
    <t>Paroxetine</t>
  </si>
  <si>
    <t>Aminophylline,Infliximab,Ketoprofen,Sulfasalazine,Etanercept,Fentanyl,Sumatriptan,Gabapentin</t>
  </si>
  <si>
    <t>Terbutaline</t>
  </si>
  <si>
    <t>Ibrutinib,Sulfasalazine,Tofacitinib,Abatacept,Ropinirole,Gabapentin,Pramipexole,Niacin,Ketoprofen,Fentanyl,Infliximab,Memantine,Diphenoxylate,Eculizumab,Etanercept,Canakinumab,Ticlopidine,Goserelin,Golimumab,Sumatriptan,Certolizumab pegol</t>
  </si>
  <si>
    <t>Bisoprolol</t>
  </si>
  <si>
    <t>Fentanyl,Gabapentin</t>
  </si>
  <si>
    <t>Niacin,Fentanyl,Sumatriptan,Ropinirole,Gabapentin</t>
  </si>
  <si>
    <t>Pirbuterol</t>
  </si>
  <si>
    <t>Paroxetine,Fentanyl,Gabapentin</t>
  </si>
  <si>
    <t>Infliximab,Goserelin</t>
  </si>
  <si>
    <t>Infliximab,Memantine,Ticlopidine,Niacin,Ketoprofen,Diphenoxylate,Sulfasalazine,Etanercept,Fentanyl,Sumatriptan,Gabapentin</t>
  </si>
  <si>
    <t>Dabigatran etexilate</t>
  </si>
  <si>
    <t>Pramipexole,Goserelin,Atropine,Gabapentin</t>
  </si>
  <si>
    <t>Infliximab,Aldesleukin,Ibrutinib,Sulfasalazine,Golimumab,Etanercept,Certolizumab pegol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</si>
  <si>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</si>
  <si>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</si>
  <si>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</si>
  <si>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</si>
  <si>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</si>
  <si>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</si>
  <si>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</si>
  <si>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</si>
  <si>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</si>
  <si>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</si>
  <si>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</si>
  <si>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</si>
  <si>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</si>
  <si>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</si>
  <si>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</si>
  <si>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</si>
  <si>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</si>
  <si>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</si>
  <si>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</si>
  <si>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</si>
  <si>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</si>
  <si>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</si>
  <si>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</si>
  <si>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</si>
  <si>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</si>
  <si>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</si>
  <si>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</si>
  <si>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exp28</t>
  </si>
  <si>
    <t>exp29</t>
  </si>
  <si>
    <t>exp30</t>
  </si>
  <si>
    <t>exp31</t>
  </si>
  <si>
    <t>exp32</t>
  </si>
  <si>
    <t>exp33</t>
  </si>
  <si>
    <t>exp34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</si>
  <si>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</si>
  <si>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</si>
  <si>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</si>
  <si>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</si>
  <si>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</si>
  <si>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</si>
  <si>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</si>
  <si>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</si>
  <si>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</si>
  <si>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</si>
  <si>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</si>
  <si>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</si>
  <si>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</si>
  <si>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</si>
  <si>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</si>
  <si>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</si>
  <si>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</si>
  <si>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</si>
  <si>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</si>
  <si>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</si>
  <si>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exp55</t>
  </si>
  <si>
    <t>exp56</t>
  </si>
  <si>
    <t>exp57</t>
  </si>
  <si>
    <t>exp58</t>
  </si>
  <si>
    <t>HR</t>
  </si>
  <si>
    <t>P-value</t>
  </si>
  <si>
    <t>With Combo Drug</t>
  </si>
  <si>
    <t>Without Combo Drug</t>
  </si>
  <si>
    <t>HR Ratio</t>
  </si>
  <si>
    <t>Non-network Drugs</t>
  </si>
  <si>
    <t>DownstreamProtein</t>
  </si>
  <si>
    <t>CALM3</t>
  </si>
  <si>
    <t>REN</t>
  </si>
  <si>
    <t>EDNRA</t>
  </si>
  <si>
    <t>CXCR4</t>
  </si>
  <si>
    <t>EDNRB</t>
  </si>
  <si>
    <t>LRP2</t>
  </si>
  <si>
    <t>KCNMA1</t>
  </si>
  <si>
    <t>PTGER3</t>
  </si>
  <si>
    <t>EGF</t>
  </si>
  <si>
    <t>PTGER4</t>
  </si>
  <si>
    <t>RAMP2</t>
  </si>
  <si>
    <t>OXTR</t>
  </si>
  <si>
    <t>FGF2</t>
  </si>
  <si>
    <t>POMC</t>
  </si>
  <si>
    <t>ITGB3</t>
  </si>
  <si>
    <t>OXT</t>
  </si>
  <si>
    <t>M6PR</t>
  </si>
  <si>
    <t>RAMP1</t>
  </si>
  <si>
    <t>CYSLTR1</t>
  </si>
  <si>
    <t>ADRB2</t>
  </si>
  <si>
    <t>CASR</t>
  </si>
  <si>
    <t>CNR1</t>
  </si>
  <si>
    <t>CNR2</t>
  </si>
  <si>
    <t>CXCL12</t>
  </si>
  <si>
    <t>TACR1</t>
  </si>
  <si>
    <t>PF4</t>
  </si>
  <si>
    <t>PTGDR2</t>
  </si>
  <si>
    <t>ADORA2B</t>
  </si>
  <si>
    <t>EGFR</t>
  </si>
  <si>
    <t>PLG</t>
  </si>
  <si>
    <t>ADRA1D</t>
  </si>
  <si>
    <t>F2</t>
  </si>
  <si>
    <t>Downstream Protein</t>
  </si>
  <si>
    <t>AR</t>
  </si>
  <si>
    <t>Before matching</t>
  </si>
  <si>
    <t>After matching</t>
  </si>
  <si>
    <t>Target</t>
  </si>
  <si>
    <t>Comparator</t>
  </si>
  <si>
    <t>Characteristic</t>
  </si>
  <si>
    <t>%</t>
  </si>
  <si>
    <t>Std. diff</t>
  </si>
  <si>
    <t>Age group</t>
  </si>
  <si>
    <t xml:space="preserve">  </t>
  </si>
  <si>
    <t xml:space="preserve">   </t>
  </si>
  <si>
    <t xml:space="preserve">    0 -   4</t>
  </si>
  <si>
    <t xml:space="preserve">    5 -   9</t>
  </si>
  <si>
    <t xml:space="preserve">   10 -  14</t>
  </si>
  <si>
    <t xml:space="preserve">   15 -  19</t>
  </si>
  <si>
    <t xml:space="preserve">   20 -  24</t>
  </si>
  <si>
    <t xml:space="preserve">   25 -  29</t>
  </si>
  <si>
    <t xml:space="preserve">   30 -  34</t>
  </si>
  <si>
    <t xml:space="preserve">   35 -  39</t>
  </si>
  <si>
    <t xml:space="preserve">   40 -  44</t>
  </si>
  <si>
    <t xml:space="preserve">   45 -  49</t>
  </si>
  <si>
    <t xml:space="preserve">   50 -  54</t>
  </si>
  <si>
    <t xml:space="preserve">   55 -  59</t>
  </si>
  <si>
    <t xml:space="preserve">   60 -  64</t>
  </si>
  <si>
    <t xml:space="preserve">   65 -  69</t>
  </si>
  <si>
    <t xml:space="preserve">   70 -  74</t>
  </si>
  <si>
    <t xml:space="preserve">   75 -  79</t>
  </si>
  <si>
    <t xml:space="preserve">   80 -  84</t>
  </si>
  <si>
    <t xml:space="preserve">   85 -  89</t>
  </si>
  <si>
    <t>Gender: female</t>
  </si>
  <si>
    <t>Medical history: General</t>
  </si>
  <si>
    <t xml:space="preserve">  Acute respiratory disease</t>
  </si>
  <si>
    <t xml:space="preserve">  Attention deficit hyperactivity disorder</t>
  </si>
  <si>
    <t xml:space="preserve">  Chronic liver disease</t>
  </si>
  <si>
    <t xml:space="preserve">  Chronic obstructive lung disease</t>
  </si>
  <si>
    <t xml:space="preserve">  Crohn's disease</t>
  </si>
  <si>
    <t xml:space="preserve">  Dementia</t>
  </si>
  <si>
    <t xml:space="preserve">  Depressive disorder</t>
  </si>
  <si>
    <t xml:space="preserve">  Diabetes mellitus</t>
  </si>
  <si>
    <t xml:space="preserve">  Gastroesophageal reflux disease</t>
  </si>
  <si>
    <t xml:space="preserve">  Gastrointestinal hemorrhage</t>
  </si>
  <si>
    <t xml:space="preserve">  Human immunodeficiency virus infection</t>
  </si>
  <si>
    <t xml:space="preserve">  Hyperlipidemia</t>
  </si>
  <si>
    <t xml:space="preserve">  Hypertensive disorder</t>
  </si>
  <si>
    <t xml:space="preserve">  Lesion of liver</t>
  </si>
  <si>
    <t xml:space="preserve">  Obesity</t>
  </si>
  <si>
    <t xml:space="preserve">  Osteoarthritis</t>
  </si>
  <si>
    <t xml:space="preserve">  Pneumonia</t>
  </si>
  <si>
    <t xml:space="preserve">  Psoriasis</t>
  </si>
  <si>
    <t xml:space="preserve">  Renal impairment</t>
  </si>
  <si>
    <t xml:space="preserve">  Rheumatoid arthritis</t>
  </si>
  <si>
    <t xml:space="preserve">  Schizophrenia</t>
  </si>
  <si>
    <t xml:space="preserve">  Ulcerative colitis</t>
  </si>
  <si>
    <t xml:space="preserve">  Urinary tract infectious disease</t>
  </si>
  <si>
    <t xml:space="preserve">  Viral hepatitis C</t>
  </si>
  <si>
    <t xml:space="preserve">  Visual system disorder</t>
  </si>
  <si>
    <t>Medical history: Cardiovascular disease</t>
  </si>
  <si>
    <t xml:space="preserve">  Atrial fibrillation</t>
  </si>
  <si>
    <t xml:space="preserve">  Cerebrovascular disease</t>
  </si>
  <si>
    <t xml:space="preserve">  Coronary arteriosclerosis</t>
  </si>
  <si>
    <t xml:space="preserve">  Heart disease</t>
  </si>
  <si>
    <t xml:space="preserve">  Heart failure</t>
  </si>
  <si>
    <t xml:space="preserve">  Ischemic heart disease</t>
  </si>
  <si>
    <t xml:space="preserve">  Peripheral vascular disease</t>
  </si>
  <si>
    <t xml:space="preserve">  Pulmonary embolism</t>
  </si>
  <si>
    <t xml:space="preserve">  Venous thrombosis</t>
  </si>
  <si>
    <t>Medical history: Neoplasms</t>
  </si>
  <si>
    <t xml:space="preserve">  Hematologic neoplasm</t>
  </si>
  <si>
    <t xml:space="preserve">  Malignant lymphoma</t>
  </si>
  <si>
    <t xml:space="preserve">  Malignant neoplasm of anorectum</t>
  </si>
  <si>
    <t xml:space="preserve">  Malignant neoplastic disease</t>
  </si>
  <si>
    <t xml:space="preserve">  Malignant tumor of breast</t>
  </si>
  <si>
    <t xml:space="preserve">  Malignant tumor of colon</t>
  </si>
  <si>
    <t xml:space="preserve">  Malignant tumor of lung</t>
  </si>
  <si>
    <t xml:space="preserve">  Malignant tumor of urinary bladder</t>
  </si>
  <si>
    <t xml:space="preserve">  Primary malignant neoplasm of prostate</t>
  </si>
  <si>
    <t>Medication use</t>
  </si>
  <si>
    <t xml:space="preserve">  Agents acting on the renin-angiotensin system</t>
  </si>
  <si>
    <t xml:space="preserve">  Antibacterials for systemic use</t>
  </si>
  <si>
    <t xml:space="preserve">  Antidepressants</t>
  </si>
  <si>
    <t xml:space="preserve">  Antiepileptics</t>
  </si>
  <si>
    <t xml:space="preserve">  Antiinflammatory and antirheumatic products</t>
  </si>
  <si>
    <t xml:space="preserve">  Antineoplastic agents</t>
  </si>
  <si>
    <t xml:space="preserve">  Antipsoriatics</t>
  </si>
  <si>
    <t xml:space="preserve">  Antithrombotic agents</t>
  </si>
  <si>
    <t xml:space="preserve">  Beta blocking agents</t>
  </si>
  <si>
    <t xml:space="preserve">  Calcium channel blockers</t>
  </si>
  <si>
    <t xml:space="preserve">  Diuretics</t>
  </si>
  <si>
    <t xml:space="preserve">  Drugs for acid related disorders</t>
  </si>
  <si>
    <t xml:space="preserve">  Drugs for obstructive airway diseases</t>
  </si>
  <si>
    <t xml:space="preserve">  Drugs used in diabetes</t>
  </si>
  <si>
    <t xml:space="preserve">  Immunosuppressants</t>
  </si>
  <si>
    <t xml:space="preserve">  Lipid modifying agents</t>
  </si>
  <si>
    <t xml:space="preserve">  Opioids</t>
  </si>
  <si>
    <t xml:space="preserve">  Psycholeptics</t>
  </si>
  <si>
    <t xml:space="preserve">  Psychostimulants, agents used for adhd and nootropics</t>
  </si>
  <si>
    <t>sepsis</t>
  </si>
  <si>
    <t>aspirin</t>
  </si>
  <si>
    <t>sulfasalazine</t>
  </si>
  <si>
    <t>bacterial sepsis</t>
  </si>
  <si>
    <t>streptococcal sepsis</t>
  </si>
  <si>
    <t>staphylococcal sepsis</t>
  </si>
  <si>
    <t>neutropenic sepsis</t>
  </si>
  <si>
    <t>gastric ulcer perforation</t>
  </si>
  <si>
    <t>gastric ulcer</t>
  </si>
  <si>
    <t>meloxicam</t>
  </si>
  <si>
    <t>gastric ulcer haemorrhage</t>
  </si>
  <si>
    <t>myocardial infarction</t>
  </si>
  <si>
    <t>irbesartan</t>
  </si>
  <si>
    <t>dabigatran etexilate</t>
  </si>
  <si>
    <t>acute myocardial infarction</t>
  </si>
  <si>
    <t>nortriptyline</t>
  </si>
  <si>
    <t>caffeine</t>
  </si>
  <si>
    <t>polyneuropathy</t>
  </si>
  <si>
    <t>neuropathy</t>
  </si>
  <si>
    <t>sorafenib</t>
  </si>
  <si>
    <t>erlotinib</t>
  </si>
  <si>
    <t>optic ischaemic neuropathy</t>
  </si>
  <si>
    <t>olmesartan</t>
  </si>
  <si>
    <t>ischaemic cardiomyopathy</t>
  </si>
  <si>
    <t>myopathy</t>
  </si>
  <si>
    <t>lidocaine</t>
  </si>
  <si>
    <t>epinephrine</t>
  </si>
  <si>
    <t>congestive cardiomyopathy</t>
  </si>
  <si>
    <t>cardiomyopathy</t>
  </si>
  <si>
    <t>stress cardiomyopathy</t>
  </si>
  <si>
    <t>metoclopramide</t>
  </si>
  <si>
    <t>pancreatitis</t>
  </si>
  <si>
    <t>diphenoxylate</t>
  </si>
  <si>
    <t>dronabinol</t>
  </si>
  <si>
    <t>ropinirole</t>
  </si>
  <si>
    <t>citalopram</t>
  </si>
  <si>
    <t>quetiapine</t>
  </si>
  <si>
    <t>amitriptyline</t>
  </si>
  <si>
    <t>tramadol</t>
  </si>
  <si>
    <t>heparin</t>
  </si>
  <si>
    <t>valsartan</t>
  </si>
  <si>
    <t>mirtazapine</t>
  </si>
  <si>
    <t>disopyramide</t>
  </si>
  <si>
    <t>trazodone</t>
  </si>
  <si>
    <t>pancreatitis acute</t>
  </si>
  <si>
    <t>escitalopram</t>
  </si>
  <si>
    <t>delirium</t>
  </si>
  <si>
    <t>promethazine</t>
  </si>
  <si>
    <t>memantine</t>
  </si>
  <si>
    <t>olanzapine</t>
  </si>
  <si>
    <t>imipramine</t>
  </si>
  <si>
    <t>thalidomide</t>
  </si>
  <si>
    <t>doxazosin</t>
  </si>
  <si>
    <t>telmisartan</t>
  </si>
  <si>
    <t>hydroxyzine</t>
  </si>
  <si>
    <t>donepezil</t>
  </si>
  <si>
    <t>losartan</t>
  </si>
  <si>
    <t>candesartan</t>
  </si>
  <si>
    <t>pramipexole</t>
  </si>
  <si>
    <t>metoprolol</t>
  </si>
  <si>
    <t>diphenhydramine</t>
  </si>
  <si>
    <t>cyclobenzaprine</t>
  </si>
  <si>
    <t>clonidine</t>
  </si>
  <si>
    <t>ibuprofen</t>
  </si>
  <si>
    <t>gabapentin</t>
  </si>
  <si>
    <t>nabumetone</t>
  </si>
  <si>
    <t>mean reporting freq</t>
  </si>
  <si>
    <t>PRR error</t>
  </si>
  <si>
    <t>PRR</t>
  </si>
  <si>
    <t>TWOSIDES condition name</t>
  </si>
  <si>
    <t>ADR (PathFX)</t>
  </si>
  <si>
    <t>drug2</t>
  </si>
  <si>
    <t>drug1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</si>
</sst>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b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1" fontId="4" fillId="0" borderId="0" xfId="0" applyNumberFormat="1" applyFont="1"/>
    <xf numFmtId="2" fontId="2" fillId="0" borderId="0" xfId="0" applyNumberFormat="1" applyFont="1"/>
    <xf numFmtId="11" fontId="5" fillId="2" borderId="0" xfId="0" applyNumberFormat="1" applyFont="1" applyFill="1"/>
    <xf numFmtId="2" fontId="4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FAFC-7AE4-F749-AC56-C4C51E7C042F}">
  <dimension ref="A1:G59"/>
  <sheetViews>
    <sheetView tabSelected="1" workbookViewId="0">
      <selection activeCell="F59" sqref="A1:F59"/>
    </sheetView>
  </sheetViews>
  <sheetFormatPr baseColWidth="10" defaultColWidth="8.83203125" defaultRowHeight="16" x14ac:dyDescent="0.2"/>
  <cols>
    <col min="1" max="1" width="11" style="3" customWidth="1"/>
    <col min="2" max="2" width="14" style="3" customWidth="1"/>
    <col min="3" max="3" width="17" style="3" customWidth="1"/>
    <col min="4" max="4" width="15.6640625" style="3" customWidth="1"/>
    <col min="5" max="5" width="27.33203125" style="3" customWidth="1"/>
    <col min="6" max="6" width="55.1640625" style="3" customWidth="1"/>
    <col min="8" max="16384" width="8.83203125" style="3"/>
  </cols>
  <sheetData>
    <row r="1" spans="1:6" x14ac:dyDescent="0.2">
      <c r="A1" s="12" t="s">
        <v>0</v>
      </c>
      <c r="B1" s="12" t="s">
        <v>1</v>
      </c>
      <c r="C1" s="12" t="s">
        <v>4</v>
      </c>
      <c r="D1" s="12" t="s">
        <v>248</v>
      </c>
      <c r="E1" s="12" t="s">
        <v>2</v>
      </c>
      <c r="F1" s="12" t="s">
        <v>3</v>
      </c>
    </row>
    <row r="2" spans="1:6" ht="34" x14ac:dyDescent="0.2">
      <c r="A2" s="3" t="s">
        <v>151</v>
      </c>
      <c r="B2" s="3" t="s">
        <v>5</v>
      </c>
      <c r="C2" s="3" t="s">
        <v>8</v>
      </c>
      <c r="D2" s="3" t="s">
        <v>216</v>
      </c>
      <c r="E2" s="13" t="s">
        <v>6</v>
      </c>
      <c r="F2" s="13" t="s">
        <v>7</v>
      </c>
    </row>
    <row r="3" spans="1:6" ht="34" x14ac:dyDescent="0.2">
      <c r="A3" s="3" t="s">
        <v>152</v>
      </c>
      <c r="B3" s="3" t="s">
        <v>9</v>
      </c>
      <c r="C3" s="3" t="s">
        <v>12</v>
      </c>
      <c r="D3" s="3" t="s">
        <v>217</v>
      </c>
      <c r="E3" s="13" t="s">
        <v>10</v>
      </c>
      <c r="F3" s="13" t="s">
        <v>11</v>
      </c>
    </row>
    <row r="4" spans="1:6" ht="68" x14ac:dyDescent="0.2">
      <c r="A4" s="3" t="s">
        <v>153</v>
      </c>
      <c r="B4" s="3" t="s">
        <v>9</v>
      </c>
      <c r="C4" s="3" t="s">
        <v>15</v>
      </c>
      <c r="D4" s="3" t="s">
        <v>218</v>
      </c>
      <c r="E4" s="13" t="s">
        <v>13</v>
      </c>
      <c r="F4" s="13" t="s">
        <v>14</v>
      </c>
    </row>
    <row r="5" spans="1:6" ht="34" x14ac:dyDescent="0.2">
      <c r="A5" s="3" t="s">
        <v>154</v>
      </c>
      <c r="B5" s="3" t="s">
        <v>16</v>
      </c>
      <c r="C5" s="3" t="s">
        <v>19</v>
      </c>
      <c r="D5" s="3" t="s">
        <v>219</v>
      </c>
      <c r="E5" s="13" t="s">
        <v>17</v>
      </c>
      <c r="F5" s="13" t="s">
        <v>18</v>
      </c>
    </row>
    <row r="6" spans="1:6" ht="34" x14ac:dyDescent="0.2">
      <c r="A6" s="3" t="s">
        <v>155</v>
      </c>
      <c r="B6" s="3" t="s">
        <v>16</v>
      </c>
      <c r="C6" s="3" t="s">
        <v>22</v>
      </c>
      <c r="D6" s="3" t="s">
        <v>220</v>
      </c>
      <c r="E6" s="13" t="s">
        <v>20</v>
      </c>
      <c r="F6" s="13" t="s">
        <v>21</v>
      </c>
    </row>
    <row r="7" spans="1:6" ht="153" x14ac:dyDescent="0.2">
      <c r="A7" s="3" t="s">
        <v>156</v>
      </c>
      <c r="B7" s="3" t="s">
        <v>16</v>
      </c>
      <c r="C7" s="3" t="s">
        <v>15</v>
      </c>
      <c r="D7" s="3" t="s">
        <v>220</v>
      </c>
      <c r="E7" s="13" t="s">
        <v>23</v>
      </c>
      <c r="F7" s="13" t="s">
        <v>24</v>
      </c>
    </row>
    <row r="8" spans="1:6" ht="170" x14ac:dyDescent="0.2">
      <c r="A8" s="3" t="s">
        <v>157</v>
      </c>
      <c r="B8" s="3" t="s">
        <v>16</v>
      </c>
      <c r="C8" s="3" t="s">
        <v>27</v>
      </c>
      <c r="D8" s="3" t="s">
        <v>220</v>
      </c>
      <c r="E8" s="13" t="s">
        <v>25</v>
      </c>
      <c r="F8" s="13" t="s">
        <v>26</v>
      </c>
    </row>
    <row r="9" spans="1:6" ht="170" x14ac:dyDescent="0.2">
      <c r="A9" s="3" t="s">
        <v>158</v>
      </c>
      <c r="B9" s="3" t="s">
        <v>16</v>
      </c>
      <c r="C9" s="3" t="s">
        <v>30</v>
      </c>
      <c r="D9" s="3" t="s">
        <v>221</v>
      </c>
      <c r="E9" s="13" t="s">
        <v>28</v>
      </c>
      <c r="F9" s="13" t="s">
        <v>29</v>
      </c>
    </row>
    <row r="10" spans="1:6" ht="34" x14ac:dyDescent="0.2">
      <c r="A10" s="3" t="s">
        <v>159</v>
      </c>
      <c r="B10" s="3" t="s">
        <v>16</v>
      </c>
      <c r="C10" s="3" t="s">
        <v>22</v>
      </c>
      <c r="D10" s="3" t="s">
        <v>218</v>
      </c>
      <c r="E10" s="13" t="s">
        <v>20</v>
      </c>
      <c r="F10" s="13" t="s">
        <v>31</v>
      </c>
    </row>
    <row r="11" spans="1:6" ht="136" x14ac:dyDescent="0.2">
      <c r="A11" s="3" t="s">
        <v>160</v>
      </c>
      <c r="B11" s="3" t="s">
        <v>16</v>
      </c>
      <c r="C11" s="3" t="s">
        <v>15</v>
      </c>
      <c r="D11" s="3" t="s">
        <v>218</v>
      </c>
      <c r="E11" s="13" t="s">
        <v>23</v>
      </c>
      <c r="F11" s="13" t="s">
        <v>32</v>
      </c>
    </row>
    <row r="12" spans="1:6" ht="255" x14ac:dyDescent="0.2">
      <c r="A12" s="3" t="s">
        <v>161</v>
      </c>
      <c r="B12" s="3" t="s">
        <v>16</v>
      </c>
      <c r="C12" s="3" t="s">
        <v>27</v>
      </c>
      <c r="D12" s="3" t="s">
        <v>218</v>
      </c>
      <c r="E12" s="13" t="s">
        <v>25</v>
      </c>
      <c r="F12" s="13" t="s">
        <v>33</v>
      </c>
    </row>
    <row r="13" spans="1:6" ht="409.6" x14ac:dyDescent="0.2">
      <c r="A13" s="3" t="s">
        <v>162</v>
      </c>
      <c r="B13" s="3" t="s">
        <v>16</v>
      </c>
      <c r="C13" s="3" t="s">
        <v>36</v>
      </c>
      <c r="D13" s="3" t="s">
        <v>222</v>
      </c>
      <c r="E13" s="13" t="s">
        <v>34</v>
      </c>
      <c r="F13" s="13" t="s">
        <v>35</v>
      </c>
    </row>
    <row r="14" spans="1:6" ht="255" x14ac:dyDescent="0.2">
      <c r="A14" s="3" t="s">
        <v>163</v>
      </c>
      <c r="B14" s="3" t="s">
        <v>16</v>
      </c>
      <c r="C14" s="3" t="s">
        <v>39</v>
      </c>
      <c r="D14" s="3" t="s">
        <v>222</v>
      </c>
      <c r="E14" s="13" t="s">
        <v>37</v>
      </c>
      <c r="F14" s="13" t="s">
        <v>38</v>
      </c>
    </row>
    <row r="15" spans="1:6" ht="221" x14ac:dyDescent="0.2">
      <c r="A15" s="3" t="s">
        <v>164</v>
      </c>
      <c r="B15" s="3" t="s">
        <v>16</v>
      </c>
      <c r="C15" s="3" t="s">
        <v>42</v>
      </c>
      <c r="D15" s="3" t="s">
        <v>223</v>
      </c>
      <c r="E15" s="13" t="s">
        <v>40</v>
      </c>
      <c r="F15" s="13" t="s">
        <v>41</v>
      </c>
    </row>
    <row r="16" spans="1:6" ht="17" x14ac:dyDescent="0.2">
      <c r="A16" s="3" t="s">
        <v>165</v>
      </c>
      <c r="B16" s="3" t="s">
        <v>16</v>
      </c>
      <c r="C16" s="3" t="s">
        <v>44</v>
      </c>
      <c r="D16" s="3" t="s">
        <v>223</v>
      </c>
      <c r="E16" s="13" t="s">
        <v>43</v>
      </c>
      <c r="F16" s="13"/>
    </row>
    <row r="17" spans="1:6" ht="204" x14ac:dyDescent="0.2">
      <c r="A17" s="3" t="s">
        <v>166</v>
      </c>
      <c r="B17" s="3" t="s">
        <v>16</v>
      </c>
      <c r="C17" s="3" t="s">
        <v>47</v>
      </c>
      <c r="D17" s="3" t="s">
        <v>223</v>
      </c>
      <c r="E17" s="13" t="s">
        <v>45</v>
      </c>
      <c r="F17" s="13" t="s">
        <v>46</v>
      </c>
    </row>
    <row r="18" spans="1:6" ht="323" x14ac:dyDescent="0.2">
      <c r="A18" s="3" t="s">
        <v>167</v>
      </c>
      <c r="B18" s="3" t="s">
        <v>16</v>
      </c>
      <c r="C18" s="3" t="s">
        <v>50</v>
      </c>
      <c r="D18" s="3" t="s">
        <v>224</v>
      </c>
      <c r="E18" s="13" t="s">
        <v>48</v>
      </c>
      <c r="F18" s="13" t="s">
        <v>49</v>
      </c>
    </row>
    <row r="19" spans="1:6" ht="272" x14ac:dyDescent="0.2">
      <c r="A19" s="3" t="s">
        <v>168</v>
      </c>
      <c r="B19" s="3" t="s">
        <v>16</v>
      </c>
      <c r="C19" s="3" t="s">
        <v>42</v>
      </c>
      <c r="D19" s="3" t="s">
        <v>225</v>
      </c>
      <c r="E19" s="13" t="s">
        <v>51</v>
      </c>
      <c r="F19" s="13" t="s">
        <v>52</v>
      </c>
    </row>
    <row r="20" spans="1:6" ht="85" x14ac:dyDescent="0.2">
      <c r="A20" s="3" t="s">
        <v>169</v>
      </c>
      <c r="B20" s="3" t="s">
        <v>16</v>
      </c>
      <c r="C20" s="3" t="s">
        <v>55</v>
      </c>
      <c r="D20" s="3" t="s">
        <v>226</v>
      </c>
      <c r="E20" s="13" t="s">
        <v>53</v>
      </c>
      <c r="F20" s="13" t="s">
        <v>54</v>
      </c>
    </row>
    <row r="21" spans="1:6" ht="187" x14ac:dyDescent="0.2">
      <c r="A21" s="3" t="s">
        <v>170</v>
      </c>
      <c r="B21" s="3" t="s">
        <v>16</v>
      </c>
      <c r="C21" s="3" t="s">
        <v>58</v>
      </c>
      <c r="D21" s="3" t="s">
        <v>227</v>
      </c>
      <c r="E21" s="13" t="s">
        <v>56</v>
      </c>
      <c r="F21" s="13" t="s">
        <v>57</v>
      </c>
    </row>
    <row r="22" spans="1:6" ht="388" x14ac:dyDescent="0.2">
      <c r="A22" s="3" t="s">
        <v>171</v>
      </c>
      <c r="B22" s="3" t="s">
        <v>16</v>
      </c>
      <c r="C22" s="3" t="s">
        <v>50</v>
      </c>
      <c r="D22" s="3" t="s">
        <v>228</v>
      </c>
      <c r="E22" s="13" t="s">
        <v>59</v>
      </c>
      <c r="F22" s="13" t="s">
        <v>60</v>
      </c>
    </row>
    <row r="23" spans="1:6" ht="388" x14ac:dyDescent="0.2">
      <c r="A23" s="3" t="s">
        <v>172</v>
      </c>
      <c r="B23" s="3" t="s">
        <v>16</v>
      </c>
      <c r="C23" s="3" t="s">
        <v>63</v>
      </c>
      <c r="D23" s="3" t="s">
        <v>229</v>
      </c>
      <c r="E23" s="13" t="s">
        <v>61</v>
      </c>
      <c r="F23" s="13" t="s">
        <v>62</v>
      </c>
    </row>
    <row r="24" spans="1:6" ht="85" x14ac:dyDescent="0.2">
      <c r="A24" s="3" t="s">
        <v>173</v>
      </c>
      <c r="B24" s="3" t="s">
        <v>16</v>
      </c>
      <c r="C24" s="3" t="s">
        <v>66</v>
      </c>
      <c r="D24" s="3" t="s">
        <v>230</v>
      </c>
      <c r="E24" s="13" t="s">
        <v>64</v>
      </c>
      <c r="F24" s="13" t="s">
        <v>65</v>
      </c>
    </row>
    <row r="25" spans="1:6" ht="187" x14ac:dyDescent="0.2">
      <c r="A25" s="3" t="s">
        <v>174</v>
      </c>
      <c r="B25" s="3" t="s">
        <v>16</v>
      </c>
      <c r="C25" s="3" t="s">
        <v>58</v>
      </c>
      <c r="D25" s="3" t="s">
        <v>231</v>
      </c>
      <c r="E25" s="13" t="s">
        <v>67</v>
      </c>
      <c r="F25" s="13" t="s">
        <v>68</v>
      </c>
    </row>
    <row r="26" spans="1:6" ht="34" x14ac:dyDescent="0.2">
      <c r="A26" s="3" t="s">
        <v>175</v>
      </c>
      <c r="B26" s="3" t="s">
        <v>16</v>
      </c>
      <c r="C26" s="3" t="s">
        <v>71</v>
      </c>
      <c r="D26" s="3" t="s">
        <v>232</v>
      </c>
      <c r="E26" s="13" t="s">
        <v>69</v>
      </c>
      <c r="F26" s="13" t="s">
        <v>70</v>
      </c>
    </row>
    <row r="27" spans="1:6" ht="85" x14ac:dyDescent="0.2">
      <c r="A27" s="3" t="s">
        <v>176</v>
      </c>
      <c r="B27" s="3" t="s">
        <v>16</v>
      </c>
      <c r="C27" s="3" t="s">
        <v>55</v>
      </c>
      <c r="D27" s="3" t="s">
        <v>233</v>
      </c>
      <c r="E27" s="13" t="s">
        <v>53</v>
      </c>
      <c r="F27" s="13" t="s">
        <v>54</v>
      </c>
    </row>
    <row r="28" spans="1:6" ht="409.6" x14ac:dyDescent="0.2">
      <c r="A28" s="3" t="s">
        <v>177</v>
      </c>
      <c r="B28" s="3" t="s">
        <v>16</v>
      </c>
      <c r="C28" s="3" t="s">
        <v>74</v>
      </c>
      <c r="D28" s="3" t="s">
        <v>234</v>
      </c>
      <c r="E28" s="13" t="s">
        <v>72</v>
      </c>
      <c r="F28" s="13" t="s">
        <v>73</v>
      </c>
    </row>
    <row r="29" spans="1:6" ht="187" x14ac:dyDescent="0.2">
      <c r="A29" s="3" t="s">
        <v>178</v>
      </c>
      <c r="B29" s="3" t="s">
        <v>16</v>
      </c>
      <c r="C29" s="3" t="s">
        <v>76</v>
      </c>
      <c r="D29" s="3" t="s">
        <v>234</v>
      </c>
      <c r="E29" s="13" t="s">
        <v>20</v>
      </c>
      <c r="F29" s="13" t="s">
        <v>75</v>
      </c>
    </row>
    <row r="30" spans="1:6" ht="34" x14ac:dyDescent="0.2">
      <c r="A30" s="3" t="s">
        <v>179</v>
      </c>
      <c r="B30" s="3" t="s">
        <v>77</v>
      </c>
      <c r="C30" s="3" t="s">
        <v>50</v>
      </c>
      <c r="D30" s="3" t="s">
        <v>224</v>
      </c>
      <c r="E30" s="13" t="s">
        <v>78</v>
      </c>
      <c r="F30" s="13" t="s">
        <v>79</v>
      </c>
    </row>
    <row r="31" spans="1:6" ht="34" x14ac:dyDescent="0.2">
      <c r="A31" s="3" t="s">
        <v>180</v>
      </c>
      <c r="B31" s="3" t="s">
        <v>77</v>
      </c>
      <c r="C31" s="3" t="s">
        <v>81</v>
      </c>
      <c r="D31" s="3" t="s">
        <v>235</v>
      </c>
      <c r="E31" s="13" t="s">
        <v>78</v>
      </c>
      <c r="F31" s="13" t="s">
        <v>80</v>
      </c>
    </row>
    <row r="32" spans="1:6" ht="68" x14ac:dyDescent="0.2">
      <c r="A32" s="3" t="s">
        <v>181</v>
      </c>
      <c r="B32" s="3" t="s">
        <v>82</v>
      </c>
      <c r="C32" s="3" t="s">
        <v>85</v>
      </c>
      <c r="D32" s="3" t="s">
        <v>236</v>
      </c>
      <c r="E32" s="13" t="s">
        <v>83</v>
      </c>
      <c r="F32" s="13" t="s">
        <v>84</v>
      </c>
    </row>
    <row r="33" spans="1:6" ht="102" x14ac:dyDescent="0.2">
      <c r="A33" s="3" t="s">
        <v>182</v>
      </c>
      <c r="B33" s="3" t="s">
        <v>82</v>
      </c>
      <c r="C33" s="3" t="s">
        <v>88</v>
      </c>
      <c r="D33" s="3" t="s">
        <v>237</v>
      </c>
      <c r="E33" s="13" t="s">
        <v>86</v>
      </c>
      <c r="F33" s="13" t="s">
        <v>87</v>
      </c>
    </row>
    <row r="34" spans="1:6" ht="102" x14ac:dyDescent="0.2">
      <c r="A34" s="3" t="s">
        <v>183</v>
      </c>
      <c r="B34" s="3" t="s">
        <v>82</v>
      </c>
      <c r="C34" s="3" t="s">
        <v>88</v>
      </c>
      <c r="D34" s="3" t="s">
        <v>238</v>
      </c>
      <c r="E34" s="13" t="s">
        <v>86</v>
      </c>
      <c r="F34" s="13" t="s">
        <v>87</v>
      </c>
    </row>
    <row r="35" spans="1:6" ht="85" x14ac:dyDescent="0.2">
      <c r="A35" s="3" t="s">
        <v>184</v>
      </c>
      <c r="B35" s="3" t="s">
        <v>82</v>
      </c>
      <c r="C35" s="3" t="s">
        <v>91</v>
      </c>
      <c r="D35" s="3" t="s">
        <v>239</v>
      </c>
      <c r="E35" s="13" t="s">
        <v>89</v>
      </c>
      <c r="F35" s="13" t="s">
        <v>90</v>
      </c>
    </row>
    <row r="36" spans="1:6" ht="153" x14ac:dyDescent="0.2">
      <c r="A36" s="3" t="s">
        <v>185</v>
      </c>
      <c r="B36" s="3" t="s">
        <v>82</v>
      </c>
      <c r="C36" s="3" t="s">
        <v>50</v>
      </c>
      <c r="D36" s="3" t="s">
        <v>224</v>
      </c>
      <c r="E36" s="13" t="s">
        <v>92</v>
      </c>
      <c r="F36" s="13" t="s">
        <v>93</v>
      </c>
    </row>
    <row r="37" spans="1:6" ht="51" x14ac:dyDescent="0.2">
      <c r="A37" s="3" t="s">
        <v>186</v>
      </c>
      <c r="B37" s="3" t="s">
        <v>82</v>
      </c>
      <c r="C37" s="3" t="s">
        <v>96</v>
      </c>
      <c r="D37" s="3" t="s">
        <v>240</v>
      </c>
      <c r="E37" s="13" t="s">
        <v>94</v>
      </c>
      <c r="F37" s="13" t="s">
        <v>95</v>
      </c>
    </row>
    <row r="38" spans="1:6" ht="17" x14ac:dyDescent="0.2">
      <c r="A38" s="3" t="s">
        <v>187</v>
      </c>
      <c r="B38" s="3" t="s">
        <v>97</v>
      </c>
      <c r="C38" s="3" t="s">
        <v>19</v>
      </c>
      <c r="D38" s="3" t="s">
        <v>219</v>
      </c>
      <c r="E38" s="13" t="s">
        <v>98</v>
      </c>
      <c r="F38" s="13" t="s">
        <v>99</v>
      </c>
    </row>
    <row r="39" spans="1:6" ht="17" x14ac:dyDescent="0.2">
      <c r="A39" s="3" t="s">
        <v>188</v>
      </c>
      <c r="B39" s="3" t="s">
        <v>97</v>
      </c>
      <c r="C39" s="3" t="s">
        <v>101</v>
      </c>
      <c r="D39" s="3" t="s">
        <v>241</v>
      </c>
      <c r="E39" s="13" t="s">
        <v>100</v>
      </c>
      <c r="F39" s="13"/>
    </row>
    <row r="40" spans="1:6" ht="68" x14ac:dyDescent="0.2">
      <c r="A40" s="3" t="s">
        <v>189</v>
      </c>
      <c r="B40" s="3" t="s">
        <v>97</v>
      </c>
      <c r="C40" s="3" t="s">
        <v>104</v>
      </c>
      <c r="D40" s="3" t="s">
        <v>242</v>
      </c>
      <c r="E40" s="13" t="s">
        <v>102</v>
      </c>
      <c r="F40" s="13" t="s">
        <v>103</v>
      </c>
    </row>
    <row r="41" spans="1:6" ht="136" x14ac:dyDescent="0.2">
      <c r="A41" s="3" t="s">
        <v>190</v>
      </c>
      <c r="B41" s="3" t="s">
        <v>97</v>
      </c>
      <c r="C41" s="3" t="s">
        <v>63</v>
      </c>
      <c r="D41" s="3" t="s">
        <v>229</v>
      </c>
      <c r="E41" s="13" t="s">
        <v>105</v>
      </c>
      <c r="F41" s="13" t="s">
        <v>106</v>
      </c>
    </row>
    <row r="42" spans="1:6" ht="119" x14ac:dyDescent="0.2">
      <c r="A42" s="3" t="s">
        <v>191</v>
      </c>
      <c r="B42" s="3" t="s">
        <v>97</v>
      </c>
      <c r="C42" s="3" t="s">
        <v>109</v>
      </c>
      <c r="D42" s="3" t="s">
        <v>243</v>
      </c>
      <c r="E42" s="13" t="s">
        <v>107</v>
      </c>
      <c r="F42" s="13" t="s">
        <v>108</v>
      </c>
    </row>
    <row r="43" spans="1:6" ht="68" x14ac:dyDescent="0.2">
      <c r="A43" s="3" t="s">
        <v>192</v>
      </c>
      <c r="B43" s="3" t="s">
        <v>97</v>
      </c>
      <c r="C43" s="3" t="s">
        <v>112</v>
      </c>
      <c r="D43" s="3" t="s">
        <v>244</v>
      </c>
      <c r="E43" s="13" t="s">
        <v>110</v>
      </c>
      <c r="F43" s="13" t="s">
        <v>111</v>
      </c>
    </row>
    <row r="44" spans="1:6" ht="68" x14ac:dyDescent="0.2">
      <c r="A44" s="3" t="s">
        <v>193</v>
      </c>
      <c r="B44" s="3" t="s">
        <v>97</v>
      </c>
      <c r="C44" s="3" t="s">
        <v>115</v>
      </c>
      <c r="D44" s="3" t="s">
        <v>244</v>
      </c>
      <c r="E44" s="13" t="s">
        <v>113</v>
      </c>
      <c r="F44" s="13" t="s">
        <v>114</v>
      </c>
    </row>
    <row r="45" spans="1:6" ht="51" x14ac:dyDescent="0.2">
      <c r="A45" s="3" t="s">
        <v>194</v>
      </c>
      <c r="B45" s="3" t="s">
        <v>97</v>
      </c>
      <c r="C45" s="3" t="s">
        <v>118</v>
      </c>
      <c r="D45" s="3" t="s">
        <v>244</v>
      </c>
      <c r="E45" s="13" t="s">
        <v>116</v>
      </c>
      <c r="F45" s="13" t="s">
        <v>117</v>
      </c>
    </row>
    <row r="46" spans="1:6" ht="51" x14ac:dyDescent="0.2">
      <c r="A46" s="3" t="s">
        <v>195</v>
      </c>
      <c r="B46" s="3" t="s">
        <v>97</v>
      </c>
      <c r="C46" s="3" t="s">
        <v>121</v>
      </c>
      <c r="D46" s="3" t="s">
        <v>245</v>
      </c>
      <c r="E46" s="13" t="s">
        <v>119</v>
      </c>
      <c r="F46" s="13" t="s">
        <v>120</v>
      </c>
    </row>
    <row r="47" spans="1:6" ht="68" x14ac:dyDescent="0.2">
      <c r="A47" s="3" t="s">
        <v>196</v>
      </c>
      <c r="B47" s="3" t="s">
        <v>122</v>
      </c>
      <c r="C47" s="3" t="s">
        <v>125</v>
      </c>
      <c r="D47" s="3" t="s">
        <v>246</v>
      </c>
      <c r="E47" s="13" t="s">
        <v>123</v>
      </c>
      <c r="F47" s="13" t="s">
        <v>124</v>
      </c>
    </row>
    <row r="48" spans="1:6" ht="51" x14ac:dyDescent="0.2">
      <c r="A48" s="3" t="s">
        <v>197</v>
      </c>
      <c r="B48" s="3" t="s">
        <v>122</v>
      </c>
      <c r="C48" s="3" t="s">
        <v>127</v>
      </c>
      <c r="D48" s="3" t="s">
        <v>246</v>
      </c>
      <c r="E48" s="13" t="s">
        <v>107</v>
      </c>
      <c r="F48" s="13" t="s">
        <v>126</v>
      </c>
    </row>
    <row r="49" spans="1:6" ht="68" x14ac:dyDescent="0.2">
      <c r="A49" s="3" t="s">
        <v>198</v>
      </c>
      <c r="B49" s="3" t="s">
        <v>122</v>
      </c>
      <c r="C49" s="3" t="s">
        <v>130</v>
      </c>
      <c r="D49" s="3" t="s">
        <v>246</v>
      </c>
      <c r="E49" s="13" t="s">
        <v>128</v>
      </c>
      <c r="F49" s="13" t="s">
        <v>129</v>
      </c>
    </row>
    <row r="50" spans="1:6" ht="51" x14ac:dyDescent="0.2">
      <c r="A50" s="3" t="s">
        <v>199</v>
      </c>
      <c r="B50" s="3" t="s">
        <v>122</v>
      </c>
      <c r="C50" s="3" t="s">
        <v>133</v>
      </c>
      <c r="D50" s="3" t="s">
        <v>246</v>
      </c>
      <c r="E50" s="13" t="s">
        <v>131</v>
      </c>
      <c r="F50" s="13" t="s">
        <v>132</v>
      </c>
    </row>
    <row r="51" spans="1:6" ht="85" x14ac:dyDescent="0.2">
      <c r="A51" s="3" t="s">
        <v>200</v>
      </c>
      <c r="B51" s="3" t="s">
        <v>122</v>
      </c>
      <c r="C51" s="3" t="s">
        <v>135</v>
      </c>
      <c r="D51" s="3" t="s">
        <v>235</v>
      </c>
      <c r="E51" s="13" t="s">
        <v>94</v>
      </c>
      <c r="F51" s="13" t="s">
        <v>134</v>
      </c>
    </row>
    <row r="52" spans="1:6" ht="85" x14ac:dyDescent="0.2">
      <c r="A52" s="3" t="s">
        <v>201</v>
      </c>
      <c r="B52" s="3" t="s">
        <v>122</v>
      </c>
      <c r="C52" s="3" t="s">
        <v>136</v>
      </c>
      <c r="D52" s="3" t="s">
        <v>235</v>
      </c>
      <c r="E52" s="13" t="s">
        <v>94</v>
      </c>
      <c r="F52" s="13" t="s">
        <v>134</v>
      </c>
    </row>
    <row r="53" spans="1:6" ht="34" x14ac:dyDescent="0.2">
      <c r="A53" s="3" t="s">
        <v>202</v>
      </c>
      <c r="B53" s="3" t="s">
        <v>122</v>
      </c>
      <c r="C53" s="3" t="s">
        <v>139</v>
      </c>
      <c r="D53" s="3" t="s">
        <v>235</v>
      </c>
      <c r="E53" s="13" t="s">
        <v>137</v>
      </c>
      <c r="F53" s="13" t="s">
        <v>138</v>
      </c>
    </row>
    <row r="54" spans="1:6" ht="68" x14ac:dyDescent="0.2">
      <c r="A54" s="3" t="s">
        <v>203</v>
      </c>
      <c r="B54" s="3" t="s">
        <v>122</v>
      </c>
      <c r="C54" s="3" t="s">
        <v>141</v>
      </c>
      <c r="D54" s="3" t="s">
        <v>235</v>
      </c>
      <c r="E54" s="13" t="s">
        <v>94</v>
      </c>
      <c r="F54" s="13" t="s">
        <v>140</v>
      </c>
    </row>
    <row r="55" spans="1:6" ht="17" x14ac:dyDescent="0.2">
      <c r="A55" s="3" t="s">
        <v>204</v>
      </c>
      <c r="B55" s="3" t="s">
        <v>122</v>
      </c>
      <c r="C55" s="3" t="s">
        <v>81</v>
      </c>
      <c r="D55" s="3" t="s">
        <v>235</v>
      </c>
      <c r="E55" s="13" t="s">
        <v>94</v>
      </c>
      <c r="F55" s="13" t="s">
        <v>142</v>
      </c>
    </row>
    <row r="56" spans="1:6" ht="17" x14ac:dyDescent="0.2">
      <c r="A56" s="3" t="s">
        <v>205</v>
      </c>
      <c r="B56" s="3" t="s">
        <v>122</v>
      </c>
      <c r="C56" s="3" t="s">
        <v>144</v>
      </c>
      <c r="D56" s="3" t="s">
        <v>235</v>
      </c>
      <c r="E56" s="13" t="s">
        <v>137</v>
      </c>
      <c r="F56" s="13" t="s">
        <v>143</v>
      </c>
    </row>
    <row r="57" spans="1:6" ht="17" x14ac:dyDescent="0.2">
      <c r="A57" s="3" t="s">
        <v>206</v>
      </c>
      <c r="B57" s="3" t="s">
        <v>122</v>
      </c>
      <c r="C57" s="3" t="s">
        <v>91</v>
      </c>
      <c r="D57" s="3" t="s">
        <v>239</v>
      </c>
      <c r="E57" s="13" t="s">
        <v>145</v>
      </c>
      <c r="F57" s="13" t="s">
        <v>146</v>
      </c>
    </row>
    <row r="58" spans="1:6" ht="34" x14ac:dyDescent="0.2">
      <c r="A58" s="3" t="s">
        <v>207</v>
      </c>
      <c r="B58" s="3" t="s">
        <v>122</v>
      </c>
      <c r="C58" s="3" t="s">
        <v>148</v>
      </c>
      <c r="D58" s="3" t="s">
        <v>247</v>
      </c>
      <c r="E58" s="13" t="s">
        <v>131</v>
      </c>
      <c r="F58" s="13" t="s">
        <v>147</v>
      </c>
    </row>
    <row r="59" spans="1:6" ht="34" x14ac:dyDescent="0.2">
      <c r="A59" s="3" t="s">
        <v>208</v>
      </c>
      <c r="B59" s="3" t="s">
        <v>122</v>
      </c>
      <c r="C59" s="3" t="s">
        <v>63</v>
      </c>
      <c r="D59" s="3" t="s">
        <v>229</v>
      </c>
      <c r="E59" s="13" t="s">
        <v>149</v>
      </c>
      <c r="F59" s="13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AAE-42FA-464E-9F86-4F305D0FEC6E}">
  <dimension ref="A1:G74"/>
  <sheetViews>
    <sheetView workbookViewId="0">
      <selection sqref="A1:G74"/>
    </sheetView>
  </sheetViews>
  <sheetFormatPr baseColWidth="10" defaultRowHeight="16" x14ac:dyDescent="0.2"/>
  <sheetData>
    <row r="1" spans="1:7" ht="46" thickBot="1" x14ac:dyDescent="0.25">
      <c r="A1" s="28" t="s">
        <v>417</v>
      </c>
      <c r="B1" s="27" t="s">
        <v>416</v>
      </c>
      <c r="C1" s="27" t="s">
        <v>415</v>
      </c>
      <c r="D1" s="27" t="s">
        <v>414</v>
      </c>
      <c r="E1" s="27" t="s">
        <v>413</v>
      </c>
      <c r="F1" s="27" t="s">
        <v>412</v>
      </c>
      <c r="G1" s="27" t="s">
        <v>411</v>
      </c>
    </row>
    <row r="2" spans="1:7" ht="17" thickBot="1" x14ac:dyDescent="0.25">
      <c r="A2" s="16" t="s">
        <v>346</v>
      </c>
      <c r="B2" s="17" t="s">
        <v>410</v>
      </c>
      <c r="C2" s="17" t="s">
        <v>353</v>
      </c>
      <c r="D2" s="17" t="s">
        <v>353</v>
      </c>
      <c r="E2" s="18">
        <v>5.556</v>
      </c>
      <c r="F2" s="18">
        <v>0.55600000000000005</v>
      </c>
      <c r="G2" s="18">
        <v>0.01</v>
      </c>
    </row>
    <row r="3" spans="1:7" ht="17" thickBot="1" x14ac:dyDescent="0.25">
      <c r="A3" s="16" t="s">
        <v>378</v>
      </c>
      <c r="B3" s="17" t="s">
        <v>409</v>
      </c>
      <c r="C3" s="17" t="s">
        <v>376</v>
      </c>
      <c r="D3" s="17" t="s">
        <v>376</v>
      </c>
      <c r="E3" s="18">
        <v>4.1669999999999998</v>
      </c>
      <c r="F3" s="18">
        <v>0.52600000000000002</v>
      </c>
      <c r="G3" s="18">
        <v>0.03</v>
      </c>
    </row>
    <row r="4" spans="1:7" ht="17" thickBot="1" x14ac:dyDescent="0.25">
      <c r="A4" s="16" t="s">
        <v>346</v>
      </c>
      <c r="B4" s="17" t="s">
        <v>408</v>
      </c>
      <c r="C4" s="17" t="s">
        <v>353</v>
      </c>
      <c r="D4" s="17" t="s">
        <v>353</v>
      </c>
      <c r="E4" s="18">
        <v>10.46</v>
      </c>
      <c r="F4" s="18">
        <v>0.14899999999999999</v>
      </c>
      <c r="G4" s="18">
        <v>1.2999999999999999E-2</v>
      </c>
    </row>
    <row r="5" spans="1:7" ht="17" thickBot="1" x14ac:dyDescent="0.25">
      <c r="A5" s="16" t="s">
        <v>346</v>
      </c>
      <c r="B5" s="17" t="s">
        <v>408</v>
      </c>
      <c r="C5" s="17" t="s">
        <v>353</v>
      </c>
      <c r="D5" s="17" t="s">
        <v>355</v>
      </c>
      <c r="E5" s="18">
        <v>8.4209999999999994</v>
      </c>
      <c r="F5" s="18">
        <v>0.24</v>
      </c>
      <c r="G5" s="18">
        <v>5.0000000000000001E-3</v>
      </c>
    </row>
    <row r="6" spans="1:7" ht="17" thickBot="1" x14ac:dyDescent="0.25">
      <c r="A6" s="16" t="s">
        <v>346</v>
      </c>
      <c r="B6" s="17" t="s">
        <v>408</v>
      </c>
      <c r="C6" s="17" t="s">
        <v>353</v>
      </c>
      <c r="D6" s="17" t="s">
        <v>352</v>
      </c>
      <c r="E6" s="18">
        <v>18</v>
      </c>
      <c r="F6" s="18">
        <v>0.39400000000000002</v>
      </c>
      <c r="G6" s="18">
        <v>3.0000000000000001E-3</v>
      </c>
    </row>
    <row r="7" spans="1:7" ht="17" thickBot="1" x14ac:dyDescent="0.25">
      <c r="A7" s="16" t="s">
        <v>358</v>
      </c>
      <c r="B7" s="17" t="s">
        <v>407</v>
      </c>
      <c r="C7" s="17" t="s">
        <v>356</v>
      </c>
      <c r="D7" s="17" t="s">
        <v>359</v>
      </c>
      <c r="E7" s="18">
        <v>6.6669999999999998</v>
      </c>
      <c r="F7" s="18">
        <v>0.91</v>
      </c>
      <c r="G7" s="18">
        <v>0.01</v>
      </c>
    </row>
    <row r="8" spans="1:7" ht="17" thickBot="1" x14ac:dyDescent="0.25">
      <c r="A8" s="16" t="s">
        <v>358</v>
      </c>
      <c r="B8" s="17" t="s">
        <v>407</v>
      </c>
      <c r="C8" s="17" t="s">
        <v>356</v>
      </c>
      <c r="D8" s="17" t="s">
        <v>356</v>
      </c>
      <c r="E8" s="18">
        <v>0.69</v>
      </c>
      <c r="F8" s="18">
        <v>0.51200000000000001</v>
      </c>
      <c r="G8" s="18">
        <v>1.9E-2</v>
      </c>
    </row>
    <row r="9" spans="1:7" ht="17" thickBot="1" x14ac:dyDescent="0.25">
      <c r="A9" s="16" t="s">
        <v>358</v>
      </c>
      <c r="B9" s="17" t="s">
        <v>406</v>
      </c>
      <c r="C9" s="17" t="s">
        <v>356</v>
      </c>
      <c r="D9" s="17" t="s">
        <v>359</v>
      </c>
      <c r="E9" s="18">
        <v>10</v>
      </c>
      <c r="F9" s="18">
        <v>0.81</v>
      </c>
      <c r="G9" s="18">
        <v>2.8000000000000001E-2</v>
      </c>
    </row>
    <row r="10" spans="1:7" ht="17" thickBot="1" x14ac:dyDescent="0.25">
      <c r="A10" s="16" t="s">
        <v>358</v>
      </c>
      <c r="B10" s="17" t="s">
        <v>406</v>
      </c>
      <c r="C10" s="17" t="s">
        <v>356</v>
      </c>
      <c r="D10" s="17" t="s">
        <v>356</v>
      </c>
      <c r="E10" s="18">
        <v>1.2</v>
      </c>
      <c r="F10" s="18">
        <v>0.60199999999999998</v>
      </c>
      <c r="G10" s="18">
        <v>2.8000000000000001E-2</v>
      </c>
    </row>
    <row r="11" spans="1:7" ht="17" thickBot="1" x14ac:dyDescent="0.25">
      <c r="A11" s="16" t="s">
        <v>358</v>
      </c>
      <c r="B11" s="17" t="s">
        <v>405</v>
      </c>
      <c r="C11" s="17" t="s">
        <v>356</v>
      </c>
      <c r="D11" s="17" t="s">
        <v>356</v>
      </c>
      <c r="E11" s="18">
        <v>0.45500000000000002</v>
      </c>
      <c r="F11" s="18">
        <v>1.0169999999999999</v>
      </c>
      <c r="G11" s="18">
        <v>1.0999999999999999E-2</v>
      </c>
    </row>
    <row r="12" spans="1:7" ht="17" thickBot="1" x14ac:dyDescent="0.25">
      <c r="A12" s="16" t="s">
        <v>371</v>
      </c>
      <c r="B12" s="17" t="s">
        <v>404</v>
      </c>
      <c r="C12" s="17" t="s">
        <v>353</v>
      </c>
      <c r="D12" s="17" t="s">
        <v>353</v>
      </c>
      <c r="E12" s="18">
        <v>3.3330000000000002</v>
      </c>
      <c r="F12" s="18">
        <v>1.153</v>
      </c>
      <c r="G12" s="18">
        <v>3.0000000000000001E-3</v>
      </c>
    </row>
    <row r="13" spans="1:7" ht="17" thickBot="1" x14ac:dyDescent="0.25">
      <c r="A13" s="16" t="s">
        <v>371</v>
      </c>
      <c r="B13" s="17" t="s">
        <v>404</v>
      </c>
      <c r="C13" s="17" t="s">
        <v>353</v>
      </c>
      <c r="D13" s="17" t="s">
        <v>355</v>
      </c>
      <c r="E13" s="18">
        <v>10</v>
      </c>
      <c r="F13" s="18">
        <v>1.413</v>
      </c>
      <c r="G13" s="18">
        <v>3.0000000000000001E-3</v>
      </c>
    </row>
    <row r="14" spans="1:7" ht="17" thickBot="1" x14ac:dyDescent="0.25">
      <c r="A14" s="16" t="s">
        <v>358</v>
      </c>
      <c r="B14" s="17" t="s">
        <v>403</v>
      </c>
      <c r="C14" s="17" t="s">
        <v>356</v>
      </c>
      <c r="D14" s="17" t="s">
        <v>356</v>
      </c>
      <c r="E14" s="18">
        <v>2.222</v>
      </c>
      <c r="F14" s="18">
        <v>0.54100000000000004</v>
      </c>
      <c r="G14" s="18">
        <v>4.8000000000000001E-2</v>
      </c>
    </row>
    <row r="15" spans="1:7" ht="17" thickBot="1" x14ac:dyDescent="0.25">
      <c r="A15" s="16" t="s">
        <v>402</v>
      </c>
      <c r="B15" s="17" t="s">
        <v>358</v>
      </c>
      <c r="C15" s="17" t="s">
        <v>356</v>
      </c>
      <c r="D15" s="17" t="s">
        <v>359</v>
      </c>
      <c r="E15" s="18">
        <v>5</v>
      </c>
      <c r="F15" s="18">
        <v>0.497</v>
      </c>
      <c r="G15" s="18">
        <v>1.6E-2</v>
      </c>
    </row>
    <row r="16" spans="1:7" ht="17" thickBot="1" x14ac:dyDescent="0.25">
      <c r="A16" s="16" t="s">
        <v>402</v>
      </c>
      <c r="B16" s="17" t="s">
        <v>358</v>
      </c>
      <c r="C16" s="17" t="s">
        <v>356</v>
      </c>
      <c r="D16" s="17" t="s">
        <v>356</v>
      </c>
      <c r="E16" s="18">
        <v>1.667</v>
      </c>
      <c r="F16" s="18">
        <v>0.29499999999999998</v>
      </c>
      <c r="G16" s="18">
        <v>3.4000000000000002E-2</v>
      </c>
    </row>
    <row r="17" spans="1:7" ht="17" thickBot="1" x14ac:dyDescent="0.25">
      <c r="A17" s="16" t="s">
        <v>358</v>
      </c>
      <c r="B17" s="17" t="s">
        <v>401</v>
      </c>
      <c r="C17" s="17" t="s">
        <v>356</v>
      </c>
      <c r="D17" s="17" t="s">
        <v>359</v>
      </c>
      <c r="E17" s="18">
        <v>4.444</v>
      </c>
      <c r="F17" s="18">
        <v>0.42299999999999999</v>
      </c>
      <c r="G17" s="18">
        <v>0.01</v>
      </c>
    </row>
    <row r="18" spans="1:7" ht="17" thickBot="1" x14ac:dyDescent="0.25">
      <c r="A18" s="16" t="s">
        <v>358</v>
      </c>
      <c r="B18" s="17" t="s">
        <v>401</v>
      </c>
      <c r="C18" s="17" t="s">
        <v>356</v>
      </c>
      <c r="D18" s="17" t="s">
        <v>356</v>
      </c>
      <c r="E18" s="18">
        <v>0.60599999999999998</v>
      </c>
      <c r="F18" s="18">
        <v>0.32300000000000001</v>
      </c>
      <c r="G18" s="18">
        <v>1.2999999999999999E-2</v>
      </c>
    </row>
    <row r="19" spans="1:7" ht="17" thickBot="1" x14ac:dyDescent="0.25">
      <c r="A19" s="16" t="s">
        <v>358</v>
      </c>
      <c r="B19" s="17" t="s">
        <v>400</v>
      </c>
      <c r="C19" s="17" t="s">
        <v>356</v>
      </c>
      <c r="D19" s="17" t="s">
        <v>359</v>
      </c>
      <c r="E19" s="18">
        <v>3.3330000000000002</v>
      </c>
      <c r="F19" s="18">
        <v>1.1519999999999999</v>
      </c>
      <c r="G19" s="18">
        <v>5.0000000000000001E-3</v>
      </c>
    </row>
    <row r="20" spans="1:7" ht="17" thickBot="1" x14ac:dyDescent="0.25">
      <c r="A20" s="16" t="s">
        <v>358</v>
      </c>
      <c r="B20" s="17" t="s">
        <v>400</v>
      </c>
      <c r="C20" s="17" t="s">
        <v>356</v>
      </c>
      <c r="D20" s="17" t="s">
        <v>356</v>
      </c>
      <c r="E20" s="18">
        <v>0.95199999999999996</v>
      </c>
      <c r="F20" s="18">
        <v>0.51800000000000002</v>
      </c>
      <c r="G20" s="18">
        <v>2.1000000000000001E-2</v>
      </c>
    </row>
    <row r="21" spans="1:7" ht="17" thickBot="1" x14ac:dyDescent="0.25">
      <c r="A21" s="16" t="s">
        <v>358</v>
      </c>
      <c r="B21" s="17" t="s">
        <v>399</v>
      </c>
      <c r="C21" s="17" t="s">
        <v>356</v>
      </c>
      <c r="D21" s="17" t="s">
        <v>356</v>
      </c>
      <c r="E21" s="18">
        <v>1.111</v>
      </c>
      <c r="F21" s="18">
        <v>1.0449999999999999</v>
      </c>
      <c r="G21" s="18">
        <v>1.7000000000000001E-2</v>
      </c>
    </row>
    <row r="22" spans="1:7" ht="17" thickBot="1" x14ac:dyDescent="0.25">
      <c r="A22" s="16" t="s">
        <v>358</v>
      </c>
      <c r="B22" s="17" t="s">
        <v>398</v>
      </c>
      <c r="C22" s="17" t="s">
        <v>356</v>
      </c>
      <c r="D22" s="17" t="s">
        <v>359</v>
      </c>
      <c r="E22" s="18">
        <v>7.1429999999999998</v>
      </c>
      <c r="F22" s="18">
        <v>0.58199999999999996</v>
      </c>
      <c r="G22" s="18">
        <v>2.1000000000000001E-2</v>
      </c>
    </row>
    <row r="23" spans="1:7" ht="17" thickBot="1" x14ac:dyDescent="0.25">
      <c r="A23" s="16" t="s">
        <v>358</v>
      </c>
      <c r="B23" s="17" t="s">
        <v>398</v>
      </c>
      <c r="C23" s="17" t="s">
        <v>356</v>
      </c>
      <c r="D23" s="17" t="s">
        <v>356</v>
      </c>
      <c r="E23" s="18">
        <v>0.42599999999999999</v>
      </c>
      <c r="F23" s="18">
        <v>0.71899999999999997</v>
      </c>
      <c r="G23" s="18">
        <v>8.0000000000000002E-3</v>
      </c>
    </row>
    <row r="24" spans="1:7" ht="17" thickBot="1" x14ac:dyDescent="0.25">
      <c r="A24" s="16" t="s">
        <v>358</v>
      </c>
      <c r="B24" s="17" t="s">
        <v>397</v>
      </c>
      <c r="C24" s="17" t="s">
        <v>356</v>
      </c>
      <c r="D24" s="17" t="s">
        <v>359</v>
      </c>
      <c r="E24" s="18">
        <v>6.6669999999999998</v>
      </c>
      <c r="F24" s="18">
        <v>0.91</v>
      </c>
      <c r="G24" s="18">
        <v>0.01</v>
      </c>
    </row>
    <row r="25" spans="1:7" ht="17" thickBot="1" x14ac:dyDescent="0.25">
      <c r="A25" s="16" t="s">
        <v>358</v>
      </c>
      <c r="B25" s="17" t="s">
        <v>397</v>
      </c>
      <c r="C25" s="17" t="s">
        <v>356</v>
      </c>
      <c r="D25" s="17" t="s">
        <v>356</v>
      </c>
      <c r="E25" s="18">
        <v>0.42599999999999999</v>
      </c>
      <c r="F25" s="18">
        <v>0.71799999999999997</v>
      </c>
      <c r="G25" s="18">
        <v>0.01</v>
      </c>
    </row>
    <row r="26" spans="1:7" ht="17" thickBot="1" x14ac:dyDescent="0.25">
      <c r="A26" s="16" t="s">
        <v>346</v>
      </c>
      <c r="B26" s="17" t="s">
        <v>396</v>
      </c>
      <c r="C26" s="17" t="s">
        <v>353</v>
      </c>
      <c r="D26" s="17" t="s">
        <v>353</v>
      </c>
      <c r="E26" s="18">
        <v>3.8460000000000001</v>
      </c>
      <c r="F26" s="18">
        <v>0.52500000000000002</v>
      </c>
      <c r="G26" s="18">
        <v>5.0000000000000001E-3</v>
      </c>
    </row>
    <row r="27" spans="1:7" ht="17" thickBot="1" x14ac:dyDescent="0.25">
      <c r="A27" s="16" t="s">
        <v>358</v>
      </c>
      <c r="B27" s="17" t="s">
        <v>395</v>
      </c>
      <c r="C27" s="17" t="s">
        <v>356</v>
      </c>
      <c r="D27" s="17" t="s">
        <v>356</v>
      </c>
      <c r="E27" s="18">
        <v>10</v>
      </c>
      <c r="F27" s="18">
        <v>1.375</v>
      </c>
      <c r="G27" s="18">
        <v>0.1</v>
      </c>
    </row>
    <row r="28" spans="1:7" ht="17" thickBot="1" x14ac:dyDescent="0.25">
      <c r="A28" s="16" t="s">
        <v>394</v>
      </c>
      <c r="B28" s="17" t="s">
        <v>358</v>
      </c>
      <c r="C28" s="17" t="s">
        <v>356</v>
      </c>
      <c r="D28" s="17" t="s">
        <v>356</v>
      </c>
      <c r="E28" s="18">
        <v>10</v>
      </c>
      <c r="F28" s="18">
        <v>1.397</v>
      </c>
      <c r="G28" s="18">
        <v>4.2999999999999997E-2</v>
      </c>
    </row>
    <row r="29" spans="1:7" ht="17" thickBot="1" x14ac:dyDescent="0.25">
      <c r="A29" s="16" t="s">
        <v>393</v>
      </c>
      <c r="B29" s="17" t="s">
        <v>392</v>
      </c>
      <c r="C29" s="17" t="s">
        <v>391</v>
      </c>
      <c r="D29" s="17" t="s">
        <v>391</v>
      </c>
      <c r="E29" s="18">
        <v>3.3330000000000002</v>
      </c>
      <c r="F29" s="18">
        <v>1.1479999999999999</v>
      </c>
      <c r="G29" s="18">
        <v>1.4E-2</v>
      </c>
    </row>
    <row r="30" spans="1:7" ht="17" thickBot="1" x14ac:dyDescent="0.25">
      <c r="A30" s="16" t="s">
        <v>358</v>
      </c>
      <c r="B30" s="17" t="s">
        <v>390</v>
      </c>
      <c r="C30" s="17" t="s">
        <v>356</v>
      </c>
      <c r="D30" s="17" t="s">
        <v>359</v>
      </c>
      <c r="E30" s="18">
        <v>3.3330000000000002</v>
      </c>
      <c r="F30" s="18">
        <v>0.81399999999999995</v>
      </c>
      <c r="G30" s="18">
        <v>8.0000000000000002E-3</v>
      </c>
    </row>
    <row r="31" spans="1:7" ht="17" thickBot="1" x14ac:dyDescent="0.25">
      <c r="A31" s="16" t="s">
        <v>358</v>
      </c>
      <c r="B31" s="17" t="s">
        <v>390</v>
      </c>
      <c r="C31" s="17" t="s">
        <v>356</v>
      </c>
      <c r="D31" s="17" t="s">
        <v>356</v>
      </c>
      <c r="E31" s="18">
        <v>0.69</v>
      </c>
      <c r="F31" s="18">
        <v>0.51200000000000001</v>
      </c>
      <c r="G31" s="18">
        <v>1.7000000000000001E-2</v>
      </c>
    </row>
    <row r="32" spans="1:7" ht="17" thickBot="1" x14ac:dyDescent="0.25">
      <c r="A32" s="16" t="s">
        <v>378</v>
      </c>
      <c r="B32" s="17" t="s">
        <v>386</v>
      </c>
      <c r="C32" s="17" t="s">
        <v>376</v>
      </c>
      <c r="D32" s="17" t="s">
        <v>376</v>
      </c>
      <c r="E32" s="18">
        <v>10</v>
      </c>
      <c r="F32" s="18">
        <v>0.80600000000000005</v>
      </c>
      <c r="G32" s="18">
        <v>4.7E-2</v>
      </c>
    </row>
    <row r="33" spans="1:7" ht="17" thickBot="1" x14ac:dyDescent="0.25">
      <c r="A33" s="16" t="s">
        <v>378</v>
      </c>
      <c r="B33" s="17" t="s">
        <v>386</v>
      </c>
      <c r="C33" s="17" t="s">
        <v>376</v>
      </c>
      <c r="D33" s="17" t="s">
        <v>389</v>
      </c>
      <c r="E33" s="18">
        <v>5</v>
      </c>
      <c r="F33" s="18">
        <v>1.218</v>
      </c>
      <c r="G33" s="18">
        <v>1.6E-2</v>
      </c>
    </row>
    <row r="34" spans="1:7" ht="17" thickBot="1" x14ac:dyDescent="0.25">
      <c r="A34" s="16" t="s">
        <v>358</v>
      </c>
      <c r="B34" s="17" t="s">
        <v>388</v>
      </c>
      <c r="C34" s="17" t="s">
        <v>356</v>
      </c>
      <c r="D34" s="17" t="s">
        <v>359</v>
      </c>
      <c r="E34" s="18">
        <v>2.5</v>
      </c>
      <c r="F34" s="18">
        <v>1.115</v>
      </c>
      <c r="G34" s="18">
        <v>6.0000000000000001E-3</v>
      </c>
    </row>
    <row r="35" spans="1:7" ht="17" thickBot="1" x14ac:dyDescent="0.25">
      <c r="A35" s="16" t="s">
        <v>358</v>
      </c>
      <c r="B35" s="17" t="s">
        <v>388</v>
      </c>
      <c r="C35" s="17" t="s">
        <v>356</v>
      </c>
      <c r="D35" s="17" t="s">
        <v>356</v>
      </c>
      <c r="E35" s="18">
        <v>0.55600000000000005</v>
      </c>
      <c r="F35" s="18">
        <v>0.72199999999999998</v>
      </c>
      <c r="G35" s="18">
        <v>1.2999999999999999E-2</v>
      </c>
    </row>
    <row r="36" spans="1:7" ht="17" thickBot="1" x14ac:dyDescent="0.25">
      <c r="A36" s="16" t="s">
        <v>358</v>
      </c>
      <c r="B36" s="17" t="s">
        <v>387</v>
      </c>
      <c r="C36" s="17" t="s">
        <v>356</v>
      </c>
      <c r="D36" s="17" t="s">
        <v>356</v>
      </c>
      <c r="E36" s="18">
        <v>2</v>
      </c>
      <c r="F36" s="18">
        <v>1.08</v>
      </c>
      <c r="G36" s="18">
        <v>0.03</v>
      </c>
    </row>
    <row r="37" spans="1:7" ht="17" thickBot="1" x14ac:dyDescent="0.25">
      <c r="A37" s="16" t="s">
        <v>358</v>
      </c>
      <c r="B37" s="17" t="s">
        <v>386</v>
      </c>
      <c r="C37" s="17" t="s">
        <v>356</v>
      </c>
      <c r="D37" s="17" t="s">
        <v>359</v>
      </c>
      <c r="E37" s="18">
        <v>8</v>
      </c>
      <c r="F37" s="18">
        <v>0.66500000000000004</v>
      </c>
      <c r="G37" s="18">
        <v>2.8000000000000001E-2</v>
      </c>
    </row>
    <row r="38" spans="1:7" ht="17" thickBot="1" x14ac:dyDescent="0.25">
      <c r="A38" s="16" t="s">
        <v>358</v>
      </c>
      <c r="B38" s="17" t="s">
        <v>386</v>
      </c>
      <c r="C38" s="17" t="s">
        <v>356</v>
      </c>
      <c r="D38" s="17" t="s">
        <v>356</v>
      </c>
      <c r="E38" s="18">
        <v>2</v>
      </c>
      <c r="F38" s="18">
        <v>0.439</v>
      </c>
      <c r="G38" s="18">
        <v>4.2000000000000003E-2</v>
      </c>
    </row>
    <row r="39" spans="1:7" ht="17" thickBot="1" x14ac:dyDescent="0.25">
      <c r="A39" s="16" t="s">
        <v>385</v>
      </c>
      <c r="B39" s="17" t="s">
        <v>358</v>
      </c>
      <c r="C39" s="17" t="s">
        <v>356</v>
      </c>
      <c r="D39" s="17" t="s">
        <v>359</v>
      </c>
      <c r="E39" s="18">
        <v>7.6920000000000002</v>
      </c>
      <c r="F39" s="18">
        <v>0.41899999999999998</v>
      </c>
      <c r="G39" s="18">
        <v>1.2999999999999999E-2</v>
      </c>
    </row>
    <row r="40" spans="1:7" ht="17" thickBot="1" x14ac:dyDescent="0.25">
      <c r="A40" s="16" t="s">
        <v>385</v>
      </c>
      <c r="B40" s="17" t="s">
        <v>358</v>
      </c>
      <c r="C40" s="17" t="s">
        <v>356</v>
      </c>
      <c r="D40" s="17" t="s">
        <v>356</v>
      </c>
      <c r="E40" s="18">
        <v>0.52600000000000002</v>
      </c>
      <c r="F40" s="18">
        <v>0.36099999999999999</v>
      </c>
      <c r="G40" s="18">
        <v>1.0999999999999999E-2</v>
      </c>
    </row>
    <row r="41" spans="1:7" ht="17" thickBot="1" x14ac:dyDescent="0.25">
      <c r="A41" s="16" t="s">
        <v>358</v>
      </c>
      <c r="B41" s="17" t="s">
        <v>384</v>
      </c>
      <c r="C41" s="17" t="s">
        <v>356</v>
      </c>
      <c r="D41" s="17" t="s">
        <v>359</v>
      </c>
      <c r="E41" s="18">
        <v>15</v>
      </c>
      <c r="F41" s="18">
        <v>0.63800000000000001</v>
      </c>
      <c r="G41" s="18">
        <v>5.1999999999999998E-2</v>
      </c>
    </row>
    <row r="42" spans="1:7" ht="17" thickBot="1" x14ac:dyDescent="0.25">
      <c r="A42" s="16" t="s">
        <v>358</v>
      </c>
      <c r="B42" s="17" t="s">
        <v>383</v>
      </c>
      <c r="C42" s="17" t="s">
        <v>356</v>
      </c>
      <c r="D42" s="17" t="s">
        <v>359</v>
      </c>
      <c r="E42" s="18">
        <v>6.6669999999999998</v>
      </c>
      <c r="F42" s="18">
        <v>0.45400000000000001</v>
      </c>
      <c r="G42" s="18">
        <v>1.6E-2</v>
      </c>
    </row>
    <row r="43" spans="1:7" ht="17" thickBot="1" x14ac:dyDescent="0.25">
      <c r="A43" s="16" t="s">
        <v>358</v>
      </c>
      <c r="B43" s="17" t="s">
        <v>383</v>
      </c>
      <c r="C43" s="17" t="s">
        <v>356</v>
      </c>
      <c r="D43" s="17" t="s">
        <v>356</v>
      </c>
      <c r="E43" s="18">
        <v>0.82499999999999996</v>
      </c>
      <c r="F43" s="18">
        <v>0.36499999999999999</v>
      </c>
      <c r="G43" s="18">
        <v>1.6E-2</v>
      </c>
    </row>
    <row r="44" spans="1:7" ht="17" thickBot="1" x14ac:dyDescent="0.25">
      <c r="A44" s="16" t="s">
        <v>358</v>
      </c>
      <c r="B44" s="17" t="s">
        <v>382</v>
      </c>
      <c r="C44" s="17" t="s">
        <v>356</v>
      </c>
      <c r="D44" s="17" t="s">
        <v>359</v>
      </c>
      <c r="E44" s="18">
        <v>5</v>
      </c>
      <c r="F44" s="18">
        <v>0.86099999999999999</v>
      </c>
      <c r="G44" s="18">
        <v>1.7000000000000001E-2</v>
      </c>
    </row>
    <row r="45" spans="1:7" ht="17" thickBot="1" x14ac:dyDescent="0.25">
      <c r="A45" s="16" t="s">
        <v>358</v>
      </c>
      <c r="B45" s="17" t="s">
        <v>382</v>
      </c>
      <c r="C45" s="17" t="s">
        <v>356</v>
      </c>
      <c r="D45" s="17" t="s">
        <v>356</v>
      </c>
      <c r="E45" s="18">
        <v>0.64500000000000002</v>
      </c>
      <c r="F45" s="18">
        <v>0.72299999999999998</v>
      </c>
      <c r="G45" s="18">
        <v>1.7000000000000001E-2</v>
      </c>
    </row>
    <row r="46" spans="1:7" ht="17" thickBot="1" x14ac:dyDescent="0.25">
      <c r="A46" s="16" t="s">
        <v>381</v>
      </c>
      <c r="B46" s="17" t="s">
        <v>378</v>
      </c>
      <c r="C46" s="17" t="s">
        <v>376</v>
      </c>
      <c r="D46" s="17" t="s">
        <v>376</v>
      </c>
      <c r="E46" s="18">
        <v>5</v>
      </c>
      <c r="F46" s="18">
        <v>0.85199999999999998</v>
      </c>
      <c r="G46" s="18">
        <v>4.2999999999999997E-2</v>
      </c>
    </row>
    <row r="47" spans="1:7" ht="17" thickBot="1" x14ac:dyDescent="0.25">
      <c r="A47" s="16" t="s">
        <v>358</v>
      </c>
      <c r="B47" s="17" t="s">
        <v>380</v>
      </c>
      <c r="C47" s="17" t="s">
        <v>356</v>
      </c>
      <c r="D47" s="17" t="s">
        <v>359</v>
      </c>
      <c r="E47" s="18">
        <v>4.444</v>
      </c>
      <c r="F47" s="18">
        <v>0.59799999999999998</v>
      </c>
      <c r="G47" s="18">
        <v>1.2E-2</v>
      </c>
    </row>
    <row r="48" spans="1:7" ht="17" thickBot="1" x14ac:dyDescent="0.25">
      <c r="A48" s="16" t="s">
        <v>358</v>
      </c>
      <c r="B48" s="17" t="s">
        <v>380</v>
      </c>
      <c r="C48" s="17" t="s">
        <v>356</v>
      </c>
      <c r="D48" s="17" t="s">
        <v>356</v>
      </c>
      <c r="E48" s="18">
        <v>1.552</v>
      </c>
      <c r="F48" s="18">
        <v>0.35399999999999998</v>
      </c>
      <c r="G48" s="18">
        <v>2.7E-2</v>
      </c>
    </row>
    <row r="49" spans="1:7" ht="17" thickBot="1" x14ac:dyDescent="0.25">
      <c r="A49" s="16" t="s">
        <v>358</v>
      </c>
      <c r="B49" s="17" t="s">
        <v>379</v>
      </c>
      <c r="C49" s="17" t="s">
        <v>356</v>
      </c>
      <c r="D49" s="17" t="s">
        <v>356</v>
      </c>
      <c r="E49" s="18">
        <v>0.41699999999999998</v>
      </c>
      <c r="F49" s="18">
        <v>1.0149999999999999</v>
      </c>
      <c r="G49" s="18">
        <v>0.01</v>
      </c>
    </row>
    <row r="50" spans="1:7" ht="17" thickBot="1" x14ac:dyDescent="0.25">
      <c r="A50" s="16" t="s">
        <v>358</v>
      </c>
      <c r="B50" s="17" t="s">
        <v>379</v>
      </c>
      <c r="C50" s="17" t="s">
        <v>345</v>
      </c>
      <c r="D50" s="17" t="s">
        <v>345</v>
      </c>
      <c r="E50" s="18">
        <v>1.667</v>
      </c>
      <c r="F50" s="18">
        <v>0.75700000000000001</v>
      </c>
      <c r="G50" s="18">
        <v>0.02</v>
      </c>
    </row>
    <row r="51" spans="1:7" ht="17" thickBot="1" x14ac:dyDescent="0.25">
      <c r="A51" s="16" t="s">
        <v>378</v>
      </c>
      <c r="B51" s="17" t="s">
        <v>377</v>
      </c>
      <c r="C51" s="17" t="s">
        <v>376</v>
      </c>
      <c r="D51" s="17" t="s">
        <v>376</v>
      </c>
      <c r="E51" s="18">
        <v>35</v>
      </c>
      <c r="F51" s="18">
        <v>0.78800000000000003</v>
      </c>
      <c r="G51" s="18">
        <v>0.14000000000000001</v>
      </c>
    </row>
    <row r="52" spans="1:7" ht="17" thickBot="1" x14ac:dyDescent="0.25">
      <c r="A52" s="16" t="s">
        <v>358</v>
      </c>
      <c r="B52" s="17" t="s">
        <v>375</v>
      </c>
      <c r="C52" s="17" t="s">
        <v>356</v>
      </c>
      <c r="D52" s="17" t="s">
        <v>359</v>
      </c>
      <c r="E52" s="18">
        <v>6.6669999999999998</v>
      </c>
      <c r="F52" s="18">
        <v>0.90700000000000003</v>
      </c>
      <c r="G52" s="18">
        <v>1.9E-2</v>
      </c>
    </row>
    <row r="53" spans="1:7" ht="17" thickBot="1" x14ac:dyDescent="0.25">
      <c r="A53" s="16" t="s">
        <v>358</v>
      </c>
      <c r="B53" s="17" t="s">
        <v>375</v>
      </c>
      <c r="C53" s="17" t="s">
        <v>356</v>
      </c>
      <c r="D53" s="17" t="s">
        <v>356</v>
      </c>
      <c r="E53" s="18">
        <v>0.66700000000000004</v>
      </c>
      <c r="F53" s="18">
        <v>0.72299999999999998</v>
      </c>
      <c r="G53" s="18">
        <v>1.9E-2</v>
      </c>
    </row>
    <row r="54" spans="1:7" ht="17" thickBot="1" x14ac:dyDescent="0.25">
      <c r="A54" s="16" t="s">
        <v>371</v>
      </c>
      <c r="B54" s="17" t="s">
        <v>370</v>
      </c>
      <c r="C54" s="17" t="s">
        <v>369</v>
      </c>
      <c r="D54" s="17" t="s">
        <v>374</v>
      </c>
      <c r="E54" s="18">
        <v>10</v>
      </c>
      <c r="F54" s="18">
        <v>0.81599999999999995</v>
      </c>
      <c r="G54" s="18">
        <v>4.0000000000000001E-3</v>
      </c>
    </row>
    <row r="55" spans="1:7" ht="17" thickBot="1" x14ac:dyDescent="0.25">
      <c r="A55" s="16" t="s">
        <v>371</v>
      </c>
      <c r="B55" s="17" t="s">
        <v>370</v>
      </c>
      <c r="C55" s="17" t="s">
        <v>369</v>
      </c>
      <c r="D55" s="17" t="s">
        <v>373</v>
      </c>
      <c r="E55" s="18">
        <v>7.7779999999999996</v>
      </c>
      <c r="F55" s="18">
        <v>0.503</v>
      </c>
      <c r="G55" s="18">
        <v>8.9999999999999993E-3</v>
      </c>
    </row>
    <row r="56" spans="1:7" ht="17" thickBot="1" x14ac:dyDescent="0.25">
      <c r="A56" s="16" t="s">
        <v>371</v>
      </c>
      <c r="B56" s="17" t="s">
        <v>370</v>
      </c>
      <c r="C56" s="17" t="s">
        <v>369</v>
      </c>
      <c r="D56" s="17" t="s">
        <v>372</v>
      </c>
      <c r="E56" s="18">
        <v>2.5</v>
      </c>
      <c r="F56" s="18">
        <v>1.117</v>
      </c>
      <c r="G56" s="18">
        <v>1E-3</v>
      </c>
    </row>
    <row r="57" spans="1:7" ht="17" thickBot="1" x14ac:dyDescent="0.25">
      <c r="A57" s="16" t="s">
        <v>371</v>
      </c>
      <c r="B57" s="17" t="s">
        <v>370</v>
      </c>
      <c r="C57" s="17" t="s">
        <v>369</v>
      </c>
      <c r="D57" s="17" t="s">
        <v>368</v>
      </c>
      <c r="E57" s="18">
        <v>10</v>
      </c>
      <c r="F57" s="18">
        <v>1.4139999999999999</v>
      </c>
      <c r="G57" s="18">
        <v>1E-3</v>
      </c>
    </row>
    <row r="58" spans="1:7" ht="17" thickBot="1" x14ac:dyDescent="0.25">
      <c r="A58" s="16" t="s">
        <v>358</v>
      </c>
      <c r="B58" s="17" t="s">
        <v>367</v>
      </c>
      <c r="C58" s="17" t="s">
        <v>356</v>
      </c>
      <c r="D58" s="17" t="s">
        <v>359</v>
      </c>
      <c r="E58" s="18">
        <v>0.83299999999999996</v>
      </c>
      <c r="F58" s="18">
        <v>1.0389999999999999</v>
      </c>
      <c r="G58" s="18">
        <v>3.0000000000000001E-3</v>
      </c>
    </row>
    <row r="59" spans="1:7" ht="17" thickBot="1" x14ac:dyDescent="0.25">
      <c r="A59" s="16" t="s">
        <v>358</v>
      </c>
      <c r="B59" s="17" t="s">
        <v>367</v>
      </c>
      <c r="C59" s="17" t="s">
        <v>356</v>
      </c>
      <c r="D59" s="17" t="s">
        <v>356</v>
      </c>
      <c r="E59" s="18">
        <v>0.375</v>
      </c>
      <c r="F59" s="18">
        <v>0.58499999999999996</v>
      </c>
      <c r="G59" s="18">
        <v>8.0000000000000002E-3</v>
      </c>
    </row>
    <row r="60" spans="1:7" ht="17" thickBot="1" x14ac:dyDescent="0.25">
      <c r="A60" s="16" t="s">
        <v>365</v>
      </c>
      <c r="B60" s="17" t="s">
        <v>364</v>
      </c>
      <c r="C60" s="17" t="s">
        <v>363</v>
      </c>
      <c r="D60" s="17" t="s">
        <v>366</v>
      </c>
      <c r="E60" s="18">
        <v>10</v>
      </c>
      <c r="F60" s="18">
        <v>1.413</v>
      </c>
      <c r="G60" s="18">
        <v>4.0000000000000001E-3</v>
      </c>
    </row>
    <row r="61" spans="1:7" ht="17" thickBot="1" x14ac:dyDescent="0.25">
      <c r="A61" s="16" t="s">
        <v>365</v>
      </c>
      <c r="B61" s="17" t="s">
        <v>364</v>
      </c>
      <c r="C61" s="17" t="s">
        <v>363</v>
      </c>
      <c r="D61" s="17" t="s">
        <v>362</v>
      </c>
      <c r="E61" s="18">
        <v>2.5</v>
      </c>
      <c r="F61" s="18">
        <v>1.1160000000000001</v>
      </c>
      <c r="G61" s="18">
        <v>4.0000000000000001E-3</v>
      </c>
    </row>
    <row r="62" spans="1:7" ht="17" thickBot="1" x14ac:dyDescent="0.25">
      <c r="A62" s="16" t="s">
        <v>346</v>
      </c>
      <c r="B62" s="17" t="s">
        <v>361</v>
      </c>
      <c r="C62" s="17" t="s">
        <v>353</v>
      </c>
      <c r="D62" s="17" t="s">
        <v>353</v>
      </c>
      <c r="E62" s="18">
        <v>13.683999999999999</v>
      </c>
      <c r="F62" s="18">
        <v>0.3</v>
      </c>
      <c r="G62" s="18">
        <v>2.5000000000000001E-2</v>
      </c>
    </row>
    <row r="63" spans="1:7" ht="17" thickBot="1" x14ac:dyDescent="0.25">
      <c r="A63" s="16" t="s">
        <v>346</v>
      </c>
      <c r="B63" s="17" t="s">
        <v>361</v>
      </c>
      <c r="C63" s="17" t="s">
        <v>353</v>
      </c>
      <c r="D63" s="17" t="s">
        <v>355</v>
      </c>
      <c r="E63" s="18">
        <v>25</v>
      </c>
      <c r="F63" s="18">
        <v>0.83599999999999997</v>
      </c>
      <c r="G63" s="18">
        <v>5.0000000000000001E-3</v>
      </c>
    </row>
    <row r="64" spans="1:7" ht="17" thickBot="1" x14ac:dyDescent="0.25">
      <c r="A64" s="16" t="s">
        <v>358</v>
      </c>
      <c r="B64" s="17" t="s">
        <v>360</v>
      </c>
      <c r="C64" s="17" t="s">
        <v>356</v>
      </c>
      <c r="D64" s="17" t="s">
        <v>356</v>
      </c>
      <c r="E64" s="18">
        <v>10</v>
      </c>
      <c r="F64" s="18">
        <v>1.3979999999999999</v>
      </c>
      <c r="G64" s="18">
        <v>4.2000000000000003E-2</v>
      </c>
    </row>
    <row r="65" spans="1:7" ht="17" thickBot="1" x14ac:dyDescent="0.25">
      <c r="A65" s="16" t="s">
        <v>358</v>
      </c>
      <c r="B65" s="17" t="s">
        <v>357</v>
      </c>
      <c r="C65" s="17" t="s">
        <v>356</v>
      </c>
      <c r="D65" s="17" t="s">
        <v>359</v>
      </c>
      <c r="E65" s="18">
        <v>8.3330000000000002</v>
      </c>
      <c r="F65" s="18">
        <v>0.60199999999999998</v>
      </c>
      <c r="G65" s="18">
        <v>1.7000000000000001E-2</v>
      </c>
    </row>
    <row r="66" spans="1:7" ht="17" thickBot="1" x14ac:dyDescent="0.25">
      <c r="A66" s="16" t="s">
        <v>358</v>
      </c>
      <c r="B66" s="17" t="s">
        <v>357</v>
      </c>
      <c r="C66" s="17" t="s">
        <v>356</v>
      </c>
      <c r="D66" s="17" t="s">
        <v>356</v>
      </c>
      <c r="E66" s="18">
        <v>1.5</v>
      </c>
      <c r="F66" s="18">
        <v>0.35199999999999998</v>
      </c>
      <c r="G66" s="18">
        <v>3.1E-2</v>
      </c>
    </row>
    <row r="67" spans="1:7" ht="17" thickBot="1" x14ac:dyDescent="0.25">
      <c r="A67" s="16" t="s">
        <v>346</v>
      </c>
      <c r="B67" s="17" t="s">
        <v>354</v>
      </c>
      <c r="C67" s="17" t="s">
        <v>353</v>
      </c>
      <c r="D67" s="17" t="s">
        <v>353</v>
      </c>
      <c r="E67" s="18">
        <v>8.2050000000000001</v>
      </c>
      <c r="F67" s="18">
        <v>0.23799999999999999</v>
      </c>
      <c r="G67" s="18">
        <v>1.2999999999999999E-2</v>
      </c>
    </row>
    <row r="68" spans="1:7" ht="17" thickBot="1" x14ac:dyDescent="0.25">
      <c r="A68" s="16" t="s">
        <v>346</v>
      </c>
      <c r="B68" s="17" t="s">
        <v>354</v>
      </c>
      <c r="C68" s="17" t="s">
        <v>353</v>
      </c>
      <c r="D68" s="17" t="s">
        <v>355</v>
      </c>
      <c r="E68" s="18">
        <v>11.667</v>
      </c>
      <c r="F68" s="18">
        <v>0.39300000000000002</v>
      </c>
      <c r="G68" s="18">
        <v>6.0000000000000001E-3</v>
      </c>
    </row>
    <row r="69" spans="1:7" ht="17" thickBot="1" x14ac:dyDescent="0.25">
      <c r="A69" s="16" t="s">
        <v>346</v>
      </c>
      <c r="B69" s="17" t="s">
        <v>354</v>
      </c>
      <c r="C69" s="17" t="s">
        <v>353</v>
      </c>
      <c r="D69" s="17" t="s">
        <v>352</v>
      </c>
      <c r="E69" s="18">
        <v>20</v>
      </c>
      <c r="F69" s="18">
        <v>1.2250000000000001</v>
      </c>
      <c r="G69" s="18">
        <v>1E-3</v>
      </c>
    </row>
    <row r="70" spans="1:7" ht="17" thickBot="1" x14ac:dyDescent="0.25">
      <c r="A70" s="16" t="s">
        <v>347</v>
      </c>
      <c r="B70" s="17" t="s">
        <v>346</v>
      </c>
      <c r="C70" s="17" t="s">
        <v>345</v>
      </c>
      <c r="D70" s="17" t="s">
        <v>351</v>
      </c>
      <c r="E70" s="18">
        <v>70</v>
      </c>
      <c r="F70" s="18">
        <v>1.0680000000000001</v>
      </c>
      <c r="G70" s="18">
        <v>0.01</v>
      </c>
    </row>
    <row r="71" spans="1:7" ht="17" thickBot="1" x14ac:dyDescent="0.25">
      <c r="A71" s="16" t="s">
        <v>347</v>
      </c>
      <c r="B71" s="17" t="s">
        <v>346</v>
      </c>
      <c r="C71" s="17" t="s">
        <v>345</v>
      </c>
      <c r="D71" s="17" t="s">
        <v>350</v>
      </c>
      <c r="E71" s="18">
        <v>2.5</v>
      </c>
      <c r="F71" s="18">
        <v>1.117</v>
      </c>
      <c r="G71" s="18">
        <v>1E-3</v>
      </c>
    </row>
    <row r="72" spans="1:7" ht="17" thickBot="1" x14ac:dyDescent="0.25">
      <c r="A72" s="16" t="s">
        <v>347</v>
      </c>
      <c r="B72" s="17" t="s">
        <v>346</v>
      </c>
      <c r="C72" s="17" t="s">
        <v>345</v>
      </c>
      <c r="D72" s="17" t="s">
        <v>349</v>
      </c>
      <c r="E72" s="18">
        <v>10</v>
      </c>
      <c r="F72" s="18">
        <v>1.4139999999999999</v>
      </c>
      <c r="G72" s="18">
        <v>1E-3</v>
      </c>
    </row>
    <row r="73" spans="1:7" ht="17" thickBot="1" x14ac:dyDescent="0.25">
      <c r="A73" s="16" t="s">
        <v>347</v>
      </c>
      <c r="B73" s="17" t="s">
        <v>346</v>
      </c>
      <c r="C73" s="17" t="s">
        <v>345</v>
      </c>
      <c r="D73" s="17" t="s">
        <v>348</v>
      </c>
      <c r="E73" s="18">
        <v>10</v>
      </c>
      <c r="F73" s="18">
        <v>1.4139999999999999</v>
      </c>
      <c r="G73" s="18">
        <v>1E-3</v>
      </c>
    </row>
    <row r="74" spans="1:7" ht="17" thickBot="1" x14ac:dyDescent="0.25">
      <c r="A74" s="16" t="s">
        <v>347</v>
      </c>
      <c r="B74" s="17" t="s">
        <v>346</v>
      </c>
      <c r="C74" s="17" t="s">
        <v>345</v>
      </c>
      <c r="D74" s="17" t="s">
        <v>345</v>
      </c>
      <c r="E74" s="18">
        <v>3.6</v>
      </c>
      <c r="F74" s="18">
        <v>0.27200000000000002</v>
      </c>
      <c r="G74" s="18">
        <v>2.5000000000000001E-2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F353-BCAE-8644-AC1D-D889F0D78037}">
  <dimension ref="A1:B5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12" t="s">
        <v>0</v>
      </c>
      <c r="B1" s="12" t="s">
        <v>215</v>
      </c>
    </row>
    <row r="2" spans="1:2" x14ac:dyDescent="0.2">
      <c r="A2" s="3" t="s">
        <v>151</v>
      </c>
      <c r="B2" s="3" t="s">
        <v>216</v>
      </c>
    </row>
    <row r="3" spans="1:2" x14ac:dyDescent="0.2">
      <c r="A3" s="3" t="s">
        <v>152</v>
      </c>
      <c r="B3" s="3" t="s">
        <v>217</v>
      </c>
    </row>
    <row r="4" spans="1:2" x14ac:dyDescent="0.2">
      <c r="A4" s="3" t="s">
        <v>153</v>
      </c>
      <c r="B4" s="3" t="s">
        <v>218</v>
      </c>
    </row>
    <row r="5" spans="1:2" x14ac:dyDescent="0.2">
      <c r="A5" s="3" t="s">
        <v>154</v>
      </c>
      <c r="B5" s="3" t="s">
        <v>219</v>
      </c>
    </row>
    <row r="6" spans="1:2" x14ac:dyDescent="0.2">
      <c r="A6" s="3" t="s">
        <v>155</v>
      </c>
      <c r="B6" s="3" t="s">
        <v>220</v>
      </c>
    </row>
    <row r="7" spans="1:2" x14ac:dyDescent="0.2">
      <c r="A7" s="3" t="s">
        <v>156</v>
      </c>
      <c r="B7" s="3" t="s">
        <v>220</v>
      </c>
    </row>
    <row r="8" spans="1:2" x14ac:dyDescent="0.2">
      <c r="A8" s="3" t="s">
        <v>157</v>
      </c>
      <c r="B8" s="3" t="s">
        <v>220</v>
      </c>
    </row>
    <row r="9" spans="1:2" x14ac:dyDescent="0.2">
      <c r="A9" s="3" t="s">
        <v>158</v>
      </c>
      <c r="B9" s="3" t="s">
        <v>221</v>
      </c>
    </row>
    <row r="10" spans="1:2" x14ac:dyDescent="0.2">
      <c r="A10" s="3" t="s">
        <v>159</v>
      </c>
      <c r="B10" s="3" t="s">
        <v>218</v>
      </c>
    </row>
    <row r="11" spans="1:2" x14ac:dyDescent="0.2">
      <c r="A11" s="3" t="s">
        <v>160</v>
      </c>
      <c r="B11" s="3" t="s">
        <v>218</v>
      </c>
    </row>
    <row r="12" spans="1:2" x14ac:dyDescent="0.2">
      <c r="A12" s="3" t="s">
        <v>161</v>
      </c>
      <c r="B12" s="3" t="s">
        <v>218</v>
      </c>
    </row>
    <row r="13" spans="1:2" x14ac:dyDescent="0.2">
      <c r="A13" s="3" t="s">
        <v>162</v>
      </c>
      <c r="B13" s="3" t="s">
        <v>222</v>
      </c>
    </row>
    <row r="14" spans="1:2" x14ac:dyDescent="0.2">
      <c r="A14" s="3" t="s">
        <v>163</v>
      </c>
      <c r="B14" s="3" t="s">
        <v>222</v>
      </c>
    </row>
    <row r="15" spans="1:2" x14ac:dyDescent="0.2">
      <c r="A15" s="3" t="s">
        <v>164</v>
      </c>
      <c r="B15" s="3" t="s">
        <v>223</v>
      </c>
    </row>
    <row r="16" spans="1:2" x14ac:dyDescent="0.2">
      <c r="A16" s="3" t="s">
        <v>165</v>
      </c>
      <c r="B16" s="3" t="s">
        <v>223</v>
      </c>
    </row>
    <row r="17" spans="1:2" x14ac:dyDescent="0.2">
      <c r="A17" s="3" t="s">
        <v>166</v>
      </c>
      <c r="B17" s="3" t="s">
        <v>223</v>
      </c>
    </row>
    <row r="18" spans="1:2" x14ac:dyDescent="0.2">
      <c r="A18" s="3" t="s">
        <v>167</v>
      </c>
      <c r="B18" s="3" t="s">
        <v>224</v>
      </c>
    </row>
    <row r="19" spans="1:2" x14ac:dyDescent="0.2">
      <c r="A19" s="3" t="s">
        <v>168</v>
      </c>
      <c r="B19" s="3" t="s">
        <v>225</v>
      </c>
    </row>
    <row r="20" spans="1:2" x14ac:dyDescent="0.2">
      <c r="A20" s="3" t="s">
        <v>169</v>
      </c>
      <c r="B20" s="3" t="s">
        <v>226</v>
      </c>
    </row>
    <row r="21" spans="1:2" x14ac:dyDescent="0.2">
      <c r="A21" s="3" t="s">
        <v>170</v>
      </c>
      <c r="B21" s="3" t="s">
        <v>227</v>
      </c>
    </row>
    <row r="22" spans="1:2" x14ac:dyDescent="0.2">
      <c r="A22" s="3" t="s">
        <v>171</v>
      </c>
      <c r="B22" s="3" t="s">
        <v>228</v>
      </c>
    </row>
    <row r="23" spans="1:2" x14ac:dyDescent="0.2">
      <c r="A23" s="3" t="s">
        <v>172</v>
      </c>
      <c r="B23" s="3" t="s">
        <v>229</v>
      </c>
    </row>
    <row r="24" spans="1:2" x14ac:dyDescent="0.2">
      <c r="A24" s="3" t="s">
        <v>173</v>
      </c>
      <c r="B24" s="3" t="s">
        <v>230</v>
      </c>
    </row>
    <row r="25" spans="1:2" x14ac:dyDescent="0.2">
      <c r="A25" s="3" t="s">
        <v>174</v>
      </c>
      <c r="B25" s="3" t="s">
        <v>231</v>
      </c>
    </row>
    <row r="26" spans="1:2" x14ac:dyDescent="0.2">
      <c r="A26" s="3" t="s">
        <v>175</v>
      </c>
      <c r="B26" s="3" t="s">
        <v>232</v>
      </c>
    </row>
    <row r="27" spans="1:2" x14ac:dyDescent="0.2">
      <c r="A27" s="3" t="s">
        <v>176</v>
      </c>
      <c r="B27" s="3" t="s">
        <v>233</v>
      </c>
    </row>
    <row r="28" spans="1:2" x14ac:dyDescent="0.2">
      <c r="A28" s="3" t="s">
        <v>177</v>
      </c>
      <c r="B28" s="3" t="s">
        <v>234</v>
      </c>
    </row>
    <row r="29" spans="1:2" x14ac:dyDescent="0.2">
      <c r="A29" s="3" t="s">
        <v>178</v>
      </c>
      <c r="B29" s="3" t="s">
        <v>234</v>
      </c>
    </row>
    <row r="30" spans="1:2" x14ac:dyDescent="0.2">
      <c r="A30" s="3" t="s">
        <v>179</v>
      </c>
      <c r="B30" s="3" t="s">
        <v>224</v>
      </c>
    </row>
    <row r="31" spans="1:2" x14ac:dyDescent="0.2">
      <c r="A31" s="3" t="s">
        <v>180</v>
      </c>
      <c r="B31" s="3" t="s">
        <v>235</v>
      </c>
    </row>
    <row r="32" spans="1:2" x14ac:dyDescent="0.2">
      <c r="A32" s="3" t="s">
        <v>181</v>
      </c>
      <c r="B32" s="3" t="s">
        <v>236</v>
      </c>
    </row>
    <row r="33" spans="1:2" x14ac:dyDescent="0.2">
      <c r="A33" s="3" t="s">
        <v>182</v>
      </c>
      <c r="B33" s="3" t="s">
        <v>237</v>
      </c>
    </row>
    <row r="34" spans="1:2" x14ac:dyDescent="0.2">
      <c r="A34" s="3" t="s">
        <v>183</v>
      </c>
      <c r="B34" s="3" t="s">
        <v>238</v>
      </c>
    </row>
    <row r="35" spans="1:2" x14ac:dyDescent="0.2">
      <c r="A35" s="3" t="s">
        <v>184</v>
      </c>
      <c r="B35" s="3" t="s">
        <v>239</v>
      </c>
    </row>
    <row r="36" spans="1:2" x14ac:dyDescent="0.2">
      <c r="A36" s="3" t="s">
        <v>185</v>
      </c>
      <c r="B36" s="3" t="s">
        <v>224</v>
      </c>
    </row>
    <row r="37" spans="1:2" x14ac:dyDescent="0.2">
      <c r="A37" s="3" t="s">
        <v>186</v>
      </c>
      <c r="B37" s="3" t="s">
        <v>240</v>
      </c>
    </row>
    <row r="38" spans="1:2" x14ac:dyDescent="0.2">
      <c r="A38" s="3" t="s">
        <v>187</v>
      </c>
      <c r="B38" s="3" t="s">
        <v>219</v>
      </c>
    </row>
    <row r="39" spans="1:2" x14ac:dyDescent="0.2">
      <c r="A39" s="3" t="s">
        <v>188</v>
      </c>
      <c r="B39" s="3" t="s">
        <v>241</v>
      </c>
    </row>
    <row r="40" spans="1:2" x14ac:dyDescent="0.2">
      <c r="A40" s="3" t="s">
        <v>189</v>
      </c>
      <c r="B40" s="3" t="s">
        <v>242</v>
      </c>
    </row>
    <row r="41" spans="1:2" x14ac:dyDescent="0.2">
      <c r="A41" s="3" t="s">
        <v>190</v>
      </c>
      <c r="B41" s="3" t="s">
        <v>229</v>
      </c>
    </row>
    <row r="42" spans="1:2" x14ac:dyDescent="0.2">
      <c r="A42" s="3" t="s">
        <v>191</v>
      </c>
      <c r="B42" s="3" t="s">
        <v>243</v>
      </c>
    </row>
    <row r="43" spans="1:2" x14ac:dyDescent="0.2">
      <c r="A43" s="3" t="s">
        <v>192</v>
      </c>
      <c r="B43" s="3" t="s">
        <v>244</v>
      </c>
    </row>
    <row r="44" spans="1:2" x14ac:dyDescent="0.2">
      <c r="A44" s="3" t="s">
        <v>193</v>
      </c>
      <c r="B44" s="3" t="s">
        <v>244</v>
      </c>
    </row>
    <row r="45" spans="1:2" x14ac:dyDescent="0.2">
      <c r="A45" s="3" t="s">
        <v>194</v>
      </c>
      <c r="B45" s="3" t="s">
        <v>244</v>
      </c>
    </row>
    <row r="46" spans="1:2" x14ac:dyDescent="0.2">
      <c r="A46" s="3" t="s">
        <v>195</v>
      </c>
      <c r="B46" s="3" t="s">
        <v>245</v>
      </c>
    </row>
    <row r="47" spans="1:2" x14ac:dyDescent="0.2">
      <c r="A47" s="3" t="s">
        <v>196</v>
      </c>
      <c r="B47" s="3" t="s">
        <v>246</v>
      </c>
    </row>
    <row r="48" spans="1:2" x14ac:dyDescent="0.2">
      <c r="A48" s="3" t="s">
        <v>197</v>
      </c>
      <c r="B48" s="3" t="s">
        <v>246</v>
      </c>
    </row>
    <row r="49" spans="1:2" x14ac:dyDescent="0.2">
      <c r="A49" s="3" t="s">
        <v>198</v>
      </c>
      <c r="B49" s="3" t="s">
        <v>246</v>
      </c>
    </row>
    <row r="50" spans="1:2" x14ac:dyDescent="0.2">
      <c r="A50" s="3" t="s">
        <v>199</v>
      </c>
      <c r="B50" s="3" t="s">
        <v>246</v>
      </c>
    </row>
    <row r="51" spans="1:2" x14ac:dyDescent="0.2">
      <c r="A51" s="3" t="s">
        <v>200</v>
      </c>
      <c r="B51" s="3" t="s">
        <v>235</v>
      </c>
    </row>
    <row r="52" spans="1:2" x14ac:dyDescent="0.2">
      <c r="A52" s="3" t="s">
        <v>201</v>
      </c>
      <c r="B52" s="3" t="s">
        <v>235</v>
      </c>
    </row>
    <row r="53" spans="1:2" x14ac:dyDescent="0.2">
      <c r="A53" s="3" t="s">
        <v>202</v>
      </c>
      <c r="B53" s="3" t="s">
        <v>235</v>
      </c>
    </row>
    <row r="54" spans="1:2" x14ac:dyDescent="0.2">
      <c r="A54" s="3" t="s">
        <v>203</v>
      </c>
      <c r="B54" s="3" t="s">
        <v>235</v>
      </c>
    </row>
    <row r="55" spans="1:2" x14ac:dyDescent="0.2">
      <c r="A55" s="3" t="s">
        <v>204</v>
      </c>
      <c r="B55" s="3" t="s">
        <v>235</v>
      </c>
    </row>
    <row r="56" spans="1:2" x14ac:dyDescent="0.2">
      <c r="A56" s="3" t="s">
        <v>205</v>
      </c>
      <c r="B56" s="3" t="s">
        <v>235</v>
      </c>
    </row>
    <row r="57" spans="1:2" x14ac:dyDescent="0.2">
      <c r="A57" s="3" t="s">
        <v>206</v>
      </c>
      <c r="B57" s="3" t="s">
        <v>239</v>
      </c>
    </row>
    <row r="58" spans="1:2" x14ac:dyDescent="0.2">
      <c r="A58" s="3" t="s">
        <v>207</v>
      </c>
      <c r="B58" s="3" t="s">
        <v>247</v>
      </c>
    </row>
    <row r="59" spans="1:2" x14ac:dyDescent="0.2">
      <c r="A59" s="3" t="s">
        <v>208</v>
      </c>
      <c r="B59" s="3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B4C5-36F0-8449-8375-40CF8ECD7156}">
  <dimension ref="A1:G89"/>
  <sheetViews>
    <sheetView workbookViewId="0">
      <selection sqref="A1:G89"/>
    </sheetView>
  </sheetViews>
  <sheetFormatPr baseColWidth="10" defaultRowHeight="16" x14ac:dyDescent="0.2"/>
  <sheetData>
    <row r="1" spans="1:7" ht="17" thickBot="1" x14ac:dyDescent="0.25">
      <c r="A1" s="14"/>
      <c r="B1" s="15" t="s">
        <v>250</v>
      </c>
      <c r="C1" s="15"/>
      <c r="D1" s="15"/>
      <c r="E1" s="15" t="s">
        <v>251</v>
      </c>
      <c r="F1" s="15"/>
      <c r="G1" s="15"/>
    </row>
    <row r="2" spans="1:7" ht="17" thickBot="1" x14ac:dyDescent="0.25">
      <c r="A2" s="16"/>
      <c r="B2" s="17" t="s">
        <v>252</v>
      </c>
      <c r="C2" s="17" t="s">
        <v>253</v>
      </c>
      <c r="D2" s="17"/>
      <c r="E2" s="17" t="s">
        <v>252</v>
      </c>
      <c r="F2" s="17" t="s">
        <v>253</v>
      </c>
      <c r="G2" s="17"/>
    </row>
    <row r="3" spans="1:7" ht="17" thickBot="1" x14ac:dyDescent="0.25">
      <c r="A3" s="16" t="s">
        <v>254</v>
      </c>
      <c r="B3" s="17" t="s">
        <v>255</v>
      </c>
      <c r="C3" s="17" t="s">
        <v>255</v>
      </c>
      <c r="D3" s="17" t="s">
        <v>256</v>
      </c>
      <c r="E3" s="17" t="s">
        <v>255</v>
      </c>
      <c r="F3" s="17" t="s">
        <v>255</v>
      </c>
      <c r="G3" s="17" t="s">
        <v>256</v>
      </c>
    </row>
    <row r="4" spans="1:7" ht="17" thickBot="1" x14ac:dyDescent="0.25">
      <c r="A4" s="16" t="s">
        <v>257</v>
      </c>
      <c r="B4" s="17" t="s">
        <v>258</v>
      </c>
      <c r="C4" s="17" t="s">
        <v>258</v>
      </c>
      <c r="D4" s="17" t="s">
        <v>259</v>
      </c>
      <c r="E4" s="17" t="s">
        <v>258</v>
      </c>
      <c r="F4" s="17" t="s">
        <v>258</v>
      </c>
      <c r="G4" s="17" t="s">
        <v>259</v>
      </c>
    </row>
    <row r="5" spans="1:7" ht="17" thickBot="1" x14ac:dyDescent="0.25">
      <c r="A5" s="16" t="s">
        <v>260</v>
      </c>
      <c r="B5" s="18">
        <v>4.5999999999999996</v>
      </c>
      <c r="C5" s="18">
        <v>0</v>
      </c>
      <c r="D5" s="18">
        <v>0.31</v>
      </c>
      <c r="E5" s="18">
        <v>2.8</v>
      </c>
      <c r="F5" s="18">
        <v>3.3</v>
      </c>
      <c r="G5" s="18">
        <v>-0.03</v>
      </c>
    </row>
    <row r="6" spans="1:7" ht="17" thickBot="1" x14ac:dyDescent="0.25">
      <c r="A6" s="16" t="s">
        <v>261</v>
      </c>
      <c r="B6" s="18">
        <v>6.3</v>
      </c>
      <c r="C6" s="18">
        <v>0.1</v>
      </c>
      <c r="D6" s="18">
        <v>0.36</v>
      </c>
      <c r="E6" s="18">
        <v>4.3</v>
      </c>
      <c r="F6" s="18">
        <v>5.8</v>
      </c>
      <c r="G6" s="18">
        <v>-7.0000000000000007E-2</v>
      </c>
    </row>
    <row r="7" spans="1:7" ht="17" thickBot="1" x14ac:dyDescent="0.25">
      <c r="A7" s="16" t="s">
        <v>262</v>
      </c>
      <c r="B7" s="18">
        <v>1.9</v>
      </c>
      <c r="C7" s="18">
        <v>0.4</v>
      </c>
      <c r="D7" s="18">
        <v>0.14000000000000001</v>
      </c>
      <c r="E7" s="18">
        <v>2.4</v>
      </c>
      <c r="F7" s="18">
        <v>1.9</v>
      </c>
      <c r="G7" s="18">
        <v>0.04</v>
      </c>
    </row>
    <row r="8" spans="1:7" ht="17" thickBot="1" x14ac:dyDescent="0.25">
      <c r="A8" s="16" t="s">
        <v>263</v>
      </c>
      <c r="B8" s="18">
        <v>1.7</v>
      </c>
      <c r="C8" s="18">
        <v>0.9</v>
      </c>
      <c r="D8" s="18">
        <v>7.0000000000000007E-2</v>
      </c>
      <c r="E8" s="18">
        <v>1.3</v>
      </c>
      <c r="F8" s="18">
        <v>1.1000000000000001</v>
      </c>
      <c r="G8" s="18">
        <v>0.02</v>
      </c>
    </row>
    <row r="9" spans="1:7" ht="17" thickBot="1" x14ac:dyDescent="0.25">
      <c r="A9" s="16" t="s">
        <v>264</v>
      </c>
      <c r="B9" s="18">
        <v>1.6</v>
      </c>
      <c r="C9" s="18">
        <v>1</v>
      </c>
      <c r="D9" s="18">
        <v>0.06</v>
      </c>
      <c r="E9" s="18">
        <v>0.2</v>
      </c>
      <c r="F9" s="18">
        <v>0.9</v>
      </c>
      <c r="G9" s="18">
        <v>-0.1</v>
      </c>
    </row>
    <row r="10" spans="1:7" ht="17" thickBot="1" x14ac:dyDescent="0.25">
      <c r="A10" s="16" t="s">
        <v>265</v>
      </c>
      <c r="B10" s="18">
        <v>1.8</v>
      </c>
      <c r="C10" s="18">
        <v>1.3</v>
      </c>
      <c r="D10" s="18">
        <v>0.04</v>
      </c>
      <c r="E10" s="18">
        <v>1.3</v>
      </c>
      <c r="F10" s="18">
        <v>0.7</v>
      </c>
      <c r="G10" s="18">
        <v>0.06</v>
      </c>
    </row>
    <row r="11" spans="1:7" ht="17" thickBot="1" x14ac:dyDescent="0.25">
      <c r="A11" s="16" t="s">
        <v>266</v>
      </c>
      <c r="B11" s="18">
        <v>3.3</v>
      </c>
      <c r="C11" s="18">
        <v>2.2999999999999998</v>
      </c>
      <c r="D11" s="18">
        <v>0.06</v>
      </c>
      <c r="E11" s="18">
        <v>2.2000000000000002</v>
      </c>
      <c r="F11" s="18">
        <v>1.9</v>
      </c>
      <c r="G11" s="18">
        <v>0.03</v>
      </c>
    </row>
    <row r="12" spans="1:7" ht="17" thickBot="1" x14ac:dyDescent="0.25">
      <c r="A12" s="16" t="s">
        <v>267</v>
      </c>
      <c r="B12" s="18">
        <v>3.4</v>
      </c>
      <c r="C12" s="18">
        <v>3.7</v>
      </c>
      <c r="D12" s="18">
        <v>-0.02</v>
      </c>
      <c r="E12" s="18">
        <v>2</v>
      </c>
      <c r="F12" s="18">
        <v>1.7</v>
      </c>
      <c r="G12" s="18">
        <v>0.03</v>
      </c>
    </row>
    <row r="13" spans="1:7" ht="17" thickBot="1" x14ac:dyDescent="0.25">
      <c r="A13" s="16" t="s">
        <v>268</v>
      </c>
      <c r="B13" s="18">
        <v>5.7</v>
      </c>
      <c r="C13" s="18">
        <v>5.4</v>
      </c>
      <c r="D13" s="18">
        <v>0.01</v>
      </c>
      <c r="E13" s="18">
        <v>3.7</v>
      </c>
      <c r="F13" s="18">
        <v>2.8</v>
      </c>
      <c r="G13" s="18">
        <v>0.05</v>
      </c>
    </row>
    <row r="14" spans="1:7" ht="17" thickBot="1" x14ac:dyDescent="0.25">
      <c r="A14" s="16" t="s">
        <v>269</v>
      </c>
      <c r="B14" s="18">
        <v>7.6</v>
      </c>
      <c r="C14" s="18">
        <v>7.7</v>
      </c>
      <c r="D14" s="18">
        <v>0</v>
      </c>
      <c r="E14" s="18">
        <v>3.9</v>
      </c>
      <c r="F14" s="18">
        <v>4.5</v>
      </c>
      <c r="G14" s="18">
        <v>-0.03</v>
      </c>
    </row>
    <row r="15" spans="1:7" ht="17" thickBot="1" x14ac:dyDescent="0.25">
      <c r="A15" s="16" t="s">
        <v>270</v>
      </c>
      <c r="B15" s="18">
        <v>9.4</v>
      </c>
      <c r="C15" s="18">
        <v>10.1</v>
      </c>
      <c r="D15" s="18">
        <v>-0.03</v>
      </c>
      <c r="E15" s="18">
        <v>5.2</v>
      </c>
      <c r="F15" s="18">
        <v>5.2</v>
      </c>
      <c r="G15" s="18">
        <v>0</v>
      </c>
    </row>
    <row r="16" spans="1:7" ht="17" thickBot="1" x14ac:dyDescent="0.25">
      <c r="A16" s="16" t="s">
        <v>271</v>
      </c>
      <c r="B16" s="18">
        <v>11.3</v>
      </c>
      <c r="C16" s="18">
        <v>11.9</v>
      </c>
      <c r="D16" s="18">
        <v>-0.02</v>
      </c>
      <c r="E16" s="18">
        <v>5.8</v>
      </c>
      <c r="F16" s="18">
        <v>6.9</v>
      </c>
      <c r="G16" s="18">
        <v>-0.05</v>
      </c>
    </row>
    <row r="17" spans="1:7" ht="17" thickBot="1" x14ac:dyDescent="0.25">
      <c r="A17" s="16" t="s">
        <v>272</v>
      </c>
      <c r="B17" s="18">
        <v>9.1999999999999993</v>
      </c>
      <c r="C17" s="18">
        <v>11.3</v>
      </c>
      <c r="D17" s="18">
        <v>-7.0000000000000007E-2</v>
      </c>
      <c r="E17" s="18">
        <v>8.1999999999999993</v>
      </c>
      <c r="F17" s="18">
        <v>9.6</v>
      </c>
      <c r="G17" s="18">
        <v>-0.05</v>
      </c>
    </row>
    <row r="18" spans="1:7" ht="17" thickBot="1" x14ac:dyDescent="0.25">
      <c r="A18" s="16" t="s">
        <v>273</v>
      </c>
      <c r="B18" s="18">
        <v>7.6</v>
      </c>
      <c r="C18" s="18">
        <v>12.5</v>
      </c>
      <c r="D18" s="18">
        <v>-0.16</v>
      </c>
      <c r="E18" s="18">
        <v>8.3000000000000007</v>
      </c>
      <c r="F18" s="18">
        <v>7.2</v>
      </c>
      <c r="G18" s="18">
        <v>0.04</v>
      </c>
    </row>
    <row r="19" spans="1:7" ht="17" thickBot="1" x14ac:dyDescent="0.25">
      <c r="A19" s="16" t="s">
        <v>274</v>
      </c>
      <c r="B19" s="18">
        <v>5.5</v>
      </c>
      <c r="C19" s="18">
        <v>11</v>
      </c>
      <c r="D19" s="18">
        <v>-0.2</v>
      </c>
      <c r="E19" s="18">
        <v>7.2</v>
      </c>
      <c r="F19" s="18">
        <v>10.9</v>
      </c>
      <c r="G19" s="18">
        <v>-0.13</v>
      </c>
    </row>
    <row r="20" spans="1:7" ht="17" thickBot="1" x14ac:dyDescent="0.25">
      <c r="A20" s="16" t="s">
        <v>275</v>
      </c>
      <c r="B20" s="18">
        <v>8</v>
      </c>
      <c r="C20" s="18">
        <v>9.1</v>
      </c>
      <c r="D20" s="18">
        <v>-0.04</v>
      </c>
      <c r="E20" s="18">
        <v>13.2</v>
      </c>
      <c r="F20" s="18">
        <v>10.6</v>
      </c>
      <c r="G20" s="18">
        <v>0.08</v>
      </c>
    </row>
    <row r="21" spans="1:7" ht="17" thickBot="1" x14ac:dyDescent="0.25">
      <c r="A21" s="16" t="s">
        <v>276</v>
      </c>
      <c r="B21" s="18">
        <v>6.2</v>
      </c>
      <c r="C21" s="18">
        <v>7.3</v>
      </c>
      <c r="D21" s="18">
        <v>-0.05</v>
      </c>
      <c r="E21" s="18">
        <v>14.1</v>
      </c>
      <c r="F21" s="18">
        <v>13.2</v>
      </c>
      <c r="G21" s="18">
        <v>0.03</v>
      </c>
    </row>
    <row r="22" spans="1:7" ht="17" thickBot="1" x14ac:dyDescent="0.25">
      <c r="A22" s="16" t="s">
        <v>277</v>
      </c>
      <c r="B22" s="18">
        <v>5</v>
      </c>
      <c r="C22" s="18">
        <v>4</v>
      </c>
      <c r="D22" s="18">
        <v>0.05</v>
      </c>
      <c r="E22" s="18">
        <v>13.9</v>
      </c>
      <c r="F22" s="18">
        <v>11.9</v>
      </c>
      <c r="G22" s="18">
        <v>0.06</v>
      </c>
    </row>
    <row r="23" spans="1:7" ht="17" thickBot="1" x14ac:dyDescent="0.25">
      <c r="A23" s="16" t="s">
        <v>278</v>
      </c>
      <c r="B23" s="18">
        <v>65.7</v>
      </c>
      <c r="C23" s="18">
        <v>69.5</v>
      </c>
      <c r="D23" s="18">
        <v>-0.08</v>
      </c>
      <c r="E23" s="18">
        <v>59.4</v>
      </c>
      <c r="F23" s="18">
        <v>59.7</v>
      </c>
      <c r="G23" s="18">
        <v>-0.01</v>
      </c>
    </row>
    <row r="24" spans="1:7" ht="17" thickBot="1" x14ac:dyDescent="0.25">
      <c r="A24" s="16" t="s">
        <v>279</v>
      </c>
      <c r="B24" s="17" t="s">
        <v>258</v>
      </c>
      <c r="C24" s="17" t="s">
        <v>258</v>
      </c>
      <c r="D24" s="17" t="s">
        <v>259</v>
      </c>
      <c r="E24" s="17" t="s">
        <v>258</v>
      </c>
      <c r="F24" s="17" t="s">
        <v>258</v>
      </c>
      <c r="G24" s="17" t="s">
        <v>259</v>
      </c>
    </row>
    <row r="25" spans="1:7" ht="17" thickBot="1" x14ac:dyDescent="0.25">
      <c r="A25" s="16" t="s">
        <v>280</v>
      </c>
      <c r="B25" s="18">
        <v>47.4</v>
      </c>
      <c r="C25" s="18">
        <v>42.4</v>
      </c>
      <c r="D25" s="18">
        <v>0.1</v>
      </c>
      <c r="E25" s="18">
        <v>40.299999999999997</v>
      </c>
      <c r="F25" s="18">
        <v>44.2</v>
      </c>
      <c r="G25" s="18">
        <v>-0.08</v>
      </c>
    </row>
    <row r="26" spans="1:7" ht="17" thickBot="1" x14ac:dyDescent="0.25">
      <c r="A26" s="16" t="s">
        <v>281</v>
      </c>
      <c r="B26" s="18">
        <v>1.7</v>
      </c>
      <c r="C26" s="18">
        <v>1.8</v>
      </c>
      <c r="D26" s="18">
        <v>-0.01</v>
      </c>
      <c r="E26" s="18">
        <v>1.7</v>
      </c>
      <c r="F26" s="18">
        <v>2</v>
      </c>
      <c r="G26" s="18">
        <v>-0.03</v>
      </c>
    </row>
    <row r="27" spans="1:7" ht="17" thickBot="1" x14ac:dyDescent="0.25">
      <c r="A27" s="16" t="s">
        <v>282</v>
      </c>
      <c r="B27" s="18">
        <v>2.5</v>
      </c>
      <c r="C27" s="18">
        <v>3.5</v>
      </c>
      <c r="D27" s="18">
        <v>-0.06</v>
      </c>
      <c r="E27" s="18">
        <v>2.4</v>
      </c>
      <c r="F27" s="18">
        <v>2.2000000000000002</v>
      </c>
      <c r="G27" s="18">
        <v>0.01</v>
      </c>
    </row>
    <row r="28" spans="1:7" ht="17" thickBot="1" x14ac:dyDescent="0.25">
      <c r="A28" s="16" t="s">
        <v>283</v>
      </c>
      <c r="B28" s="18">
        <v>15.9</v>
      </c>
      <c r="C28" s="18">
        <v>26.4</v>
      </c>
      <c r="D28" s="18">
        <v>-0.26</v>
      </c>
      <c r="E28" s="18">
        <v>23.2</v>
      </c>
      <c r="F28" s="18">
        <v>25.8</v>
      </c>
      <c r="G28" s="18">
        <v>-0.06</v>
      </c>
    </row>
    <row r="29" spans="1:7" ht="17" thickBot="1" x14ac:dyDescent="0.25">
      <c r="A29" s="16" t="s">
        <v>284</v>
      </c>
      <c r="B29" s="18">
        <v>1.6</v>
      </c>
      <c r="C29" s="18">
        <v>0.9</v>
      </c>
      <c r="D29" s="18">
        <v>0.06</v>
      </c>
      <c r="E29" s="18">
        <v>0.7</v>
      </c>
      <c r="F29" s="18">
        <v>1.9</v>
      </c>
      <c r="G29" s="18">
        <v>-0.1</v>
      </c>
    </row>
    <row r="30" spans="1:7" ht="17" thickBot="1" x14ac:dyDescent="0.25">
      <c r="A30" s="16" t="s">
        <v>285</v>
      </c>
      <c r="B30" s="18">
        <v>7.5</v>
      </c>
      <c r="C30" s="18">
        <v>4.4000000000000004</v>
      </c>
      <c r="D30" s="18">
        <v>0.13</v>
      </c>
      <c r="E30" s="18">
        <v>20.6</v>
      </c>
      <c r="F30" s="18">
        <v>21.5</v>
      </c>
      <c r="G30" s="18">
        <v>-0.02</v>
      </c>
    </row>
    <row r="31" spans="1:7" ht="17" thickBot="1" x14ac:dyDescent="0.25">
      <c r="A31" s="16" t="s">
        <v>286</v>
      </c>
      <c r="B31" s="18">
        <v>16.899999999999999</v>
      </c>
      <c r="C31" s="18">
        <v>26.7</v>
      </c>
      <c r="D31" s="18">
        <v>-0.24</v>
      </c>
      <c r="E31" s="18">
        <v>21.9</v>
      </c>
      <c r="F31" s="18">
        <v>22.8</v>
      </c>
      <c r="G31" s="18">
        <v>-0.02</v>
      </c>
    </row>
    <row r="32" spans="1:7" ht="17" thickBot="1" x14ac:dyDescent="0.25">
      <c r="A32" s="16" t="s">
        <v>287</v>
      </c>
      <c r="B32" s="18">
        <v>16.2</v>
      </c>
      <c r="C32" s="18">
        <v>32.9</v>
      </c>
      <c r="D32" s="18">
        <v>-0.4</v>
      </c>
      <c r="E32" s="18">
        <v>27.5</v>
      </c>
      <c r="F32" s="18">
        <v>27.3</v>
      </c>
      <c r="G32" s="18">
        <v>0</v>
      </c>
    </row>
    <row r="33" spans="1:7" ht="17" thickBot="1" x14ac:dyDescent="0.25">
      <c r="A33" s="16" t="s">
        <v>288</v>
      </c>
      <c r="B33" s="18">
        <v>24.7</v>
      </c>
      <c r="C33" s="18">
        <v>26.7</v>
      </c>
      <c r="D33" s="18">
        <v>-0.05</v>
      </c>
      <c r="E33" s="18">
        <v>25.2</v>
      </c>
      <c r="F33" s="18">
        <v>29.1</v>
      </c>
      <c r="G33" s="18">
        <v>-0.09</v>
      </c>
    </row>
    <row r="34" spans="1:7" ht="17" thickBot="1" x14ac:dyDescent="0.25">
      <c r="A34" s="16" t="s">
        <v>289</v>
      </c>
      <c r="B34" s="18">
        <v>6</v>
      </c>
      <c r="C34" s="18">
        <v>5.2</v>
      </c>
      <c r="D34" s="18">
        <v>0.04</v>
      </c>
      <c r="E34" s="18">
        <v>7.6</v>
      </c>
      <c r="F34" s="18">
        <v>8</v>
      </c>
      <c r="G34" s="18">
        <v>-0.01</v>
      </c>
    </row>
    <row r="35" spans="1:7" ht="17" thickBot="1" x14ac:dyDescent="0.25">
      <c r="A35" s="16" t="s">
        <v>290</v>
      </c>
      <c r="B35" s="18">
        <v>0.2</v>
      </c>
      <c r="C35" s="18">
        <v>0.4</v>
      </c>
      <c r="D35" s="18">
        <v>-0.04</v>
      </c>
      <c r="E35" s="17" t="s">
        <v>258</v>
      </c>
      <c r="F35" s="18">
        <v>0.2</v>
      </c>
      <c r="G35" s="17" t="s">
        <v>259</v>
      </c>
    </row>
    <row r="36" spans="1:7" ht="17" thickBot="1" x14ac:dyDescent="0.25">
      <c r="A36" s="16" t="s">
        <v>291</v>
      </c>
      <c r="B36" s="18">
        <v>33.700000000000003</v>
      </c>
      <c r="C36" s="18">
        <v>53.4</v>
      </c>
      <c r="D36" s="18">
        <v>-0.4</v>
      </c>
      <c r="E36" s="18">
        <v>41</v>
      </c>
      <c r="F36" s="18">
        <v>41</v>
      </c>
      <c r="G36" s="18">
        <v>0</v>
      </c>
    </row>
    <row r="37" spans="1:7" ht="17" thickBot="1" x14ac:dyDescent="0.25">
      <c r="A37" s="16" t="s">
        <v>292</v>
      </c>
      <c r="B37" s="18">
        <v>41</v>
      </c>
      <c r="C37" s="18">
        <v>61.8</v>
      </c>
      <c r="D37" s="18">
        <v>-0.43</v>
      </c>
      <c r="E37" s="18">
        <v>56.4</v>
      </c>
      <c r="F37" s="18">
        <v>57</v>
      </c>
      <c r="G37" s="18">
        <v>-0.01</v>
      </c>
    </row>
    <row r="38" spans="1:7" ht="17" thickBot="1" x14ac:dyDescent="0.25">
      <c r="A38" s="16" t="s">
        <v>293</v>
      </c>
      <c r="B38" s="18">
        <v>0.9</v>
      </c>
      <c r="C38" s="18">
        <v>1.6</v>
      </c>
      <c r="D38" s="18">
        <v>-0.06</v>
      </c>
      <c r="E38" s="18">
        <v>1.5</v>
      </c>
      <c r="F38" s="18">
        <v>2.6</v>
      </c>
      <c r="G38" s="18">
        <v>-0.08</v>
      </c>
    </row>
    <row r="39" spans="1:7" ht="17" thickBot="1" x14ac:dyDescent="0.25">
      <c r="A39" s="16" t="s">
        <v>294</v>
      </c>
      <c r="B39" s="18">
        <v>7.2</v>
      </c>
      <c r="C39" s="18">
        <v>17</v>
      </c>
      <c r="D39" s="18">
        <v>-0.3</v>
      </c>
      <c r="E39" s="18">
        <v>7.8</v>
      </c>
      <c r="F39" s="18">
        <v>9.8000000000000007</v>
      </c>
      <c r="G39" s="18">
        <v>-7.0000000000000007E-2</v>
      </c>
    </row>
    <row r="40" spans="1:7" ht="17" thickBot="1" x14ac:dyDescent="0.25">
      <c r="A40" s="16" t="s">
        <v>295</v>
      </c>
      <c r="B40" s="18">
        <v>21.5</v>
      </c>
      <c r="C40" s="18">
        <v>45.8</v>
      </c>
      <c r="D40" s="18">
        <v>-0.53</v>
      </c>
      <c r="E40" s="18">
        <v>31.2</v>
      </c>
      <c r="F40" s="18">
        <v>29.1</v>
      </c>
      <c r="G40" s="18">
        <v>0.04</v>
      </c>
    </row>
    <row r="41" spans="1:7" ht="17" thickBot="1" x14ac:dyDescent="0.25">
      <c r="A41" s="16" t="s">
        <v>296</v>
      </c>
      <c r="B41" s="18">
        <v>11</v>
      </c>
      <c r="C41" s="18">
        <v>10.6</v>
      </c>
      <c r="D41" s="18">
        <v>0.01</v>
      </c>
      <c r="E41" s="18">
        <v>20.2</v>
      </c>
      <c r="F41" s="18">
        <v>22.8</v>
      </c>
      <c r="G41" s="18">
        <v>-0.06</v>
      </c>
    </row>
    <row r="42" spans="1:7" ht="17" thickBot="1" x14ac:dyDescent="0.25">
      <c r="A42" s="16" t="s">
        <v>297</v>
      </c>
      <c r="B42" s="18">
        <v>0.6</v>
      </c>
      <c r="C42" s="18">
        <v>2.4</v>
      </c>
      <c r="D42" s="18">
        <v>-0.15</v>
      </c>
      <c r="E42" s="18">
        <v>0.9</v>
      </c>
      <c r="F42" s="18">
        <v>1.5</v>
      </c>
      <c r="G42" s="18">
        <v>-0.05</v>
      </c>
    </row>
    <row r="43" spans="1:7" ht="17" thickBot="1" x14ac:dyDescent="0.25">
      <c r="A43" s="16" t="s">
        <v>298</v>
      </c>
      <c r="B43" s="18">
        <v>8.4</v>
      </c>
      <c r="C43" s="18">
        <v>15.6</v>
      </c>
      <c r="D43" s="18">
        <v>-0.22</v>
      </c>
      <c r="E43" s="18">
        <v>21</v>
      </c>
      <c r="F43" s="18">
        <v>20.2</v>
      </c>
      <c r="G43" s="18">
        <v>0.02</v>
      </c>
    </row>
    <row r="44" spans="1:7" ht="17" thickBot="1" x14ac:dyDescent="0.25">
      <c r="A44" s="16" t="s">
        <v>299</v>
      </c>
      <c r="B44" s="18">
        <v>2</v>
      </c>
      <c r="C44" s="18">
        <v>6.7</v>
      </c>
      <c r="D44" s="18">
        <v>-0.24</v>
      </c>
      <c r="E44" s="18">
        <v>3.3</v>
      </c>
      <c r="F44" s="18">
        <v>4.0999999999999996</v>
      </c>
      <c r="G44" s="18">
        <v>-0.04</v>
      </c>
    </row>
    <row r="45" spans="1:7" ht="17" thickBot="1" x14ac:dyDescent="0.25">
      <c r="A45" s="16" t="s">
        <v>300</v>
      </c>
      <c r="B45" s="18">
        <v>0.4</v>
      </c>
      <c r="C45" s="18">
        <v>0.8</v>
      </c>
      <c r="D45" s="18">
        <v>-0.04</v>
      </c>
      <c r="E45" s="18">
        <v>1.1000000000000001</v>
      </c>
      <c r="F45" s="18">
        <v>1.7</v>
      </c>
      <c r="G45" s="18">
        <v>-0.05</v>
      </c>
    </row>
    <row r="46" spans="1:7" ht="17" thickBot="1" x14ac:dyDescent="0.25">
      <c r="A46" s="16" t="s">
        <v>301</v>
      </c>
      <c r="B46" s="18">
        <v>1.4</v>
      </c>
      <c r="C46" s="18">
        <v>0.9</v>
      </c>
      <c r="D46" s="18">
        <v>0.04</v>
      </c>
      <c r="E46" s="18">
        <v>1.3</v>
      </c>
      <c r="F46" s="18">
        <v>0.4</v>
      </c>
      <c r="G46" s="18">
        <v>0.1</v>
      </c>
    </row>
    <row r="47" spans="1:7" ht="17" thickBot="1" x14ac:dyDescent="0.25">
      <c r="A47" s="16" t="s">
        <v>302</v>
      </c>
      <c r="B47" s="18">
        <v>18.899999999999999</v>
      </c>
      <c r="C47" s="18">
        <v>18.600000000000001</v>
      </c>
      <c r="D47" s="18">
        <v>0.01</v>
      </c>
      <c r="E47" s="18">
        <v>28</v>
      </c>
      <c r="F47" s="18">
        <v>29.5</v>
      </c>
      <c r="G47" s="18">
        <v>-0.03</v>
      </c>
    </row>
    <row r="48" spans="1:7" ht="17" thickBot="1" x14ac:dyDescent="0.25">
      <c r="A48" s="16" t="s">
        <v>303</v>
      </c>
      <c r="B48" s="18">
        <v>0.7</v>
      </c>
      <c r="C48" s="18">
        <v>1.5</v>
      </c>
      <c r="D48" s="18">
        <v>-7.0000000000000007E-2</v>
      </c>
      <c r="E48" s="18">
        <v>0.6</v>
      </c>
      <c r="F48" s="18">
        <v>0.6</v>
      </c>
      <c r="G48" s="18">
        <v>0</v>
      </c>
    </row>
    <row r="49" spans="1:7" ht="17" thickBot="1" x14ac:dyDescent="0.25">
      <c r="A49" s="16" t="s">
        <v>304</v>
      </c>
      <c r="B49" s="18">
        <v>45</v>
      </c>
      <c r="C49" s="18">
        <v>37.700000000000003</v>
      </c>
      <c r="D49" s="18">
        <v>0.15</v>
      </c>
      <c r="E49" s="18">
        <v>63.5</v>
      </c>
      <c r="F49" s="18">
        <v>70.900000000000006</v>
      </c>
      <c r="G49" s="18">
        <v>-0.16</v>
      </c>
    </row>
    <row r="50" spans="1:7" ht="17" thickBot="1" x14ac:dyDescent="0.25">
      <c r="A50" s="16" t="s">
        <v>305</v>
      </c>
      <c r="B50" s="17" t="s">
        <v>258</v>
      </c>
      <c r="C50" s="17" t="s">
        <v>258</v>
      </c>
      <c r="D50" s="17" t="s">
        <v>259</v>
      </c>
      <c r="E50" s="17" t="s">
        <v>258</v>
      </c>
      <c r="F50" s="17" t="s">
        <v>258</v>
      </c>
      <c r="G50" s="17" t="s">
        <v>259</v>
      </c>
    </row>
    <row r="51" spans="1:7" ht="17" thickBot="1" x14ac:dyDescent="0.25">
      <c r="A51" s="16" t="s">
        <v>306</v>
      </c>
      <c r="B51" s="18">
        <v>5.7</v>
      </c>
      <c r="C51" s="18">
        <v>8.9</v>
      </c>
      <c r="D51" s="18">
        <v>-0.12</v>
      </c>
      <c r="E51" s="18">
        <v>12.1</v>
      </c>
      <c r="F51" s="18">
        <v>14.3</v>
      </c>
      <c r="G51" s="18">
        <v>-7.0000000000000007E-2</v>
      </c>
    </row>
    <row r="52" spans="1:7" ht="17" thickBot="1" x14ac:dyDescent="0.25">
      <c r="A52" s="16" t="s">
        <v>307</v>
      </c>
      <c r="B52" s="18">
        <v>5.4</v>
      </c>
      <c r="C52" s="18">
        <v>7.7</v>
      </c>
      <c r="D52" s="18">
        <v>-0.1</v>
      </c>
      <c r="E52" s="18">
        <v>12.8</v>
      </c>
      <c r="F52" s="18">
        <v>13.9</v>
      </c>
      <c r="G52" s="18">
        <v>-0.03</v>
      </c>
    </row>
    <row r="53" spans="1:7" ht="17" thickBot="1" x14ac:dyDescent="0.25">
      <c r="A53" s="16" t="s">
        <v>308</v>
      </c>
      <c r="B53" s="18">
        <v>11.6</v>
      </c>
      <c r="C53" s="18">
        <v>18.5</v>
      </c>
      <c r="D53" s="18">
        <v>-0.2</v>
      </c>
      <c r="E53" s="18">
        <v>22.3</v>
      </c>
      <c r="F53" s="18">
        <v>22.3</v>
      </c>
      <c r="G53" s="18">
        <v>0</v>
      </c>
    </row>
    <row r="54" spans="1:7" ht="17" thickBot="1" x14ac:dyDescent="0.25">
      <c r="A54" s="16" t="s">
        <v>309</v>
      </c>
      <c r="B54" s="18">
        <v>27.9</v>
      </c>
      <c r="C54" s="18">
        <v>38.200000000000003</v>
      </c>
      <c r="D54" s="18">
        <v>-0.22</v>
      </c>
      <c r="E54" s="18">
        <v>43.6</v>
      </c>
      <c r="F54" s="18">
        <v>47.3</v>
      </c>
      <c r="G54" s="18">
        <v>-7.0000000000000007E-2</v>
      </c>
    </row>
    <row r="55" spans="1:7" ht="17" thickBot="1" x14ac:dyDescent="0.25">
      <c r="A55" s="16" t="s">
        <v>310</v>
      </c>
      <c r="B55" s="18">
        <v>8.4</v>
      </c>
      <c r="C55" s="18">
        <v>13.6</v>
      </c>
      <c r="D55" s="18">
        <v>-0.17</v>
      </c>
      <c r="E55" s="18">
        <v>17.8</v>
      </c>
      <c r="F55" s="18">
        <v>21</v>
      </c>
      <c r="G55" s="18">
        <v>-0.08</v>
      </c>
    </row>
    <row r="56" spans="1:7" ht="17" thickBot="1" x14ac:dyDescent="0.25">
      <c r="A56" s="16" t="s">
        <v>311</v>
      </c>
      <c r="B56" s="18">
        <v>8.1999999999999993</v>
      </c>
      <c r="C56" s="18">
        <v>11.7</v>
      </c>
      <c r="D56" s="18">
        <v>-0.12</v>
      </c>
      <c r="E56" s="18">
        <v>12.8</v>
      </c>
      <c r="F56" s="18">
        <v>12.6</v>
      </c>
      <c r="G56" s="18">
        <v>0.01</v>
      </c>
    </row>
    <row r="57" spans="1:7" ht="17" thickBot="1" x14ac:dyDescent="0.25">
      <c r="A57" s="16" t="s">
        <v>312</v>
      </c>
      <c r="B57" s="18">
        <v>16</v>
      </c>
      <c r="C57" s="18">
        <v>25.2</v>
      </c>
      <c r="D57" s="18">
        <v>-0.23</v>
      </c>
      <c r="E57" s="18">
        <v>33.200000000000003</v>
      </c>
      <c r="F57" s="18">
        <v>31.4</v>
      </c>
      <c r="G57" s="18">
        <v>0.04</v>
      </c>
    </row>
    <row r="58" spans="1:7" ht="17" thickBot="1" x14ac:dyDescent="0.25">
      <c r="A58" s="16" t="s">
        <v>313</v>
      </c>
      <c r="B58" s="18">
        <v>0.9</v>
      </c>
      <c r="C58" s="18">
        <v>1.8</v>
      </c>
      <c r="D58" s="18">
        <v>-7.0000000000000007E-2</v>
      </c>
      <c r="E58" s="18">
        <v>1.7</v>
      </c>
      <c r="F58" s="18">
        <v>2.4</v>
      </c>
      <c r="G58" s="18">
        <v>-0.05</v>
      </c>
    </row>
    <row r="59" spans="1:7" ht="17" thickBot="1" x14ac:dyDescent="0.25">
      <c r="A59" s="16" t="s">
        <v>314</v>
      </c>
      <c r="B59" s="18">
        <v>3.1</v>
      </c>
      <c r="C59" s="18">
        <v>4.5999999999999996</v>
      </c>
      <c r="D59" s="18">
        <v>-0.08</v>
      </c>
      <c r="E59" s="18">
        <v>6.3</v>
      </c>
      <c r="F59" s="18">
        <v>8.3000000000000007</v>
      </c>
      <c r="G59" s="18">
        <v>-0.08</v>
      </c>
    </row>
    <row r="60" spans="1:7" ht="17" thickBot="1" x14ac:dyDescent="0.25">
      <c r="A60" s="16" t="s">
        <v>315</v>
      </c>
      <c r="B60" s="17" t="s">
        <v>258</v>
      </c>
      <c r="C60" s="17" t="s">
        <v>258</v>
      </c>
      <c r="D60" s="17" t="s">
        <v>259</v>
      </c>
      <c r="E60" s="17" t="s">
        <v>258</v>
      </c>
      <c r="F60" s="17" t="s">
        <v>258</v>
      </c>
      <c r="G60" s="17" t="s">
        <v>259</v>
      </c>
    </row>
    <row r="61" spans="1:7" ht="17" thickBot="1" x14ac:dyDescent="0.25">
      <c r="A61" s="16" t="s">
        <v>316</v>
      </c>
      <c r="B61" s="18">
        <v>1.4</v>
      </c>
      <c r="C61" s="18">
        <v>2.2000000000000002</v>
      </c>
      <c r="D61" s="18">
        <v>-0.06</v>
      </c>
      <c r="E61" s="18">
        <v>3.2</v>
      </c>
      <c r="F61" s="18">
        <v>3.7</v>
      </c>
      <c r="G61" s="18">
        <v>-0.03</v>
      </c>
    </row>
    <row r="62" spans="1:7" ht="17" thickBot="1" x14ac:dyDescent="0.25">
      <c r="A62" s="16" t="s">
        <v>317</v>
      </c>
      <c r="B62" s="18">
        <v>0.4</v>
      </c>
      <c r="C62" s="18">
        <v>0.9</v>
      </c>
      <c r="D62" s="18">
        <v>-0.05</v>
      </c>
      <c r="E62" s="18">
        <v>1.1000000000000001</v>
      </c>
      <c r="F62" s="18">
        <v>0.6</v>
      </c>
      <c r="G62" s="18">
        <v>0.06</v>
      </c>
    </row>
    <row r="63" spans="1:7" ht="17" thickBot="1" x14ac:dyDescent="0.25">
      <c r="A63" s="16" t="s">
        <v>318</v>
      </c>
      <c r="B63" s="18">
        <v>0.1</v>
      </c>
      <c r="C63" s="18">
        <v>0.3</v>
      </c>
      <c r="D63" s="18">
        <v>-0.05</v>
      </c>
      <c r="E63" s="17" t="s">
        <v>258</v>
      </c>
      <c r="F63" s="17" t="s">
        <v>258</v>
      </c>
      <c r="G63" s="17" t="s">
        <v>259</v>
      </c>
    </row>
    <row r="64" spans="1:7" ht="17" thickBot="1" x14ac:dyDescent="0.25">
      <c r="A64" s="16" t="s">
        <v>319</v>
      </c>
      <c r="B64" s="18">
        <v>9.6</v>
      </c>
      <c r="C64" s="18">
        <v>12.7</v>
      </c>
      <c r="D64" s="18">
        <v>-0.1</v>
      </c>
      <c r="E64" s="18">
        <v>16.3</v>
      </c>
      <c r="F64" s="18">
        <v>14.1</v>
      </c>
      <c r="G64" s="18">
        <v>0.06</v>
      </c>
    </row>
    <row r="65" spans="1:7" ht="17" thickBot="1" x14ac:dyDescent="0.25">
      <c r="A65" s="16" t="s">
        <v>320</v>
      </c>
      <c r="B65" s="18">
        <v>1.8</v>
      </c>
      <c r="C65" s="18">
        <v>2.6</v>
      </c>
      <c r="D65" s="18">
        <v>-0.05</v>
      </c>
      <c r="E65" s="18">
        <v>2</v>
      </c>
      <c r="F65" s="18">
        <v>1.5</v>
      </c>
      <c r="G65" s="18">
        <v>0.04</v>
      </c>
    </row>
    <row r="66" spans="1:7" ht="17" thickBot="1" x14ac:dyDescent="0.25">
      <c r="A66" s="16" t="s">
        <v>321</v>
      </c>
      <c r="B66" s="18">
        <v>0.2</v>
      </c>
      <c r="C66" s="18">
        <v>0.7</v>
      </c>
      <c r="D66" s="18">
        <v>-7.0000000000000007E-2</v>
      </c>
      <c r="E66" s="18">
        <v>0.6</v>
      </c>
      <c r="F66" s="18">
        <v>0.6</v>
      </c>
      <c r="G66" s="18">
        <v>0</v>
      </c>
    </row>
    <row r="67" spans="1:7" ht="17" thickBot="1" x14ac:dyDescent="0.25">
      <c r="A67" s="16" t="s">
        <v>322</v>
      </c>
      <c r="B67" s="18">
        <v>0.9</v>
      </c>
      <c r="C67" s="18">
        <v>1.4</v>
      </c>
      <c r="D67" s="18">
        <v>-0.05</v>
      </c>
      <c r="E67" s="18">
        <v>2.8</v>
      </c>
      <c r="F67" s="18">
        <v>1.3</v>
      </c>
      <c r="G67" s="18">
        <v>0.11</v>
      </c>
    </row>
    <row r="68" spans="1:7" ht="17" thickBot="1" x14ac:dyDescent="0.25">
      <c r="A68" s="16" t="s">
        <v>323</v>
      </c>
      <c r="B68" s="18">
        <v>0.5</v>
      </c>
      <c r="C68" s="18">
        <v>0.5</v>
      </c>
      <c r="D68" s="18">
        <v>0.01</v>
      </c>
      <c r="E68" s="18">
        <v>0.7</v>
      </c>
      <c r="F68" s="18">
        <v>0.9</v>
      </c>
      <c r="G68" s="18">
        <v>-0.02</v>
      </c>
    </row>
    <row r="69" spans="1:7" ht="17" thickBot="1" x14ac:dyDescent="0.25">
      <c r="A69" s="16" t="s">
        <v>324</v>
      </c>
      <c r="B69" s="18">
        <v>1.1000000000000001</v>
      </c>
      <c r="C69" s="18">
        <v>1.1000000000000001</v>
      </c>
      <c r="D69" s="18">
        <v>0</v>
      </c>
      <c r="E69" s="18">
        <v>1.5</v>
      </c>
      <c r="F69" s="18">
        <v>2.4</v>
      </c>
      <c r="G69" s="18">
        <v>-7.0000000000000007E-2</v>
      </c>
    </row>
    <row r="70" spans="1:7" ht="17" thickBot="1" x14ac:dyDescent="0.25">
      <c r="A70" s="16" t="s">
        <v>325</v>
      </c>
      <c r="B70" s="17" t="s">
        <v>258</v>
      </c>
      <c r="C70" s="17" t="s">
        <v>258</v>
      </c>
      <c r="D70" s="17" t="s">
        <v>259</v>
      </c>
      <c r="E70" s="17" t="s">
        <v>258</v>
      </c>
      <c r="F70" s="17" t="s">
        <v>258</v>
      </c>
      <c r="G70" s="17" t="s">
        <v>259</v>
      </c>
    </row>
    <row r="71" spans="1:7" ht="17" thickBot="1" x14ac:dyDescent="0.25">
      <c r="A71" s="16" t="s">
        <v>326</v>
      </c>
      <c r="B71" s="18">
        <v>28.7</v>
      </c>
      <c r="C71" s="18">
        <v>44</v>
      </c>
      <c r="D71" s="18">
        <v>-0.32</v>
      </c>
      <c r="E71" s="18">
        <v>35.4</v>
      </c>
      <c r="F71" s="18">
        <v>34.5</v>
      </c>
      <c r="G71" s="18">
        <v>0.02</v>
      </c>
    </row>
    <row r="72" spans="1:7" ht="17" thickBot="1" x14ac:dyDescent="0.25">
      <c r="A72" s="16" t="s">
        <v>327</v>
      </c>
      <c r="B72" s="18">
        <v>79</v>
      </c>
      <c r="C72" s="18">
        <v>71.2</v>
      </c>
      <c r="D72" s="18">
        <v>0.18</v>
      </c>
      <c r="E72" s="18">
        <v>75</v>
      </c>
      <c r="F72" s="18">
        <v>80.099999999999994</v>
      </c>
      <c r="G72" s="18">
        <v>-0.12</v>
      </c>
    </row>
    <row r="73" spans="1:7" ht="17" thickBot="1" x14ac:dyDescent="0.25">
      <c r="A73" s="16" t="s">
        <v>328</v>
      </c>
      <c r="B73" s="18">
        <v>39.1</v>
      </c>
      <c r="C73" s="18">
        <v>54</v>
      </c>
      <c r="D73" s="18">
        <v>-0.3</v>
      </c>
      <c r="E73" s="18">
        <v>44.2</v>
      </c>
      <c r="F73" s="18">
        <v>42.5</v>
      </c>
      <c r="G73" s="18">
        <v>0.03</v>
      </c>
    </row>
    <row r="74" spans="1:7" ht="17" thickBot="1" x14ac:dyDescent="0.25">
      <c r="A74" s="16" t="s">
        <v>329</v>
      </c>
      <c r="B74" s="18">
        <v>58.9</v>
      </c>
      <c r="C74" s="18">
        <v>22.5</v>
      </c>
      <c r="D74" s="18">
        <v>0.8</v>
      </c>
      <c r="E74" s="18">
        <v>21</v>
      </c>
      <c r="F74" s="18">
        <v>25.2</v>
      </c>
      <c r="G74" s="18">
        <v>-0.1</v>
      </c>
    </row>
    <row r="75" spans="1:7" ht="17" thickBot="1" x14ac:dyDescent="0.25">
      <c r="A75" s="16" t="s">
        <v>330</v>
      </c>
      <c r="B75" s="18">
        <v>26.4</v>
      </c>
      <c r="C75" s="18">
        <v>40.4</v>
      </c>
      <c r="D75" s="18">
        <v>-0.3</v>
      </c>
      <c r="E75" s="18">
        <v>24.5</v>
      </c>
      <c r="F75" s="18">
        <v>25</v>
      </c>
      <c r="G75" s="18">
        <v>-0.01</v>
      </c>
    </row>
    <row r="76" spans="1:7" ht="17" thickBot="1" x14ac:dyDescent="0.25">
      <c r="A76" s="16" t="s">
        <v>331</v>
      </c>
      <c r="B76" s="18">
        <v>2.2000000000000002</v>
      </c>
      <c r="C76" s="18">
        <v>4.7</v>
      </c>
      <c r="D76" s="18">
        <v>-0.14000000000000001</v>
      </c>
      <c r="E76" s="18">
        <v>3.5</v>
      </c>
      <c r="F76" s="18">
        <v>5.4</v>
      </c>
      <c r="G76" s="18">
        <v>-0.09</v>
      </c>
    </row>
    <row r="77" spans="1:7" ht="17" thickBot="1" x14ac:dyDescent="0.25">
      <c r="A77" s="16" t="s">
        <v>332</v>
      </c>
      <c r="B77" s="18">
        <v>0.7</v>
      </c>
      <c r="C77" s="18">
        <v>1.2</v>
      </c>
      <c r="D77" s="18">
        <v>-0.05</v>
      </c>
      <c r="E77" s="18">
        <v>1.5</v>
      </c>
      <c r="F77" s="18">
        <v>1.7</v>
      </c>
      <c r="G77" s="18">
        <v>-0.01</v>
      </c>
    </row>
    <row r="78" spans="1:7" ht="17" thickBot="1" x14ac:dyDescent="0.25">
      <c r="A78" s="16" t="s">
        <v>333</v>
      </c>
      <c r="B78" s="18">
        <v>11.2</v>
      </c>
      <c r="C78" s="18">
        <v>18.399999999999999</v>
      </c>
      <c r="D78" s="18">
        <v>-0.2</v>
      </c>
      <c r="E78" s="18">
        <v>16.5</v>
      </c>
      <c r="F78" s="18">
        <v>18.899999999999999</v>
      </c>
      <c r="G78" s="18">
        <v>-0.06</v>
      </c>
    </row>
    <row r="79" spans="1:7" ht="17" thickBot="1" x14ac:dyDescent="0.25">
      <c r="A79" s="16" t="s">
        <v>334</v>
      </c>
      <c r="B79" s="18">
        <v>26.5</v>
      </c>
      <c r="C79" s="18">
        <v>34.4</v>
      </c>
      <c r="D79" s="18">
        <v>-0.17</v>
      </c>
      <c r="E79" s="18">
        <v>38.6</v>
      </c>
      <c r="F79" s="18">
        <v>37.700000000000003</v>
      </c>
      <c r="G79" s="18">
        <v>0.02</v>
      </c>
    </row>
    <row r="80" spans="1:7" ht="17" thickBot="1" x14ac:dyDescent="0.25">
      <c r="A80" s="16" t="s">
        <v>335</v>
      </c>
      <c r="B80" s="18">
        <v>17.100000000000001</v>
      </c>
      <c r="C80" s="18">
        <v>24.2</v>
      </c>
      <c r="D80" s="18">
        <v>-0.18</v>
      </c>
      <c r="E80" s="18">
        <v>22.8</v>
      </c>
      <c r="F80" s="18">
        <v>21.2</v>
      </c>
      <c r="G80" s="18">
        <v>0.04</v>
      </c>
    </row>
    <row r="81" spans="1:7" ht="17" thickBot="1" x14ac:dyDescent="0.25">
      <c r="A81" s="16" t="s">
        <v>336</v>
      </c>
      <c r="B81" s="18">
        <v>29.1</v>
      </c>
      <c r="C81" s="18">
        <v>41.6</v>
      </c>
      <c r="D81" s="18">
        <v>-0.26</v>
      </c>
      <c r="E81" s="18">
        <v>36.5</v>
      </c>
      <c r="F81" s="18">
        <v>35.6</v>
      </c>
      <c r="G81" s="18">
        <v>0.02</v>
      </c>
    </row>
    <row r="82" spans="1:7" ht="17" thickBot="1" x14ac:dyDescent="0.25">
      <c r="A82" s="16" t="s">
        <v>337</v>
      </c>
      <c r="B82" s="18">
        <v>39.9</v>
      </c>
      <c r="C82" s="18">
        <v>43</v>
      </c>
      <c r="D82" s="18">
        <v>-0.06</v>
      </c>
      <c r="E82" s="18">
        <v>39.5</v>
      </c>
      <c r="F82" s="18">
        <v>45.1</v>
      </c>
      <c r="G82" s="18">
        <v>-0.11</v>
      </c>
    </row>
    <row r="83" spans="1:7" ht="17" thickBot="1" x14ac:dyDescent="0.25">
      <c r="A83" s="16" t="s">
        <v>338</v>
      </c>
      <c r="B83" s="18">
        <v>59.8</v>
      </c>
      <c r="C83" s="18">
        <v>54.8</v>
      </c>
      <c r="D83" s="18">
        <v>0.1</v>
      </c>
      <c r="E83" s="18">
        <v>60.9</v>
      </c>
      <c r="F83" s="18">
        <v>60.7</v>
      </c>
      <c r="G83" s="18">
        <v>0</v>
      </c>
    </row>
    <row r="84" spans="1:7" ht="17" thickBot="1" x14ac:dyDescent="0.25">
      <c r="A84" s="16" t="s">
        <v>339</v>
      </c>
      <c r="B84" s="18">
        <v>12.5</v>
      </c>
      <c r="C84" s="18">
        <v>27.5</v>
      </c>
      <c r="D84" s="18">
        <v>-0.38</v>
      </c>
      <c r="E84" s="18">
        <v>20.6</v>
      </c>
      <c r="F84" s="18">
        <v>20.399999999999999</v>
      </c>
      <c r="G84" s="18">
        <v>0</v>
      </c>
    </row>
    <row r="85" spans="1:7" ht="17" thickBot="1" x14ac:dyDescent="0.25">
      <c r="A85" s="16" t="s">
        <v>340</v>
      </c>
      <c r="B85" s="18">
        <v>3.6</v>
      </c>
      <c r="C85" s="18">
        <v>6.7</v>
      </c>
      <c r="D85" s="18">
        <v>-0.14000000000000001</v>
      </c>
      <c r="E85" s="18">
        <v>4.3</v>
      </c>
      <c r="F85" s="18">
        <v>7.1</v>
      </c>
      <c r="G85" s="18">
        <v>-0.12</v>
      </c>
    </row>
    <row r="86" spans="1:7" ht="17" thickBot="1" x14ac:dyDescent="0.25">
      <c r="A86" s="16" t="s">
        <v>341</v>
      </c>
      <c r="B86" s="18">
        <v>29.1</v>
      </c>
      <c r="C86" s="18">
        <v>46.2</v>
      </c>
      <c r="D86" s="18">
        <v>-0.36</v>
      </c>
      <c r="E86" s="18">
        <v>34.9</v>
      </c>
      <c r="F86" s="18">
        <v>35.799999999999997</v>
      </c>
      <c r="G86" s="18">
        <v>-0.02</v>
      </c>
    </row>
    <row r="87" spans="1:7" ht="17" thickBot="1" x14ac:dyDescent="0.25">
      <c r="A87" s="16" t="s">
        <v>342</v>
      </c>
      <c r="B87" s="18">
        <v>31.7</v>
      </c>
      <c r="C87" s="18">
        <v>44.8</v>
      </c>
      <c r="D87" s="18">
        <v>-0.27</v>
      </c>
      <c r="E87" s="18">
        <v>36</v>
      </c>
      <c r="F87" s="18">
        <v>35.1</v>
      </c>
      <c r="G87" s="18">
        <v>0.02</v>
      </c>
    </row>
    <row r="88" spans="1:7" ht="17" thickBot="1" x14ac:dyDescent="0.25">
      <c r="A88" s="16" t="s">
        <v>343</v>
      </c>
      <c r="B88" s="18">
        <v>73.5</v>
      </c>
      <c r="C88" s="18">
        <v>43</v>
      </c>
      <c r="D88" s="18">
        <v>0.65</v>
      </c>
      <c r="E88" s="18">
        <v>46.8</v>
      </c>
      <c r="F88" s="18">
        <v>50.5</v>
      </c>
      <c r="G88" s="18">
        <v>-7.0000000000000007E-2</v>
      </c>
    </row>
    <row r="89" spans="1:7" ht="17" thickBot="1" x14ac:dyDescent="0.25">
      <c r="A89" s="16" t="s">
        <v>344</v>
      </c>
      <c r="B89" s="18">
        <v>7.7</v>
      </c>
      <c r="C89" s="18">
        <v>6.5</v>
      </c>
      <c r="D89" s="18">
        <v>0.05</v>
      </c>
      <c r="E89" s="18">
        <v>5</v>
      </c>
      <c r="F89" s="18">
        <v>4.8</v>
      </c>
      <c r="G89" s="18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00B0-2835-6C4F-A222-F20AA7FC3569}">
  <dimension ref="A1:G89"/>
  <sheetViews>
    <sheetView workbookViewId="0">
      <selection sqref="A1:G89"/>
    </sheetView>
  </sheetViews>
  <sheetFormatPr baseColWidth="10" defaultRowHeight="16" x14ac:dyDescent="0.2"/>
  <sheetData>
    <row r="1" spans="1:7" ht="17" thickBot="1" x14ac:dyDescent="0.25">
      <c r="A1" s="19"/>
      <c r="B1" s="23" t="s">
        <v>250</v>
      </c>
      <c r="C1" s="24"/>
      <c r="D1" s="20"/>
      <c r="E1" s="23" t="s">
        <v>251</v>
      </c>
      <c r="F1" s="24"/>
      <c r="G1" s="20"/>
    </row>
    <row r="2" spans="1:7" ht="17" thickBot="1" x14ac:dyDescent="0.25">
      <c r="A2" s="21"/>
      <c r="B2" s="17" t="s">
        <v>252</v>
      </c>
      <c r="C2" s="17" t="s">
        <v>253</v>
      </c>
      <c r="D2" s="22"/>
      <c r="E2" s="17" t="s">
        <v>252</v>
      </c>
      <c r="F2" s="17" t="s">
        <v>253</v>
      </c>
      <c r="G2" s="22"/>
    </row>
    <row r="3" spans="1:7" ht="17" thickBot="1" x14ac:dyDescent="0.25">
      <c r="A3" s="16" t="s">
        <v>254</v>
      </c>
      <c r="B3" s="17" t="s">
        <v>255</v>
      </c>
      <c r="C3" s="17" t="s">
        <v>255</v>
      </c>
      <c r="D3" s="17" t="s">
        <v>256</v>
      </c>
      <c r="E3" s="17" t="s">
        <v>255</v>
      </c>
      <c r="F3" s="17" t="s">
        <v>255</v>
      </c>
      <c r="G3" s="17" t="s">
        <v>256</v>
      </c>
    </row>
    <row r="4" spans="1:7" ht="17" thickBot="1" x14ac:dyDescent="0.25">
      <c r="A4" s="16" t="s">
        <v>257</v>
      </c>
      <c r="B4" s="17" t="s">
        <v>258</v>
      </c>
      <c r="C4" s="17" t="s">
        <v>258</v>
      </c>
      <c r="D4" s="17" t="s">
        <v>259</v>
      </c>
      <c r="E4" s="17" t="s">
        <v>258</v>
      </c>
      <c r="F4" s="17" t="s">
        <v>258</v>
      </c>
      <c r="G4" s="17" t="s">
        <v>259</v>
      </c>
    </row>
    <row r="5" spans="1:7" ht="17" thickBot="1" x14ac:dyDescent="0.25">
      <c r="A5" s="16" t="s">
        <v>260</v>
      </c>
      <c r="B5" s="17" t="s">
        <v>258</v>
      </c>
      <c r="C5" s="18">
        <v>0</v>
      </c>
      <c r="D5" s="17" t="s">
        <v>259</v>
      </c>
      <c r="E5" s="17" t="s">
        <v>258</v>
      </c>
      <c r="F5" s="17" t="s">
        <v>258</v>
      </c>
      <c r="G5" s="17" t="s">
        <v>259</v>
      </c>
    </row>
    <row r="6" spans="1:7" ht="17" thickBot="1" x14ac:dyDescent="0.25">
      <c r="A6" s="16" t="s">
        <v>261</v>
      </c>
      <c r="B6" s="17" t="s">
        <v>258</v>
      </c>
      <c r="C6" s="18">
        <v>0</v>
      </c>
      <c r="D6" s="17" t="s">
        <v>259</v>
      </c>
      <c r="E6" s="17" t="s">
        <v>258</v>
      </c>
      <c r="F6" s="17" t="s">
        <v>258</v>
      </c>
      <c r="G6" s="17" t="s">
        <v>259</v>
      </c>
    </row>
    <row r="7" spans="1:7" ht="17" thickBot="1" x14ac:dyDescent="0.25">
      <c r="A7" s="16" t="s">
        <v>262</v>
      </c>
      <c r="B7" s="18">
        <v>0.3</v>
      </c>
      <c r="C7" s="18">
        <v>0</v>
      </c>
      <c r="D7" s="18">
        <v>0.06</v>
      </c>
      <c r="E7" s="18">
        <v>0.2</v>
      </c>
      <c r="F7" s="18">
        <v>0.1</v>
      </c>
      <c r="G7" s="18">
        <v>0.03</v>
      </c>
    </row>
    <row r="8" spans="1:7" ht="17" thickBot="1" x14ac:dyDescent="0.25">
      <c r="A8" s="16" t="s">
        <v>263</v>
      </c>
      <c r="B8" s="18">
        <v>0.9</v>
      </c>
      <c r="C8" s="18">
        <v>0.2</v>
      </c>
      <c r="D8" s="18">
        <v>0.1</v>
      </c>
      <c r="E8" s="18">
        <v>1</v>
      </c>
      <c r="F8" s="18">
        <v>0.6</v>
      </c>
      <c r="G8" s="18">
        <v>0.05</v>
      </c>
    </row>
    <row r="9" spans="1:7" ht="17" thickBot="1" x14ac:dyDescent="0.25">
      <c r="A9" s="16" t="s">
        <v>264</v>
      </c>
      <c r="B9" s="18">
        <v>1.1000000000000001</v>
      </c>
      <c r="C9" s="18">
        <v>0.6</v>
      </c>
      <c r="D9" s="18">
        <v>0.06</v>
      </c>
      <c r="E9" s="18">
        <v>1.2</v>
      </c>
      <c r="F9" s="18">
        <v>1</v>
      </c>
      <c r="G9" s="18">
        <v>0.02</v>
      </c>
    </row>
    <row r="10" spans="1:7" ht="17" thickBot="1" x14ac:dyDescent="0.25">
      <c r="A10" s="16" t="s">
        <v>265</v>
      </c>
      <c r="B10" s="18">
        <v>1.5</v>
      </c>
      <c r="C10" s="18">
        <v>1.2</v>
      </c>
      <c r="D10" s="18">
        <v>0.03</v>
      </c>
      <c r="E10" s="18">
        <v>1.5</v>
      </c>
      <c r="F10" s="18">
        <v>1.8</v>
      </c>
      <c r="G10" s="18">
        <v>-0.02</v>
      </c>
    </row>
    <row r="11" spans="1:7" ht="17" thickBot="1" x14ac:dyDescent="0.25">
      <c r="A11" s="16" t="s">
        <v>266</v>
      </c>
      <c r="B11" s="18">
        <v>3.2</v>
      </c>
      <c r="C11" s="18">
        <v>2.2000000000000002</v>
      </c>
      <c r="D11" s="18">
        <v>0.06</v>
      </c>
      <c r="E11" s="18">
        <v>2.8</v>
      </c>
      <c r="F11" s="18">
        <v>3.8</v>
      </c>
      <c r="G11" s="18">
        <v>-0.05</v>
      </c>
    </row>
    <row r="12" spans="1:7" ht="17" thickBot="1" x14ac:dyDescent="0.25">
      <c r="A12" s="16" t="s">
        <v>267</v>
      </c>
      <c r="B12" s="18">
        <v>5</v>
      </c>
      <c r="C12" s="18">
        <v>3.4</v>
      </c>
      <c r="D12" s="18">
        <v>0.08</v>
      </c>
      <c r="E12" s="18">
        <v>4.8</v>
      </c>
      <c r="F12" s="18">
        <v>5.6</v>
      </c>
      <c r="G12" s="18">
        <v>-0.04</v>
      </c>
    </row>
    <row r="13" spans="1:7" ht="17" thickBot="1" x14ac:dyDescent="0.25">
      <c r="A13" s="16" t="s">
        <v>268</v>
      </c>
      <c r="B13" s="18">
        <v>7.3</v>
      </c>
      <c r="C13" s="18">
        <v>5.7</v>
      </c>
      <c r="D13" s="18">
        <v>0.06</v>
      </c>
      <c r="E13" s="18">
        <v>7.2</v>
      </c>
      <c r="F13" s="18">
        <v>7</v>
      </c>
      <c r="G13" s="18">
        <v>0.01</v>
      </c>
    </row>
    <row r="14" spans="1:7" ht="17" thickBot="1" x14ac:dyDescent="0.25">
      <c r="A14" s="16" t="s">
        <v>269</v>
      </c>
      <c r="B14" s="18">
        <v>11.7</v>
      </c>
      <c r="C14" s="18">
        <v>10</v>
      </c>
      <c r="D14" s="18">
        <v>0.06</v>
      </c>
      <c r="E14" s="18">
        <v>10.6</v>
      </c>
      <c r="F14" s="18">
        <v>11.8</v>
      </c>
      <c r="G14" s="18">
        <v>-0.04</v>
      </c>
    </row>
    <row r="15" spans="1:7" ht="17" thickBot="1" x14ac:dyDescent="0.25">
      <c r="A15" s="16" t="s">
        <v>270</v>
      </c>
      <c r="B15" s="18">
        <v>12.7</v>
      </c>
      <c r="C15" s="18">
        <v>13.6</v>
      </c>
      <c r="D15" s="18">
        <v>-0.03</v>
      </c>
      <c r="E15" s="18">
        <v>12.8</v>
      </c>
      <c r="F15" s="18">
        <v>12.4</v>
      </c>
      <c r="G15" s="18">
        <v>0.01</v>
      </c>
    </row>
    <row r="16" spans="1:7" ht="17" thickBot="1" x14ac:dyDescent="0.25">
      <c r="A16" s="16" t="s">
        <v>271</v>
      </c>
      <c r="B16" s="18">
        <v>15.9</v>
      </c>
      <c r="C16" s="18">
        <v>17.3</v>
      </c>
      <c r="D16" s="18">
        <v>-0.04</v>
      </c>
      <c r="E16" s="18">
        <v>16</v>
      </c>
      <c r="F16" s="18">
        <v>17.100000000000001</v>
      </c>
      <c r="G16" s="18">
        <v>-0.03</v>
      </c>
    </row>
    <row r="17" spans="1:7" ht="17" thickBot="1" x14ac:dyDescent="0.25">
      <c r="A17" s="16" t="s">
        <v>272</v>
      </c>
      <c r="B17" s="18">
        <v>15.3</v>
      </c>
      <c r="C17" s="18">
        <v>15.2</v>
      </c>
      <c r="D17" s="18">
        <v>0</v>
      </c>
      <c r="E17" s="18">
        <v>15.3</v>
      </c>
      <c r="F17" s="18">
        <v>13.3</v>
      </c>
      <c r="G17" s="18">
        <v>0.06</v>
      </c>
    </row>
    <row r="18" spans="1:7" ht="17" thickBot="1" x14ac:dyDescent="0.25">
      <c r="A18" s="16" t="s">
        <v>273</v>
      </c>
      <c r="B18" s="18">
        <v>7.8</v>
      </c>
      <c r="C18" s="18">
        <v>9.4</v>
      </c>
      <c r="D18" s="18">
        <v>-0.06</v>
      </c>
      <c r="E18" s="18">
        <v>7.6</v>
      </c>
      <c r="F18" s="18">
        <v>8.1999999999999993</v>
      </c>
      <c r="G18" s="18">
        <v>-0.02</v>
      </c>
    </row>
    <row r="19" spans="1:7" ht="17" thickBot="1" x14ac:dyDescent="0.25">
      <c r="A19" s="16" t="s">
        <v>274</v>
      </c>
      <c r="B19" s="18">
        <v>5.0999999999999996</v>
      </c>
      <c r="C19" s="18">
        <v>7.4</v>
      </c>
      <c r="D19" s="18">
        <v>-0.1</v>
      </c>
      <c r="E19" s="18">
        <v>5.6</v>
      </c>
      <c r="F19" s="18">
        <v>5.5</v>
      </c>
      <c r="G19" s="18">
        <v>0</v>
      </c>
    </row>
    <row r="20" spans="1:7" ht="17" thickBot="1" x14ac:dyDescent="0.25">
      <c r="A20" s="16" t="s">
        <v>275</v>
      </c>
      <c r="B20" s="18">
        <v>6.4</v>
      </c>
      <c r="C20" s="18">
        <v>7.6</v>
      </c>
      <c r="D20" s="18">
        <v>-0.04</v>
      </c>
      <c r="E20" s="18">
        <v>7.3</v>
      </c>
      <c r="F20" s="18">
        <v>5.4</v>
      </c>
      <c r="G20" s="18">
        <v>0.08</v>
      </c>
    </row>
    <row r="21" spans="1:7" ht="17" thickBot="1" x14ac:dyDescent="0.25">
      <c r="A21" s="16" t="s">
        <v>276</v>
      </c>
      <c r="B21" s="18">
        <v>4.3</v>
      </c>
      <c r="C21" s="18">
        <v>4.8</v>
      </c>
      <c r="D21" s="18">
        <v>-0.02</v>
      </c>
      <c r="E21" s="18">
        <v>4.4000000000000004</v>
      </c>
      <c r="F21" s="18">
        <v>4.5</v>
      </c>
      <c r="G21" s="18">
        <v>-0.01</v>
      </c>
    </row>
    <row r="22" spans="1:7" ht="17" thickBot="1" x14ac:dyDescent="0.25">
      <c r="A22" s="16" t="s">
        <v>277</v>
      </c>
      <c r="B22" s="18">
        <v>1.5</v>
      </c>
      <c r="C22" s="18">
        <v>1.5</v>
      </c>
      <c r="D22" s="18">
        <v>0</v>
      </c>
      <c r="E22" s="18">
        <v>1.6</v>
      </c>
      <c r="F22" s="18">
        <v>1.7</v>
      </c>
      <c r="G22" s="18">
        <v>-0.01</v>
      </c>
    </row>
    <row r="23" spans="1:7" ht="17" thickBot="1" x14ac:dyDescent="0.25">
      <c r="A23" s="16" t="s">
        <v>278</v>
      </c>
      <c r="B23" s="18">
        <v>72.099999999999994</v>
      </c>
      <c r="C23" s="18">
        <v>59</v>
      </c>
      <c r="D23" s="18">
        <v>0.28000000000000003</v>
      </c>
      <c r="E23" s="18">
        <v>69.900000000000006</v>
      </c>
      <c r="F23" s="18">
        <v>71.3</v>
      </c>
      <c r="G23" s="18">
        <v>-0.03</v>
      </c>
    </row>
    <row r="24" spans="1:7" ht="17" thickBot="1" x14ac:dyDescent="0.25">
      <c r="A24" s="16" t="s">
        <v>279</v>
      </c>
      <c r="B24" s="17" t="s">
        <v>258</v>
      </c>
      <c r="C24" s="17" t="s">
        <v>258</v>
      </c>
      <c r="D24" s="17" t="s">
        <v>259</v>
      </c>
      <c r="E24" s="17" t="s">
        <v>258</v>
      </c>
      <c r="F24" s="17" t="s">
        <v>258</v>
      </c>
      <c r="G24" s="17" t="s">
        <v>259</v>
      </c>
    </row>
    <row r="25" spans="1:7" ht="17" thickBot="1" x14ac:dyDescent="0.25">
      <c r="A25" s="16" t="s">
        <v>280</v>
      </c>
      <c r="B25" s="18">
        <v>38.200000000000003</v>
      </c>
      <c r="C25" s="18">
        <v>31</v>
      </c>
      <c r="D25" s="18">
        <v>0.15</v>
      </c>
      <c r="E25" s="18">
        <v>36.700000000000003</v>
      </c>
      <c r="F25" s="18">
        <v>38.299999999999997</v>
      </c>
      <c r="G25" s="18">
        <v>-0.03</v>
      </c>
    </row>
    <row r="26" spans="1:7" ht="17" thickBot="1" x14ac:dyDescent="0.25">
      <c r="A26" s="16" t="s">
        <v>281</v>
      </c>
      <c r="B26" s="18">
        <v>4.3</v>
      </c>
      <c r="C26" s="18">
        <v>1.3</v>
      </c>
      <c r="D26" s="18">
        <v>0.19</v>
      </c>
      <c r="E26" s="18">
        <v>4</v>
      </c>
      <c r="F26" s="18">
        <v>4.2</v>
      </c>
      <c r="G26" s="18">
        <v>-0.01</v>
      </c>
    </row>
    <row r="27" spans="1:7" ht="17" thickBot="1" x14ac:dyDescent="0.25">
      <c r="A27" s="16" t="s">
        <v>282</v>
      </c>
      <c r="B27" s="18">
        <v>3.3</v>
      </c>
      <c r="C27" s="18">
        <v>2.8</v>
      </c>
      <c r="D27" s="18">
        <v>0.03</v>
      </c>
      <c r="E27" s="18">
        <v>3.5</v>
      </c>
      <c r="F27" s="18">
        <v>3.3</v>
      </c>
      <c r="G27" s="18">
        <v>0.01</v>
      </c>
    </row>
    <row r="28" spans="1:7" ht="17" thickBot="1" x14ac:dyDescent="0.25">
      <c r="A28" s="16" t="s">
        <v>283</v>
      </c>
      <c r="B28" s="18">
        <v>11</v>
      </c>
      <c r="C28" s="18">
        <v>9.1</v>
      </c>
      <c r="D28" s="18">
        <v>0.06</v>
      </c>
      <c r="E28" s="18">
        <v>11.6</v>
      </c>
      <c r="F28" s="18">
        <v>11.3</v>
      </c>
      <c r="G28" s="18">
        <v>0.01</v>
      </c>
    </row>
    <row r="29" spans="1:7" ht="17" thickBot="1" x14ac:dyDescent="0.25">
      <c r="A29" s="16" t="s">
        <v>284</v>
      </c>
      <c r="B29" s="18">
        <v>0.9</v>
      </c>
      <c r="C29" s="18">
        <v>0.5</v>
      </c>
      <c r="D29" s="18">
        <v>0.05</v>
      </c>
      <c r="E29" s="18">
        <v>0.7</v>
      </c>
      <c r="F29" s="18">
        <v>0.9</v>
      </c>
      <c r="G29" s="18">
        <v>-0.02</v>
      </c>
    </row>
    <row r="30" spans="1:7" ht="17" thickBot="1" x14ac:dyDescent="0.25">
      <c r="A30" s="16" t="s">
        <v>285</v>
      </c>
      <c r="B30" s="18">
        <v>2.7</v>
      </c>
      <c r="C30" s="18">
        <v>2.2000000000000002</v>
      </c>
      <c r="D30" s="18">
        <v>0.03</v>
      </c>
      <c r="E30" s="18">
        <v>3</v>
      </c>
      <c r="F30" s="18">
        <v>3.2</v>
      </c>
      <c r="G30" s="18">
        <v>-0.01</v>
      </c>
    </row>
    <row r="31" spans="1:7" ht="17" thickBot="1" x14ac:dyDescent="0.25">
      <c r="A31" s="16" t="s">
        <v>286</v>
      </c>
      <c r="B31" s="18">
        <v>39.6</v>
      </c>
      <c r="C31" s="18">
        <v>17.5</v>
      </c>
      <c r="D31" s="18">
        <v>0.51</v>
      </c>
      <c r="E31" s="18">
        <v>38.700000000000003</v>
      </c>
      <c r="F31" s="18">
        <v>46.4</v>
      </c>
      <c r="G31" s="18">
        <v>-0.16</v>
      </c>
    </row>
    <row r="32" spans="1:7" ht="17" thickBot="1" x14ac:dyDescent="0.25">
      <c r="A32" s="16" t="s">
        <v>287</v>
      </c>
      <c r="B32" s="18">
        <v>18.7</v>
      </c>
      <c r="C32" s="18">
        <v>30.3</v>
      </c>
      <c r="D32" s="18">
        <v>-0.27</v>
      </c>
      <c r="E32" s="18">
        <v>20.8</v>
      </c>
      <c r="F32" s="18">
        <v>19.3</v>
      </c>
      <c r="G32" s="18">
        <v>0.04</v>
      </c>
    </row>
    <row r="33" spans="1:7" ht="17" thickBot="1" x14ac:dyDescent="0.25">
      <c r="A33" s="16" t="s">
        <v>288</v>
      </c>
      <c r="B33" s="18">
        <v>22.2</v>
      </c>
      <c r="C33" s="18">
        <v>18.5</v>
      </c>
      <c r="D33" s="18">
        <v>0.09</v>
      </c>
      <c r="E33" s="18">
        <v>20.6</v>
      </c>
      <c r="F33" s="18">
        <v>23.5</v>
      </c>
      <c r="G33" s="18">
        <v>-7.0000000000000007E-2</v>
      </c>
    </row>
    <row r="34" spans="1:7" ht="17" thickBot="1" x14ac:dyDescent="0.25">
      <c r="A34" s="16" t="s">
        <v>289</v>
      </c>
      <c r="B34" s="18">
        <v>4.7</v>
      </c>
      <c r="C34" s="18">
        <v>3.9</v>
      </c>
      <c r="D34" s="18">
        <v>0.04</v>
      </c>
      <c r="E34" s="18">
        <v>3.9</v>
      </c>
      <c r="F34" s="18">
        <v>5.0999999999999996</v>
      </c>
      <c r="G34" s="18">
        <v>-0.06</v>
      </c>
    </row>
    <row r="35" spans="1:7" ht="17" thickBot="1" x14ac:dyDescent="0.25">
      <c r="A35" s="16" t="s">
        <v>290</v>
      </c>
      <c r="B35" s="18">
        <v>0.4</v>
      </c>
      <c r="C35" s="18">
        <v>0.4</v>
      </c>
      <c r="D35" s="18">
        <v>0</v>
      </c>
      <c r="E35" s="18">
        <v>0.5</v>
      </c>
      <c r="F35" s="18">
        <v>0.6</v>
      </c>
      <c r="G35" s="18">
        <v>-0.02</v>
      </c>
    </row>
    <row r="36" spans="1:7" ht="17" thickBot="1" x14ac:dyDescent="0.25">
      <c r="A36" s="16" t="s">
        <v>291</v>
      </c>
      <c r="B36" s="18">
        <v>48.9</v>
      </c>
      <c r="C36" s="18">
        <v>53.1</v>
      </c>
      <c r="D36" s="18">
        <v>-0.08</v>
      </c>
      <c r="E36" s="18">
        <v>49.4</v>
      </c>
      <c r="F36" s="18">
        <v>47.8</v>
      </c>
      <c r="G36" s="18">
        <v>0.03</v>
      </c>
    </row>
    <row r="37" spans="1:7" ht="17" thickBot="1" x14ac:dyDescent="0.25">
      <c r="A37" s="16" t="s">
        <v>292</v>
      </c>
      <c r="B37" s="18">
        <v>50.7</v>
      </c>
      <c r="C37" s="18">
        <v>65.400000000000006</v>
      </c>
      <c r="D37" s="18">
        <v>-0.3</v>
      </c>
      <c r="E37" s="18">
        <v>52.7</v>
      </c>
      <c r="F37" s="18">
        <v>50.5</v>
      </c>
      <c r="G37" s="18">
        <v>0.04</v>
      </c>
    </row>
    <row r="38" spans="1:7" ht="17" thickBot="1" x14ac:dyDescent="0.25">
      <c r="A38" s="16" t="s">
        <v>293</v>
      </c>
      <c r="B38" s="18">
        <v>1.1000000000000001</v>
      </c>
      <c r="C38" s="18">
        <v>1.1000000000000001</v>
      </c>
      <c r="D38" s="18">
        <v>0</v>
      </c>
      <c r="E38" s="18">
        <v>1.1000000000000001</v>
      </c>
      <c r="F38" s="18">
        <v>1.7</v>
      </c>
      <c r="G38" s="18">
        <v>-0.04</v>
      </c>
    </row>
    <row r="39" spans="1:7" ht="17" thickBot="1" x14ac:dyDescent="0.25">
      <c r="A39" s="16" t="s">
        <v>294</v>
      </c>
      <c r="B39" s="18">
        <v>13</v>
      </c>
      <c r="C39" s="18">
        <v>13.3</v>
      </c>
      <c r="D39" s="18">
        <v>-0.01</v>
      </c>
      <c r="E39" s="18">
        <v>13.4</v>
      </c>
      <c r="F39" s="18">
        <v>13.5</v>
      </c>
      <c r="G39" s="18">
        <v>-0.01</v>
      </c>
    </row>
    <row r="40" spans="1:7" ht="17" thickBot="1" x14ac:dyDescent="0.25">
      <c r="A40" s="16" t="s">
        <v>295</v>
      </c>
      <c r="B40" s="18">
        <v>33.200000000000003</v>
      </c>
      <c r="C40" s="18">
        <v>36.799999999999997</v>
      </c>
      <c r="D40" s="18">
        <v>-0.08</v>
      </c>
      <c r="E40" s="18">
        <v>33.9</v>
      </c>
      <c r="F40" s="18">
        <v>35.1</v>
      </c>
      <c r="G40" s="18">
        <v>-0.02</v>
      </c>
    </row>
    <row r="41" spans="1:7" ht="17" thickBot="1" x14ac:dyDescent="0.25">
      <c r="A41" s="16" t="s">
        <v>296</v>
      </c>
      <c r="B41" s="18">
        <v>5.2</v>
      </c>
      <c r="C41" s="18">
        <v>5.0999999999999996</v>
      </c>
      <c r="D41" s="18">
        <v>0</v>
      </c>
      <c r="E41" s="18">
        <v>5.8</v>
      </c>
      <c r="F41" s="18">
        <v>5.7</v>
      </c>
      <c r="G41" s="18">
        <v>0.01</v>
      </c>
    </row>
    <row r="42" spans="1:7" ht="17" thickBot="1" x14ac:dyDescent="0.25">
      <c r="A42" s="16" t="s">
        <v>297</v>
      </c>
      <c r="B42" s="18">
        <v>1.8</v>
      </c>
      <c r="C42" s="18">
        <v>1.3</v>
      </c>
      <c r="D42" s="18">
        <v>0.04</v>
      </c>
      <c r="E42" s="18">
        <v>1.9</v>
      </c>
      <c r="F42" s="18">
        <v>1.3</v>
      </c>
      <c r="G42" s="18">
        <v>0.05</v>
      </c>
    </row>
    <row r="43" spans="1:7" ht="17" thickBot="1" x14ac:dyDescent="0.25">
      <c r="A43" s="16" t="s">
        <v>298</v>
      </c>
      <c r="B43" s="18">
        <v>8.6</v>
      </c>
      <c r="C43" s="18">
        <v>10.1</v>
      </c>
      <c r="D43" s="18">
        <v>-0.05</v>
      </c>
      <c r="E43" s="18">
        <v>9.3000000000000007</v>
      </c>
      <c r="F43" s="18">
        <v>9.8000000000000007</v>
      </c>
      <c r="G43" s="18">
        <v>-0.02</v>
      </c>
    </row>
    <row r="44" spans="1:7" ht="17" thickBot="1" x14ac:dyDescent="0.25">
      <c r="A44" s="16" t="s">
        <v>299</v>
      </c>
      <c r="B44" s="18">
        <v>2.8</v>
      </c>
      <c r="C44" s="18">
        <v>3</v>
      </c>
      <c r="D44" s="18">
        <v>-0.01</v>
      </c>
      <c r="E44" s="18">
        <v>2.7</v>
      </c>
      <c r="F44" s="18">
        <v>3.6</v>
      </c>
      <c r="G44" s="18">
        <v>-0.05</v>
      </c>
    </row>
    <row r="45" spans="1:7" ht="17" thickBot="1" x14ac:dyDescent="0.25">
      <c r="A45" s="16" t="s">
        <v>300</v>
      </c>
      <c r="B45" s="18">
        <v>1.3</v>
      </c>
      <c r="C45" s="18">
        <v>0.3</v>
      </c>
      <c r="D45" s="18">
        <v>0.11</v>
      </c>
      <c r="E45" s="18">
        <v>1.4</v>
      </c>
      <c r="F45" s="18">
        <v>1.6</v>
      </c>
      <c r="G45" s="18">
        <v>-0.01</v>
      </c>
    </row>
    <row r="46" spans="1:7" ht="17" thickBot="1" x14ac:dyDescent="0.25">
      <c r="A46" s="16" t="s">
        <v>301</v>
      </c>
      <c r="B46" s="18">
        <v>0.6</v>
      </c>
      <c r="C46" s="18">
        <v>0.5</v>
      </c>
      <c r="D46" s="18">
        <v>0.02</v>
      </c>
      <c r="E46" s="18">
        <v>0.6</v>
      </c>
      <c r="F46" s="18">
        <v>0.7</v>
      </c>
      <c r="G46" s="18">
        <v>-0.01</v>
      </c>
    </row>
    <row r="47" spans="1:7" ht="17" thickBot="1" x14ac:dyDescent="0.25">
      <c r="A47" s="16" t="s">
        <v>302</v>
      </c>
      <c r="B47" s="18">
        <v>16.7</v>
      </c>
      <c r="C47" s="18">
        <v>13.4</v>
      </c>
      <c r="D47" s="18">
        <v>0.09</v>
      </c>
      <c r="E47" s="18">
        <v>16.8</v>
      </c>
      <c r="F47" s="18">
        <v>16.5</v>
      </c>
      <c r="G47" s="18">
        <v>0.01</v>
      </c>
    </row>
    <row r="48" spans="1:7" ht="17" thickBot="1" x14ac:dyDescent="0.25">
      <c r="A48" s="16" t="s">
        <v>303</v>
      </c>
      <c r="B48" s="18">
        <v>1.2</v>
      </c>
      <c r="C48" s="18">
        <v>1.2</v>
      </c>
      <c r="D48" s="18">
        <v>0</v>
      </c>
      <c r="E48" s="18">
        <v>1.2</v>
      </c>
      <c r="F48" s="18">
        <v>1.3</v>
      </c>
      <c r="G48" s="18">
        <v>-0.01</v>
      </c>
    </row>
    <row r="49" spans="1:7" ht="17" thickBot="1" x14ac:dyDescent="0.25">
      <c r="A49" s="16" t="s">
        <v>304</v>
      </c>
      <c r="B49" s="18">
        <v>34.5</v>
      </c>
      <c r="C49" s="18">
        <v>30.9</v>
      </c>
      <c r="D49" s="18">
        <v>0.08</v>
      </c>
      <c r="E49" s="18">
        <v>35.6</v>
      </c>
      <c r="F49" s="18">
        <v>36.299999999999997</v>
      </c>
      <c r="G49" s="18">
        <v>-0.02</v>
      </c>
    </row>
    <row r="50" spans="1:7" ht="17" thickBot="1" x14ac:dyDescent="0.25">
      <c r="A50" s="16" t="s">
        <v>305</v>
      </c>
      <c r="B50" s="17" t="s">
        <v>258</v>
      </c>
      <c r="C50" s="17" t="s">
        <v>258</v>
      </c>
      <c r="D50" s="17" t="s">
        <v>259</v>
      </c>
      <c r="E50" s="17" t="s">
        <v>258</v>
      </c>
      <c r="F50" s="17" t="s">
        <v>258</v>
      </c>
      <c r="G50" s="17" t="s">
        <v>259</v>
      </c>
    </row>
    <row r="51" spans="1:7" ht="17" thickBot="1" x14ac:dyDescent="0.25">
      <c r="A51" s="16" t="s">
        <v>306</v>
      </c>
      <c r="B51" s="18">
        <v>3.7</v>
      </c>
      <c r="C51" s="18">
        <v>4.2</v>
      </c>
      <c r="D51" s="18">
        <v>-0.03</v>
      </c>
      <c r="E51" s="18">
        <v>3.9</v>
      </c>
      <c r="F51" s="18">
        <v>4.0999999999999996</v>
      </c>
      <c r="G51" s="18">
        <v>-0.01</v>
      </c>
    </row>
    <row r="52" spans="1:7" ht="17" thickBot="1" x14ac:dyDescent="0.25">
      <c r="A52" s="16" t="s">
        <v>307</v>
      </c>
      <c r="B52" s="18">
        <v>10.3</v>
      </c>
      <c r="C52" s="18">
        <v>10.9</v>
      </c>
      <c r="D52" s="18">
        <v>-0.02</v>
      </c>
      <c r="E52" s="18">
        <v>10.8</v>
      </c>
      <c r="F52" s="18">
        <v>11.9</v>
      </c>
      <c r="G52" s="18">
        <v>-0.03</v>
      </c>
    </row>
    <row r="53" spans="1:7" ht="17" thickBot="1" x14ac:dyDescent="0.25">
      <c r="A53" s="16" t="s">
        <v>308</v>
      </c>
      <c r="B53" s="18">
        <v>12.7</v>
      </c>
      <c r="C53" s="18">
        <v>15.9</v>
      </c>
      <c r="D53" s="18">
        <v>-0.09</v>
      </c>
      <c r="E53" s="18">
        <v>13</v>
      </c>
      <c r="F53" s="18">
        <v>13</v>
      </c>
      <c r="G53" s="18">
        <v>0</v>
      </c>
    </row>
    <row r="54" spans="1:7" ht="17" thickBot="1" x14ac:dyDescent="0.25">
      <c r="A54" s="16" t="s">
        <v>309</v>
      </c>
      <c r="B54" s="18">
        <v>29.6</v>
      </c>
      <c r="C54" s="18">
        <v>32.9</v>
      </c>
      <c r="D54" s="18">
        <v>-7.0000000000000007E-2</v>
      </c>
      <c r="E54" s="18">
        <v>29.9</v>
      </c>
      <c r="F54" s="18">
        <v>29.3</v>
      </c>
      <c r="G54" s="18">
        <v>0.01</v>
      </c>
    </row>
    <row r="55" spans="1:7" ht="17" thickBot="1" x14ac:dyDescent="0.25">
      <c r="A55" s="16" t="s">
        <v>310</v>
      </c>
      <c r="B55" s="18">
        <v>5.7</v>
      </c>
      <c r="C55" s="18">
        <v>7.7</v>
      </c>
      <c r="D55" s="18">
        <v>-0.08</v>
      </c>
      <c r="E55" s="18">
        <v>5.8</v>
      </c>
      <c r="F55" s="18">
        <v>7.6</v>
      </c>
      <c r="G55" s="18">
        <v>-7.0000000000000007E-2</v>
      </c>
    </row>
    <row r="56" spans="1:7" ht="17" thickBot="1" x14ac:dyDescent="0.25">
      <c r="A56" s="16" t="s">
        <v>311</v>
      </c>
      <c r="B56" s="18">
        <v>8.1999999999999993</v>
      </c>
      <c r="C56" s="18">
        <v>10.6</v>
      </c>
      <c r="D56" s="18">
        <v>-0.08</v>
      </c>
      <c r="E56" s="18">
        <v>8.5</v>
      </c>
      <c r="F56" s="18">
        <v>8.6999999999999993</v>
      </c>
      <c r="G56" s="18">
        <v>0</v>
      </c>
    </row>
    <row r="57" spans="1:7" ht="17" thickBot="1" x14ac:dyDescent="0.25">
      <c r="A57" s="16" t="s">
        <v>312</v>
      </c>
      <c r="B57" s="18">
        <v>16.899999999999999</v>
      </c>
      <c r="C57" s="18">
        <v>19.2</v>
      </c>
      <c r="D57" s="18">
        <v>-0.06</v>
      </c>
      <c r="E57" s="18">
        <v>18.100000000000001</v>
      </c>
      <c r="F57" s="18">
        <v>16.600000000000001</v>
      </c>
      <c r="G57" s="18">
        <v>0.04</v>
      </c>
    </row>
    <row r="58" spans="1:7" ht="17" thickBot="1" x14ac:dyDescent="0.25">
      <c r="A58" s="16" t="s">
        <v>313</v>
      </c>
      <c r="B58" s="18">
        <v>0.6</v>
      </c>
      <c r="C58" s="18">
        <v>0.7</v>
      </c>
      <c r="D58" s="18">
        <v>-0.02</v>
      </c>
      <c r="E58" s="18">
        <v>0.7</v>
      </c>
      <c r="F58" s="18">
        <v>0.9</v>
      </c>
      <c r="G58" s="18">
        <v>-0.01</v>
      </c>
    </row>
    <row r="59" spans="1:7" ht="17" thickBot="1" x14ac:dyDescent="0.25">
      <c r="A59" s="16" t="s">
        <v>314</v>
      </c>
      <c r="B59" s="18">
        <v>2.9</v>
      </c>
      <c r="C59" s="18">
        <v>2.8</v>
      </c>
      <c r="D59" s="18">
        <v>0.01</v>
      </c>
      <c r="E59" s="18">
        <v>2.8</v>
      </c>
      <c r="F59" s="18">
        <v>2.8</v>
      </c>
      <c r="G59" s="18">
        <v>0</v>
      </c>
    </row>
    <row r="60" spans="1:7" ht="17" thickBot="1" x14ac:dyDescent="0.25">
      <c r="A60" s="16" t="s">
        <v>315</v>
      </c>
      <c r="B60" s="17" t="s">
        <v>258</v>
      </c>
      <c r="C60" s="17" t="s">
        <v>258</v>
      </c>
      <c r="D60" s="17" t="s">
        <v>259</v>
      </c>
      <c r="E60" s="17" t="s">
        <v>258</v>
      </c>
      <c r="F60" s="17" t="s">
        <v>258</v>
      </c>
      <c r="G60" s="17" t="s">
        <v>259</v>
      </c>
    </row>
    <row r="61" spans="1:7" ht="17" thickBot="1" x14ac:dyDescent="0.25">
      <c r="A61" s="16" t="s">
        <v>316</v>
      </c>
      <c r="B61" s="18">
        <v>1.3</v>
      </c>
      <c r="C61" s="18">
        <v>1.4</v>
      </c>
      <c r="D61" s="18">
        <v>-0.01</v>
      </c>
      <c r="E61" s="18">
        <v>1.4</v>
      </c>
      <c r="F61" s="18">
        <v>1.7</v>
      </c>
      <c r="G61" s="18">
        <v>-0.02</v>
      </c>
    </row>
    <row r="62" spans="1:7" ht="17" thickBot="1" x14ac:dyDescent="0.25">
      <c r="A62" s="16" t="s">
        <v>317</v>
      </c>
      <c r="B62" s="18">
        <v>0.2</v>
      </c>
      <c r="C62" s="18">
        <v>0.5</v>
      </c>
      <c r="D62" s="18">
        <v>-0.05</v>
      </c>
      <c r="E62" s="18">
        <v>0.3</v>
      </c>
      <c r="F62" s="18">
        <v>0.4</v>
      </c>
      <c r="G62" s="18">
        <v>-0.02</v>
      </c>
    </row>
    <row r="63" spans="1:7" ht="17" thickBot="1" x14ac:dyDescent="0.25">
      <c r="A63" s="16" t="s">
        <v>318</v>
      </c>
      <c r="B63" s="18">
        <v>0.1</v>
      </c>
      <c r="C63" s="18">
        <v>0.2</v>
      </c>
      <c r="D63" s="18">
        <v>-0.03</v>
      </c>
      <c r="E63" s="18">
        <v>0.1</v>
      </c>
      <c r="F63" s="18">
        <v>0.2</v>
      </c>
      <c r="G63" s="18">
        <v>-0.03</v>
      </c>
    </row>
    <row r="64" spans="1:7" ht="17" thickBot="1" x14ac:dyDescent="0.25">
      <c r="A64" s="16" t="s">
        <v>319</v>
      </c>
      <c r="B64" s="18">
        <v>9.6999999999999993</v>
      </c>
      <c r="C64" s="18">
        <v>9</v>
      </c>
      <c r="D64" s="18">
        <v>0.02</v>
      </c>
      <c r="E64" s="18">
        <v>9.6999999999999993</v>
      </c>
      <c r="F64" s="18">
        <v>9.6999999999999993</v>
      </c>
      <c r="G64" s="18">
        <v>0</v>
      </c>
    </row>
    <row r="65" spans="1:7" ht="17" thickBot="1" x14ac:dyDescent="0.25">
      <c r="A65" s="16" t="s">
        <v>320</v>
      </c>
      <c r="B65" s="18">
        <v>2</v>
      </c>
      <c r="C65" s="18">
        <v>1.6</v>
      </c>
      <c r="D65" s="18">
        <v>0.03</v>
      </c>
      <c r="E65" s="18">
        <v>1.9</v>
      </c>
      <c r="F65" s="18">
        <v>2.2999999999999998</v>
      </c>
      <c r="G65" s="18">
        <v>-0.03</v>
      </c>
    </row>
    <row r="66" spans="1:7" ht="17" thickBot="1" x14ac:dyDescent="0.25">
      <c r="A66" s="16" t="s">
        <v>321</v>
      </c>
      <c r="B66" s="18">
        <v>0.6</v>
      </c>
      <c r="C66" s="18">
        <v>0.5</v>
      </c>
      <c r="D66" s="18">
        <v>0.01</v>
      </c>
      <c r="E66" s="18">
        <v>0.5</v>
      </c>
      <c r="F66" s="18">
        <v>0.6</v>
      </c>
      <c r="G66" s="18">
        <v>-0.01</v>
      </c>
    </row>
    <row r="67" spans="1:7" ht="17" thickBot="1" x14ac:dyDescent="0.25">
      <c r="A67" s="16" t="s">
        <v>322</v>
      </c>
      <c r="B67" s="18">
        <v>0.4</v>
      </c>
      <c r="C67" s="18">
        <v>0.4</v>
      </c>
      <c r="D67" s="18">
        <v>-0.01</v>
      </c>
      <c r="E67" s="18">
        <v>0.3</v>
      </c>
      <c r="F67" s="18">
        <v>0.6</v>
      </c>
      <c r="G67" s="18">
        <v>-0.03</v>
      </c>
    </row>
    <row r="68" spans="1:7" ht="17" thickBot="1" x14ac:dyDescent="0.25">
      <c r="A68" s="16" t="s">
        <v>323</v>
      </c>
      <c r="B68" s="18">
        <v>0.4</v>
      </c>
      <c r="C68" s="18">
        <v>0.3</v>
      </c>
      <c r="D68" s="18">
        <v>0.01</v>
      </c>
      <c r="E68" s="18">
        <v>0.4</v>
      </c>
      <c r="F68" s="18">
        <v>0.3</v>
      </c>
      <c r="G68" s="18">
        <v>0.02</v>
      </c>
    </row>
    <row r="69" spans="1:7" ht="17" thickBot="1" x14ac:dyDescent="0.25">
      <c r="A69" s="16" t="s">
        <v>324</v>
      </c>
      <c r="B69" s="18">
        <v>1.2</v>
      </c>
      <c r="C69" s="18">
        <v>1.1000000000000001</v>
      </c>
      <c r="D69" s="18">
        <v>0.01</v>
      </c>
      <c r="E69" s="18">
        <v>1.3</v>
      </c>
      <c r="F69" s="18">
        <v>0.6</v>
      </c>
      <c r="G69" s="18">
        <v>7.0000000000000007E-2</v>
      </c>
    </row>
    <row r="70" spans="1:7" ht="17" thickBot="1" x14ac:dyDescent="0.25">
      <c r="A70" s="16" t="s">
        <v>325</v>
      </c>
      <c r="B70" s="17" t="s">
        <v>258</v>
      </c>
      <c r="C70" s="17" t="s">
        <v>258</v>
      </c>
      <c r="D70" s="17" t="s">
        <v>259</v>
      </c>
      <c r="E70" s="17" t="s">
        <v>258</v>
      </c>
      <c r="F70" s="17" t="s">
        <v>258</v>
      </c>
      <c r="G70" s="17" t="s">
        <v>259</v>
      </c>
    </row>
    <row r="71" spans="1:7" ht="17" thickBot="1" x14ac:dyDescent="0.25">
      <c r="A71" s="16" t="s">
        <v>326</v>
      </c>
      <c r="B71" s="18">
        <v>29.9</v>
      </c>
      <c r="C71" s="18">
        <v>32.200000000000003</v>
      </c>
      <c r="D71" s="18">
        <v>-0.05</v>
      </c>
      <c r="E71" s="18">
        <v>30.9</v>
      </c>
      <c r="F71" s="18">
        <v>29</v>
      </c>
      <c r="G71" s="18">
        <v>0.04</v>
      </c>
    </row>
    <row r="72" spans="1:7" ht="17" thickBot="1" x14ac:dyDescent="0.25">
      <c r="A72" s="16" t="s">
        <v>327</v>
      </c>
      <c r="B72" s="18">
        <v>69.900000000000006</v>
      </c>
      <c r="C72" s="18">
        <v>59.4</v>
      </c>
      <c r="D72" s="18">
        <v>0.22</v>
      </c>
      <c r="E72" s="18">
        <v>68.3</v>
      </c>
      <c r="F72" s="18">
        <v>70.3</v>
      </c>
      <c r="G72" s="18">
        <v>-0.04</v>
      </c>
    </row>
    <row r="73" spans="1:7" ht="17" thickBot="1" x14ac:dyDescent="0.25">
      <c r="A73" s="16" t="s">
        <v>328</v>
      </c>
      <c r="B73" s="18">
        <v>68.3</v>
      </c>
      <c r="C73" s="18">
        <v>39.299999999999997</v>
      </c>
      <c r="D73" s="18">
        <v>0.61</v>
      </c>
      <c r="E73" s="18">
        <v>66.599999999999994</v>
      </c>
      <c r="F73" s="18">
        <v>73.900000000000006</v>
      </c>
      <c r="G73" s="18">
        <v>-0.16</v>
      </c>
    </row>
    <row r="74" spans="1:7" ht="17" thickBot="1" x14ac:dyDescent="0.25">
      <c r="A74" s="16" t="s">
        <v>329</v>
      </c>
      <c r="B74" s="18">
        <v>41.4</v>
      </c>
      <c r="C74" s="18">
        <v>16.7</v>
      </c>
      <c r="D74" s="18">
        <v>0.56000000000000005</v>
      </c>
      <c r="E74" s="18">
        <v>35.200000000000003</v>
      </c>
      <c r="F74" s="18">
        <v>41.2</v>
      </c>
      <c r="G74" s="18">
        <v>-0.12</v>
      </c>
    </row>
    <row r="75" spans="1:7" ht="17" thickBot="1" x14ac:dyDescent="0.25">
      <c r="A75" s="16" t="s">
        <v>330</v>
      </c>
      <c r="B75" s="18">
        <v>38</v>
      </c>
      <c r="C75" s="18">
        <v>39.700000000000003</v>
      </c>
      <c r="D75" s="18">
        <v>-0.03</v>
      </c>
      <c r="E75" s="18">
        <v>38.200000000000003</v>
      </c>
      <c r="F75" s="18">
        <v>40.1</v>
      </c>
      <c r="G75" s="18">
        <v>-0.04</v>
      </c>
    </row>
    <row r="76" spans="1:7" ht="17" thickBot="1" x14ac:dyDescent="0.25">
      <c r="A76" s="16" t="s">
        <v>331</v>
      </c>
      <c r="B76" s="18">
        <v>2.2999999999999998</v>
      </c>
      <c r="C76" s="18">
        <v>2.4</v>
      </c>
      <c r="D76" s="18">
        <v>-0.01</v>
      </c>
      <c r="E76" s="18">
        <v>2.2999999999999998</v>
      </c>
      <c r="F76" s="18">
        <v>3.3</v>
      </c>
      <c r="G76" s="18">
        <v>-0.06</v>
      </c>
    </row>
    <row r="77" spans="1:7" ht="17" thickBot="1" x14ac:dyDescent="0.25">
      <c r="A77" s="16" t="s">
        <v>332</v>
      </c>
      <c r="B77" s="18">
        <v>0.9</v>
      </c>
      <c r="C77" s="18">
        <v>0.9</v>
      </c>
      <c r="D77" s="18">
        <v>0.01</v>
      </c>
      <c r="E77" s="18">
        <v>0.9</v>
      </c>
      <c r="F77" s="18">
        <v>1.1000000000000001</v>
      </c>
      <c r="G77" s="18">
        <v>-0.03</v>
      </c>
    </row>
    <row r="78" spans="1:7" ht="17" thickBot="1" x14ac:dyDescent="0.25">
      <c r="A78" s="16" t="s">
        <v>333</v>
      </c>
      <c r="B78" s="18">
        <v>37.299999999999997</v>
      </c>
      <c r="C78" s="18">
        <v>32.5</v>
      </c>
      <c r="D78" s="18">
        <v>0.1</v>
      </c>
      <c r="E78" s="18">
        <v>36.200000000000003</v>
      </c>
      <c r="F78" s="18">
        <v>38.299999999999997</v>
      </c>
      <c r="G78" s="18">
        <v>-0.04</v>
      </c>
    </row>
    <row r="79" spans="1:7" ht="17" thickBot="1" x14ac:dyDescent="0.25">
      <c r="A79" s="16" t="s">
        <v>334</v>
      </c>
      <c r="B79" s="18">
        <v>32.5</v>
      </c>
      <c r="C79" s="18">
        <v>33.799999999999997</v>
      </c>
      <c r="D79" s="18">
        <v>-0.03</v>
      </c>
      <c r="E79" s="18">
        <v>33.4</v>
      </c>
      <c r="F79" s="18">
        <v>32.299999999999997</v>
      </c>
      <c r="G79" s="18">
        <v>0.02</v>
      </c>
    </row>
    <row r="80" spans="1:7" ht="17" thickBot="1" x14ac:dyDescent="0.25">
      <c r="A80" s="16" t="s">
        <v>335</v>
      </c>
      <c r="B80" s="18">
        <v>17.2</v>
      </c>
      <c r="C80" s="18">
        <v>29.5</v>
      </c>
      <c r="D80" s="18">
        <v>-0.28999999999999998</v>
      </c>
      <c r="E80" s="18">
        <v>18.7</v>
      </c>
      <c r="F80" s="18">
        <v>17.2</v>
      </c>
      <c r="G80" s="18">
        <v>0.04</v>
      </c>
    </row>
    <row r="81" spans="1:7" ht="17" thickBot="1" x14ac:dyDescent="0.25">
      <c r="A81" s="16" t="s">
        <v>336</v>
      </c>
      <c r="B81" s="18">
        <v>30.4</v>
      </c>
      <c r="C81" s="18">
        <v>39.700000000000003</v>
      </c>
      <c r="D81" s="18">
        <v>-0.2</v>
      </c>
      <c r="E81" s="18">
        <v>32</v>
      </c>
      <c r="F81" s="18">
        <v>29.9</v>
      </c>
      <c r="G81" s="18">
        <v>0.05</v>
      </c>
    </row>
    <row r="82" spans="1:7" ht="17" thickBot="1" x14ac:dyDescent="0.25">
      <c r="A82" s="16" t="s">
        <v>337</v>
      </c>
      <c r="B82" s="18">
        <v>36.6</v>
      </c>
      <c r="C82" s="18">
        <v>30.4</v>
      </c>
      <c r="D82" s="18">
        <v>0.13</v>
      </c>
      <c r="E82" s="18">
        <v>35</v>
      </c>
      <c r="F82" s="18">
        <v>38.299999999999997</v>
      </c>
      <c r="G82" s="18">
        <v>-7.0000000000000007E-2</v>
      </c>
    </row>
    <row r="83" spans="1:7" ht="17" thickBot="1" x14ac:dyDescent="0.25">
      <c r="A83" s="16" t="s">
        <v>338</v>
      </c>
      <c r="B83" s="18">
        <v>33.200000000000003</v>
      </c>
      <c r="C83" s="18">
        <v>26.7</v>
      </c>
      <c r="D83" s="18">
        <v>0.14000000000000001</v>
      </c>
      <c r="E83" s="18">
        <v>32.1</v>
      </c>
      <c r="F83" s="18">
        <v>34.200000000000003</v>
      </c>
      <c r="G83" s="18">
        <v>-0.04</v>
      </c>
    </row>
    <row r="84" spans="1:7" ht="17" thickBot="1" x14ac:dyDescent="0.25">
      <c r="A84" s="16" t="s">
        <v>339</v>
      </c>
      <c r="B84" s="18">
        <v>14.9</v>
      </c>
      <c r="C84" s="18">
        <v>26.5</v>
      </c>
      <c r="D84" s="18">
        <v>-0.28999999999999998</v>
      </c>
      <c r="E84" s="18">
        <v>16.7</v>
      </c>
      <c r="F84" s="18">
        <v>14.9</v>
      </c>
      <c r="G84" s="18">
        <v>0.05</v>
      </c>
    </row>
    <row r="85" spans="1:7" ht="17" thickBot="1" x14ac:dyDescent="0.25">
      <c r="A85" s="16" t="s">
        <v>340</v>
      </c>
      <c r="B85" s="18">
        <v>4.4000000000000004</v>
      </c>
      <c r="C85" s="18">
        <v>3.7</v>
      </c>
      <c r="D85" s="18">
        <v>0.04</v>
      </c>
      <c r="E85" s="18">
        <v>4.3</v>
      </c>
      <c r="F85" s="18">
        <v>5.4</v>
      </c>
      <c r="G85" s="18">
        <v>-0.05</v>
      </c>
    </row>
    <row r="86" spans="1:7" ht="17" thickBot="1" x14ac:dyDescent="0.25">
      <c r="A86" s="16" t="s">
        <v>341</v>
      </c>
      <c r="B86" s="18">
        <v>39.200000000000003</v>
      </c>
      <c r="C86" s="18">
        <v>46</v>
      </c>
      <c r="D86" s="18">
        <v>-0.14000000000000001</v>
      </c>
      <c r="E86" s="18">
        <v>39.9</v>
      </c>
      <c r="F86" s="18">
        <v>39.700000000000003</v>
      </c>
      <c r="G86" s="18">
        <v>0</v>
      </c>
    </row>
    <row r="87" spans="1:7" ht="17" thickBot="1" x14ac:dyDescent="0.25">
      <c r="A87" s="16" t="s">
        <v>342</v>
      </c>
      <c r="B87" s="18">
        <v>32.4</v>
      </c>
      <c r="C87" s="18">
        <v>26.6</v>
      </c>
      <c r="D87" s="18">
        <v>0.13</v>
      </c>
      <c r="E87" s="18">
        <v>31.9</v>
      </c>
      <c r="F87" s="18">
        <v>32.700000000000003</v>
      </c>
      <c r="G87" s="18">
        <v>-0.02</v>
      </c>
    </row>
    <row r="88" spans="1:7" ht="17" thickBot="1" x14ac:dyDescent="0.25">
      <c r="A88" s="16" t="s">
        <v>343</v>
      </c>
      <c r="B88" s="18">
        <v>61.5</v>
      </c>
      <c r="C88" s="18">
        <v>36.6</v>
      </c>
      <c r="D88" s="18">
        <v>0.51</v>
      </c>
      <c r="E88" s="18">
        <v>57.6</v>
      </c>
      <c r="F88" s="18">
        <v>63.4</v>
      </c>
      <c r="G88" s="18">
        <v>-0.12</v>
      </c>
    </row>
    <row r="89" spans="1:7" ht="17" thickBot="1" x14ac:dyDescent="0.25">
      <c r="A89" s="16" t="s">
        <v>344</v>
      </c>
      <c r="B89" s="18">
        <v>33.6</v>
      </c>
      <c r="C89" s="18">
        <v>18.100000000000001</v>
      </c>
      <c r="D89" s="18">
        <v>0.36</v>
      </c>
      <c r="E89" s="18">
        <v>30.4</v>
      </c>
      <c r="F89" s="18">
        <v>33.799999999999997</v>
      </c>
      <c r="G89" s="18">
        <v>-7.0000000000000007E-2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90C4-EB51-FF47-B6A7-1DD65F23C8FE}">
  <dimension ref="A1:K10"/>
  <sheetViews>
    <sheetView zoomScale="120" zoomScaleNormal="120" workbookViewId="0">
      <selection activeCell="A2" sqref="A2:A10"/>
    </sheetView>
  </sheetViews>
  <sheetFormatPr baseColWidth="10" defaultRowHeight="16" x14ac:dyDescent="0.2"/>
  <cols>
    <col min="2" max="2" width="11.6640625" bestFit="1" customWidth="1"/>
    <col min="7" max="7" width="14" customWidth="1"/>
    <col min="8" max="9" width="18.33203125" customWidth="1"/>
    <col min="10" max="10" width="28.33203125" customWidth="1"/>
    <col min="11" max="11" width="35.33203125" customWidth="1"/>
  </cols>
  <sheetData>
    <row r="1" spans="1:11" x14ac:dyDescent="0.2">
      <c r="A1" s="3"/>
      <c r="B1" s="25" t="s">
        <v>211</v>
      </c>
      <c r="C1" s="26"/>
      <c r="D1" s="25" t="s">
        <v>212</v>
      </c>
      <c r="E1" s="26"/>
    </row>
    <row r="2" spans="1:11" x14ac:dyDescent="0.2">
      <c r="A2" s="4" t="s">
        <v>0</v>
      </c>
      <c r="B2" s="5" t="s">
        <v>209</v>
      </c>
      <c r="C2" s="5" t="s">
        <v>210</v>
      </c>
      <c r="D2" s="5" t="s">
        <v>209</v>
      </c>
      <c r="E2" s="5" t="s">
        <v>210</v>
      </c>
      <c r="F2" s="5" t="s">
        <v>213</v>
      </c>
      <c r="G2" s="5" t="s">
        <v>249</v>
      </c>
      <c r="H2" s="5" t="s">
        <v>4</v>
      </c>
      <c r="I2" s="5" t="s">
        <v>248</v>
      </c>
      <c r="J2" s="5" t="s">
        <v>2</v>
      </c>
      <c r="K2" s="5" t="s">
        <v>214</v>
      </c>
    </row>
    <row r="3" spans="1:11" x14ac:dyDescent="0.2">
      <c r="A3" s="6" t="s">
        <v>172</v>
      </c>
      <c r="B3" s="7">
        <f>VLOOKUP(A3,ComboRes!A:C,2,FALSE)</f>
        <v>1.0918809411445249</v>
      </c>
      <c r="C3" s="8">
        <f>VLOOKUP(A3,ComboRes!A:C,3,FALSE)</f>
        <v>0.4607</v>
      </c>
      <c r="D3" s="9">
        <f>VLOOKUP(A3,NoCombosRes!A:C,2,FALSE)</f>
        <v>0.93179375962893163</v>
      </c>
      <c r="E3" s="8">
        <f>VLOOKUP(A3,NoCombosRes!A:C,3,FALSE)</f>
        <v>6.3250000000000003E-4</v>
      </c>
      <c r="F3" s="9">
        <f t="shared" ref="F3:F10" si="0">B3/D3</f>
        <v>1.1718053806019744</v>
      </c>
      <c r="G3" s="9" t="str">
        <f>VLOOKUP($A3,AllExps!$A:$F,2,FALSE)</f>
        <v>Hypertension</v>
      </c>
      <c r="H3" s="9" t="str">
        <f>VLOOKUP($A3,AllExps!$A:$F,3,FALSE)</f>
        <v>Loperamide</v>
      </c>
      <c r="I3" s="9" t="s">
        <v>229</v>
      </c>
      <c r="J3" s="9" t="str">
        <f>VLOOKUP($A3,AllExps!$A:$F,5,FALSE)</f>
        <v>Terbutaline,Hyoscyamine,Eculizumab,Teriparatide,Dicyclomine,Tizanidine,Octreotide,Famotidine,Sotalol,Droperidol,Tinzaparin</v>
      </c>
      <c r="K3" s="11" t="str">
        <f>VLOOKUP($A3,AllExps!$A:$F,5,FALSE)</f>
        <v>Terbutaline,Hyoscyamine,Eculizumab,Teriparatide,Dicyclomine,Tizanidine,Octreotide,Famotidine,Sotalol,Droperidol,Tinzaparin</v>
      </c>
    </row>
    <row r="4" spans="1:11" x14ac:dyDescent="0.2">
      <c r="A4" s="6" t="s">
        <v>185</v>
      </c>
      <c r="B4" s="7">
        <f>VLOOKUP(A4,ComboRes!A:C,2,FALSE)</f>
        <v>1</v>
      </c>
      <c r="C4" s="8">
        <f>VLOOKUP(A4,ComboRes!A:C,3,FALSE)</f>
        <v>1</v>
      </c>
      <c r="D4" s="9">
        <f>VLOOKUP(A4,NoCombosRes!A:C,2,FALSE)</f>
        <v>0.87808516449872165</v>
      </c>
      <c r="E4" s="10">
        <f>VLOOKUP(A4,NoCombosRes!A:C,3,FALSE)</f>
        <v>6.6489999999999994E-2</v>
      </c>
      <c r="F4" s="9">
        <f t="shared" si="0"/>
        <v>1.1388416983116629</v>
      </c>
      <c r="G4" s="9" t="str">
        <f>VLOOKUP($A4,AllExps!$A:$F,2,FALSE)</f>
        <v>Pancreatitis</v>
      </c>
      <c r="H4" s="9" t="str">
        <f>VLOOKUP($A4,AllExps!$A:$F,3,FALSE)</f>
        <v>Sucralfate</v>
      </c>
      <c r="I4" s="9" t="s">
        <v>224</v>
      </c>
      <c r="J4" s="9" t="str">
        <f>VLOOKUP($A4,AllExps!$A:$F,5,FALSE)</f>
        <v>Quetiapine,Aripiprazole,Nadolol,Mirtazapine,Propranolol,Atenolol</v>
      </c>
      <c r="K4" s="11" t="str">
        <f>VLOOKUP($A4,AllExps!$A:$F,5,FALSE)</f>
        <v>Quetiapine,Aripiprazole,Nadolol,Mirtazapine,Propranolol,Atenolol</v>
      </c>
    </row>
    <row r="5" spans="1:11" x14ac:dyDescent="0.2">
      <c r="A5" s="6" t="s">
        <v>162</v>
      </c>
      <c r="B5" s="7">
        <f>VLOOKUP(A5,ComboRes!A:C,2,FALSE)</f>
        <v>0.97296989501186504</v>
      </c>
      <c r="C5" s="8">
        <f>VLOOKUP(A5,ComboRes!A:C,3,FALSE)</f>
        <v>0.16869999999999999</v>
      </c>
      <c r="D5" s="9">
        <f>VLOOKUP(A5,NoCombosRes!A:C,2,FALSE)</f>
        <v>0.85581817490094281</v>
      </c>
      <c r="E5" s="10">
        <f>VLOOKUP(A5,NoCombosRes!A:C,3,FALSE)</f>
        <v>1.913E-14</v>
      </c>
      <c r="F5" s="9">
        <f t="shared" si="0"/>
        <v>1.1368885629526178</v>
      </c>
      <c r="G5" s="9" t="str">
        <f>VLOOKUP($A5,AllExps!$A:$F,2,FALSE)</f>
        <v>Hypertension</v>
      </c>
      <c r="H5" s="9" t="str">
        <f>VLOOKUP($A5,AllExps!$A:$F,3,FALSE)</f>
        <v>Hydrochlorothiazide</v>
      </c>
      <c r="I5" s="9" t="s">
        <v>222</v>
      </c>
      <c r="J5" s="9" t="str">
        <f>VLOOKUP($A5,AllExps!$A:$F,5,FALSE)</f>
        <v>Aripiprazole,Iloprost,Nefazodone,Ziprasidone,Terazosin,Amitriptyline,Modafinil,Paliperidone,Midodrine,Nortriptyline,Clozapine,Quetiapine,Epinephrine,Loxapine,Imipramine,Ergotamine,Clonidine,Doxepin,Oxymetazoline,Cabergoline,Dextroamphetamine</v>
      </c>
      <c r="K5" s="11" t="str">
        <f>VLOOKUP($A5,AllExps!$A:$F,5,FALSE)</f>
        <v>Aripiprazole,Iloprost,Nefazodone,Ziprasidone,Terazosin,Amitriptyline,Modafinil,Paliperidone,Midodrine,Nortriptyline,Clozapine,Quetiapine,Epinephrine,Loxapine,Imipramine,Ergotamine,Clonidine,Doxepin,Oxymetazoline,Cabergoline,Dextroamphetamine</v>
      </c>
    </row>
    <row r="6" spans="1:11" x14ac:dyDescent="0.2">
      <c r="A6" s="6" t="s">
        <v>167</v>
      </c>
      <c r="B6" s="7">
        <f>VLOOKUP(A6,ComboRes!A:C,2,FALSE)</f>
        <v>1.1702647497332741</v>
      </c>
      <c r="C6" s="8">
        <f>VLOOKUP(A6,ComboRes!A:C,3,FALSE)</f>
        <v>2.8549999999999999E-3</v>
      </c>
      <c r="D6" s="9">
        <f>VLOOKUP(A6,NoCombosRes!A:C,2,FALSE)</f>
        <v>1.154692992111036</v>
      </c>
      <c r="E6" s="8">
        <f>VLOOKUP(A6,NoCombosRes!A:C,3,FALSE)</f>
        <v>9.7169999999999999E-13</v>
      </c>
      <c r="F6" s="9">
        <f t="shared" si="0"/>
        <v>1.0134856258145029</v>
      </c>
      <c r="G6" s="9" t="str">
        <f>VLOOKUP($A6,AllExps!$A:$F,2,FALSE)</f>
        <v>Hypertension</v>
      </c>
      <c r="H6" s="9" t="str">
        <f>VLOOKUP($A6,AllExps!$A:$F,3,FALSE)</f>
        <v>Sucralfate</v>
      </c>
      <c r="I6" s="9" t="s">
        <v>224</v>
      </c>
      <c r="J6" s="9" t="str">
        <f>VLOOKUP($A6,AllExps!$A:$F,5,FALSE)</f>
        <v>Epinephrine,Diphenhydramine,Oxybutynin,Solifenacin,Hyoscyamine,Tiotropium,Imipramine,Ziprasidone,Pseudoephedrine,Pilocarpine,Scopolamine,Dicyclomine,Salmeterol,Promethazine,Sotalol,Paroxetine,Sorafenib</v>
      </c>
      <c r="K6" s="11" t="str">
        <f>VLOOKUP($A6,AllExps!$A:$F,5,FALSE)</f>
        <v>Epinephrine,Diphenhydramine,Oxybutynin,Solifenacin,Hyoscyamine,Tiotropium,Imipramine,Ziprasidone,Pseudoephedrine,Pilocarpine,Scopolamine,Dicyclomine,Salmeterol,Promethazine,Sotalol,Paroxetine,Sorafenib</v>
      </c>
    </row>
    <row r="7" spans="1:11" x14ac:dyDescent="0.2">
      <c r="A7" s="6" t="s">
        <v>152</v>
      </c>
      <c r="B7" s="7">
        <f>VLOOKUP(A7,ComboRes!A:C,2,FALSE)</f>
        <v>1.1340181377113441</v>
      </c>
      <c r="C7" s="8">
        <f>VLOOKUP(A7,ComboRes!A:C,3,FALSE)</f>
        <v>1.29E-2</v>
      </c>
      <c r="D7" s="9">
        <f>VLOOKUP(A7,NoCombosRes!A:C,2,FALSE)</f>
        <v>1.124888671594525</v>
      </c>
      <c r="E7" s="8">
        <f>VLOOKUP(A7,NoCombosRes!A:C,3,FALSE)</f>
        <v>1.476E-12</v>
      </c>
      <c r="F7" s="9">
        <f t="shared" si="0"/>
        <v>1.0081158841291185</v>
      </c>
      <c r="G7" s="9" t="str">
        <f>VLOOKUP($A7,AllExps!$A:$F,2,FALSE)</f>
        <v>Edema</v>
      </c>
      <c r="H7" s="9" t="str">
        <f>VLOOKUP($A7,AllExps!$A:$F,3,FALSE)</f>
        <v>Aliskiren</v>
      </c>
      <c r="I7" s="9" t="s">
        <v>217</v>
      </c>
      <c r="J7" s="9" t="str">
        <f>VLOOKUP($A7,AllExps!$A:$F,5,FALSE)</f>
        <v>Quinapril,Perindopril,Lisinopril,Ramipril,Benazepril,Fosinopril</v>
      </c>
      <c r="K7" s="11" t="str">
        <f>VLOOKUP($A7,AllExps!$A:$F,5,FALSE)</f>
        <v>Quinapril,Perindopril,Lisinopril,Ramipril,Benazepril,Fosinopril</v>
      </c>
    </row>
    <row r="8" spans="1:11" x14ac:dyDescent="0.2">
      <c r="A8" s="6" t="s">
        <v>179</v>
      </c>
      <c r="B8" s="7">
        <f>VLOOKUP(A8,ComboRes!A:C,2,FALSE)</f>
        <v>1</v>
      </c>
      <c r="C8" s="8">
        <f>VLOOKUP(A8,ComboRes!A:C,3,FALSE)</f>
        <v>1</v>
      </c>
      <c r="D8" s="9">
        <f>VLOOKUP(A8,NoCombosRes!A:C,2,FALSE)</f>
        <v>1.017727186029683</v>
      </c>
      <c r="E8" s="10">
        <f>VLOOKUP(A8,NoCombosRes!A:C,3,FALSE)</f>
        <v>0.67420000000000002</v>
      </c>
      <c r="F8" s="9">
        <f t="shared" si="0"/>
        <v>0.98258159330612005</v>
      </c>
      <c r="G8" s="9" t="str">
        <f>VLOOKUP($A8,AllExps!$A:$F,2,FALSE)</f>
        <v>Myopathy</v>
      </c>
      <c r="H8" s="9" t="str">
        <f>VLOOKUP($A8,AllExps!$A:$F,3,FALSE)</f>
        <v>Sucralfate</v>
      </c>
      <c r="I8" s="9" t="s">
        <v>224</v>
      </c>
      <c r="J8" s="9" t="str">
        <f>VLOOKUP($A8,AllExps!$A:$F,5,FALSE)</f>
        <v>Lidocaine</v>
      </c>
      <c r="K8" s="11" t="str">
        <f>VLOOKUP($A8,AllExps!$A:$F,5,FALSE)</f>
        <v>Lidocaine</v>
      </c>
    </row>
    <row r="9" spans="1:11" x14ac:dyDescent="0.2">
      <c r="A9" s="6" t="s">
        <v>158</v>
      </c>
      <c r="B9" s="7">
        <f>VLOOKUP(A9,ComboRes!A:C,2,FALSE)</f>
        <v>1.082992786630415</v>
      </c>
      <c r="C9" s="8">
        <f>VLOOKUP(A9,ComboRes!A:C,3,FALSE)</f>
        <v>0.69379999999999997</v>
      </c>
      <c r="D9" s="9">
        <f>VLOOKUP(A9,NoCombosRes!A:C,2,FALSE)</f>
        <v>1.204391383459557</v>
      </c>
      <c r="E9" s="8">
        <f>VLOOKUP(A9,NoCombosRes!A:C,3,FALSE)</f>
        <v>9.5539999999999998E-21</v>
      </c>
      <c r="F9" s="9">
        <f t="shared" si="0"/>
        <v>0.89920336653320265</v>
      </c>
      <c r="G9" s="9" t="str">
        <f>VLOOKUP($A9,AllExps!$A:$F,2,FALSE)</f>
        <v>Hypertension</v>
      </c>
      <c r="H9" s="9" t="str">
        <f>VLOOKUP($A9,AllExps!$A:$F,3,FALSE)</f>
        <v>Gentamicin</v>
      </c>
      <c r="I9" s="9" t="s">
        <v>221</v>
      </c>
      <c r="J9" s="9" t="str">
        <f>VLOOKUP($A9,AllExps!$A:$F,5,FALSE)</f>
        <v>Epinephrine,Diphenhydramine,Terbutaline,Tiotropium,Amitriptyline,Promethazine,Scopolamine,Salmeterol,Rocuronium,Paroxetine</v>
      </c>
      <c r="K9" s="11" t="str">
        <f>VLOOKUP($A9,AllExps!$A:$F,5,FALSE)</f>
        <v>Epinephrine,Diphenhydramine,Terbutaline,Tiotropium,Amitriptyline,Promethazine,Scopolamine,Salmeterol,Rocuronium,Paroxetine</v>
      </c>
    </row>
    <row r="10" spans="1:11" x14ac:dyDescent="0.2">
      <c r="A10" s="6" t="s">
        <v>168</v>
      </c>
      <c r="B10" s="7">
        <f>VLOOKUP(A10,ComboRes!A:C,2,FALSE)</f>
        <v>0.95907572754145864</v>
      </c>
      <c r="C10" s="8">
        <f>VLOOKUP(A10,ComboRes!A:C,3,FALSE)</f>
        <v>0.52439999999999998</v>
      </c>
      <c r="D10" s="9">
        <f>VLOOKUP(A10,NoCombosRes!A:C,2,FALSE)</f>
        <v>1.1235253766745541</v>
      </c>
      <c r="E10" s="10">
        <f>VLOOKUP(A10,NoCombosRes!A:C,3,FALSE)</f>
        <v>3.4830000000000002E-8</v>
      </c>
      <c r="F10" s="9">
        <f t="shared" si="0"/>
        <v>0.85363067666540948</v>
      </c>
      <c r="G10" s="9" t="str">
        <f>VLOOKUP($A10,AllExps!$A:$F,2,FALSE)</f>
        <v>Hypertension</v>
      </c>
      <c r="H10" s="9" t="str">
        <f>VLOOKUP($A10,AllExps!$A:$F,3,FALSE)</f>
        <v>Misoprostol</v>
      </c>
      <c r="I10" s="9" t="s">
        <v>225</v>
      </c>
      <c r="J10" s="9" t="str">
        <f>VLOOKUP($A10,AllExps!$A:$F,5,FALSE)</f>
        <v>Quetiapine,Aripiprazole,Ondansetron,Propranolol,Amitriptyline,Teriparatide,Pseudoephedrine,Salmeterol,Famotidine,Olanzapine</v>
      </c>
      <c r="K10" s="11" t="str">
        <f>VLOOKUP($A10,AllExps!$A:$F,5,FALSE)</f>
        <v>Quetiapine,Aripiprazole,Ondansetron,Propranolol,Amitriptyline,Teriparatide,Pseudoephedrine,Salmeterol,Famotidine,Olanzapine</v>
      </c>
    </row>
  </sheetData>
  <sortState xmlns:xlrd2="http://schemas.microsoft.com/office/spreadsheetml/2017/richdata2" ref="A3:K10">
    <sortCondition descending="1" ref="F3:F10"/>
  </sortState>
  <mergeCells count="2">
    <mergeCell ref="B1:C1"/>
    <mergeCell ref="D1:E1"/>
  </mergeCells>
  <conditionalFormatting sqref="C3:C10">
    <cfRule type="cellIs" dxfId="5" priority="7" operator="between">
      <formula>0.05</formula>
      <formula>0.1</formula>
    </cfRule>
    <cfRule type="cellIs" dxfId="4" priority="8" operator="lessThan">
      <formula>0.05</formula>
    </cfRule>
  </conditionalFormatting>
  <conditionalFormatting sqref="E3:E10">
    <cfRule type="cellIs" dxfId="3" priority="5" operator="between">
      <formula>0.05</formula>
      <formula>0.1</formula>
    </cfRule>
    <cfRule type="cellIs" dxfId="2" priority="6" operator="lessThan">
      <formula>0.05</formula>
    </cfRule>
  </conditionalFormatting>
  <conditionalFormatting sqref="F3:I10">
    <cfRule type="colorScale" priority="3">
      <colorScale>
        <cfvo type="min"/>
        <cfvo type="num" val="1"/>
        <cfvo type="max"/>
        <color theme="4"/>
        <color theme="0"/>
        <color rgb="FFFF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10">
    <cfRule type="colorScale" priority="1">
      <colorScale>
        <cfvo type="min"/>
        <cfvo type="num" val="1"/>
        <cfvo type="max"/>
        <color theme="4"/>
        <color theme="0"/>
        <color rgb="FFFF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72B9-E8F5-FB4C-B098-451EAD3DE579}">
  <dimension ref="A1:C9"/>
  <sheetViews>
    <sheetView workbookViewId="0">
      <selection activeCell="C2" sqref="C2:C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209</v>
      </c>
      <c r="C1" s="1" t="s">
        <v>210</v>
      </c>
    </row>
    <row r="2" spans="1:3" x14ac:dyDescent="0.2">
      <c r="A2" t="s">
        <v>152</v>
      </c>
      <c r="B2">
        <v>1.1340181377113441</v>
      </c>
      <c r="C2" s="2">
        <v>1.29E-2</v>
      </c>
    </row>
    <row r="3" spans="1:3" x14ac:dyDescent="0.2">
      <c r="A3" t="s">
        <v>158</v>
      </c>
      <c r="B3">
        <v>1.082992786630415</v>
      </c>
      <c r="C3" s="2">
        <v>0.69379999999999997</v>
      </c>
    </row>
    <row r="4" spans="1:3" x14ac:dyDescent="0.2">
      <c r="A4" t="s">
        <v>162</v>
      </c>
      <c r="B4">
        <v>0.97296989501186504</v>
      </c>
      <c r="C4" s="2">
        <v>0.16869999999999999</v>
      </c>
    </row>
    <row r="5" spans="1:3" x14ac:dyDescent="0.2">
      <c r="A5" t="s">
        <v>167</v>
      </c>
      <c r="B5">
        <v>1.1702647497332741</v>
      </c>
      <c r="C5" s="2">
        <v>2.8549999999999999E-3</v>
      </c>
    </row>
    <row r="6" spans="1:3" x14ac:dyDescent="0.2">
      <c r="A6" t="s">
        <v>168</v>
      </c>
      <c r="B6">
        <v>0.95907572754145864</v>
      </c>
      <c r="C6" s="2">
        <v>0.52439999999999998</v>
      </c>
    </row>
    <row r="7" spans="1:3" x14ac:dyDescent="0.2">
      <c r="A7" t="s">
        <v>172</v>
      </c>
      <c r="B7">
        <v>1.0918809411445249</v>
      </c>
      <c r="C7" s="2">
        <v>0.4607</v>
      </c>
    </row>
    <row r="8" spans="1:3" x14ac:dyDescent="0.2">
      <c r="A8" t="s">
        <v>179</v>
      </c>
      <c r="B8">
        <v>1</v>
      </c>
      <c r="C8" s="2">
        <v>1</v>
      </c>
    </row>
    <row r="9" spans="1:3" x14ac:dyDescent="0.2">
      <c r="A9" t="s">
        <v>185</v>
      </c>
      <c r="B9">
        <v>1</v>
      </c>
      <c r="C9" s="2">
        <v>1</v>
      </c>
    </row>
  </sheetData>
  <conditionalFormatting sqref="C2:C9">
    <cfRule type="cellIs" dxfId="1" priority="1" operator="lessThan">
      <formula>0.05</formula>
    </cfRule>
    <cfRule type="cellIs" dxfId="0" priority="2" operator="lessThan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3E94-A6A3-EE4B-B0AB-0AC070740449}">
  <dimension ref="A1:C22"/>
  <sheetViews>
    <sheetView workbookViewId="0">
      <selection activeCell="C2" sqref="C2:C2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209</v>
      </c>
      <c r="C1" s="1" t="s">
        <v>210</v>
      </c>
    </row>
    <row r="2" spans="1:3" x14ac:dyDescent="0.2">
      <c r="A2" t="s">
        <v>152</v>
      </c>
      <c r="B2">
        <v>1.124888671594525</v>
      </c>
      <c r="C2" s="2">
        <v>1.476E-12</v>
      </c>
    </row>
    <row r="3" spans="1:3" x14ac:dyDescent="0.2">
      <c r="A3" t="s">
        <v>156</v>
      </c>
      <c r="B3">
        <v>1.2413248194588871</v>
      </c>
      <c r="C3" s="2">
        <v>2.8219999999999999E-27</v>
      </c>
    </row>
    <row r="4" spans="1:3" x14ac:dyDescent="0.2">
      <c r="A4" t="s">
        <v>157</v>
      </c>
      <c r="B4">
        <v>1.385748785957138</v>
      </c>
      <c r="C4" s="2">
        <v>2.001E-57</v>
      </c>
    </row>
    <row r="5" spans="1:3" x14ac:dyDescent="0.2">
      <c r="A5" t="s">
        <v>158</v>
      </c>
      <c r="B5">
        <v>1.204391383459557</v>
      </c>
      <c r="C5" s="2">
        <v>9.5539999999999998E-21</v>
      </c>
    </row>
    <row r="6" spans="1:3" x14ac:dyDescent="0.2">
      <c r="A6" t="s">
        <v>160</v>
      </c>
      <c r="B6">
        <v>1.252584788608855</v>
      </c>
      <c r="C6" s="2">
        <v>1.109E-32</v>
      </c>
    </row>
    <row r="7" spans="1:3" x14ac:dyDescent="0.2">
      <c r="A7" t="s">
        <v>161</v>
      </c>
      <c r="B7">
        <v>1.36185356414918</v>
      </c>
      <c r="C7" s="2">
        <v>9.9950000000000004E-57</v>
      </c>
    </row>
    <row r="8" spans="1:3" x14ac:dyDescent="0.2">
      <c r="A8" t="s">
        <v>162</v>
      </c>
      <c r="B8">
        <v>0.85581817490094281</v>
      </c>
      <c r="C8" s="2">
        <v>1.913E-14</v>
      </c>
    </row>
    <row r="9" spans="1:3" x14ac:dyDescent="0.2">
      <c r="A9" t="s">
        <v>163</v>
      </c>
      <c r="B9">
        <v>0.69347046348529329</v>
      </c>
      <c r="C9" s="2">
        <v>3.4330000000000002E-179</v>
      </c>
    </row>
    <row r="10" spans="1:3" x14ac:dyDescent="0.2">
      <c r="A10" t="s">
        <v>167</v>
      </c>
      <c r="B10">
        <v>1.154692992111036</v>
      </c>
      <c r="C10" s="2">
        <v>9.7169999999999999E-13</v>
      </c>
    </row>
    <row r="11" spans="1:3" x14ac:dyDescent="0.2">
      <c r="A11" t="s">
        <v>168</v>
      </c>
      <c r="B11">
        <v>1.1235253766745541</v>
      </c>
      <c r="C11" s="2">
        <v>3.4830000000000002E-8</v>
      </c>
    </row>
    <row r="12" spans="1:3" x14ac:dyDescent="0.2">
      <c r="A12" t="s">
        <v>169</v>
      </c>
      <c r="B12">
        <v>1.027107630068024</v>
      </c>
      <c r="C12" s="2">
        <v>9.0749999999999997E-2</v>
      </c>
    </row>
    <row r="13" spans="1:3" x14ac:dyDescent="0.2">
      <c r="A13" t="s">
        <v>170</v>
      </c>
      <c r="B13">
        <v>0.91770252533264973</v>
      </c>
      <c r="C13" s="2">
        <v>5.2879999999999999E-9</v>
      </c>
    </row>
    <row r="14" spans="1:3" x14ac:dyDescent="0.2">
      <c r="A14" t="s">
        <v>171</v>
      </c>
      <c r="B14">
        <v>0.78297205432565897</v>
      </c>
      <c r="C14" s="2">
        <v>0.1772</v>
      </c>
    </row>
    <row r="15" spans="1:3" x14ac:dyDescent="0.2">
      <c r="A15" t="s">
        <v>172</v>
      </c>
      <c r="B15">
        <v>0.93179375962893163</v>
      </c>
      <c r="C15" s="2">
        <v>6.3250000000000003E-4</v>
      </c>
    </row>
    <row r="16" spans="1:3" x14ac:dyDescent="0.2">
      <c r="A16" t="s">
        <v>174</v>
      </c>
      <c r="B16">
        <v>0.90489154426039531</v>
      </c>
      <c r="C16" s="2">
        <v>1.3249999999999999E-11</v>
      </c>
    </row>
    <row r="17" spans="1:3" x14ac:dyDescent="0.2">
      <c r="A17" t="s">
        <v>179</v>
      </c>
      <c r="B17">
        <v>1.017727186029683</v>
      </c>
      <c r="C17" s="2">
        <v>0.67420000000000002</v>
      </c>
    </row>
    <row r="18" spans="1:3" x14ac:dyDescent="0.2">
      <c r="A18" t="s">
        <v>180</v>
      </c>
      <c r="B18">
        <v>1.0396235943559049</v>
      </c>
      <c r="C18" s="2">
        <v>0.35659999999999997</v>
      </c>
    </row>
    <row r="19" spans="1:3" x14ac:dyDescent="0.2">
      <c r="A19" t="s">
        <v>185</v>
      </c>
      <c r="B19">
        <v>0.87808516449872165</v>
      </c>
      <c r="C19" s="2">
        <v>6.6489999999999994E-2</v>
      </c>
    </row>
    <row r="20" spans="1:3" x14ac:dyDescent="0.2">
      <c r="A20" t="s">
        <v>190</v>
      </c>
      <c r="B20">
        <v>0.7879097781109764</v>
      </c>
      <c r="C20" s="2">
        <v>0.57520000000000004</v>
      </c>
    </row>
    <row r="21" spans="1:3" x14ac:dyDescent="0.2">
      <c r="A21" t="s">
        <v>195</v>
      </c>
      <c r="B21">
        <v>1.337318702113081</v>
      </c>
      <c r="C21" s="2">
        <v>7.9079999999999995E-16</v>
      </c>
    </row>
    <row r="22" spans="1:3" x14ac:dyDescent="0.2">
      <c r="A22" t="s">
        <v>198</v>
      </c>
      <c r="B22">
        <v>0.65878579114306868</v>
      </c>
      <c r="C22" s="2">
        <v>0.37359999999999999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AllExps</vt:lpstr>
      <vt:lpstr>ARPs_with_PRRs</vt:lpstr>
      <vt:lpstr>DownstreamProtein</vt:lpstr>
      <vt:lpstr>sepsis_covariates_bal</vt:lpstr>
      <vt:lpstr>pancreatitis_covar_bal</vt:lpstr>
      <vt:lpstr>SigResTable</vt:lpstr>
      <vt:lpstr>ComboRes</vt:lpstr>
      <vt:lpstr>NoCombosRes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Lynn Wilson</cp:lastModifiedBy>
  <dcterms:created xsi:type="dcterms:W3CDTF">2021-06-07T23:46:11Z</dcterms:created>
  <dcterms:modified xsi:type="dcterms:W3CDTF">2022-08-05T23:28:19Z</dcterms:modified>
</cp:coreProperties>
</file>