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network_drug_classes_als/Supplemental_Files/"/>
    </mc:Choice>
  </mc:AlternateContent>
  <xr:revisionPtr revIDLastSave="0" documentId="13_ncr:1_{41F23CA6-DCC2-CC4C-840C-7E181A4FC3A2}" xr6:coauthVersionLast="47" xr6:coauthVersionMax="47" xr10:uidLastSave="{00000000-0000-0000-0000-000000000000}"/>
  <bookViews>
    <workbookView xWindow="27280" yWindow="2560" windowWidth="31260" windowHeight="20140" xr2:uid="{3216DBA5-67A8-1141-B26B-5B5CEB0DA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I7" i="1"/>
  <c r="H7" i="1"/>
  <c r="I5" i="1"/>
  <c r="H5" i="1"/>
  <c r="I2" i="1"/>
  <c r="H2" i="1"/>
  <c r="L10" i="1"/>
  <c r="M10" i="1"/>
  <c r="H10" i="1"/>
  <c r="I10" i="1"/>
  <c r="L9" i="1"/>
  <c r="M9" i="1"/>
  <c r="I9" i="1"/>
  <c r="H9" i="1"/>
  <c r="M6" i="1"/>
  <c r="M8" i="1"/>
  <c r="M5" i="1"/>
  <c r="M7" i="1"/>
  <c r="I8" i="1"/>
  <c r="H8" i="1"/>
</calcChain>
</file>

<file path=xl/sharedStrings.xml><?xml version="1.0" encoding="utf-8"?>
<sst xmlns="http://schemas.openxmlformats.org/spreadsheetml/2006/main" count="43" uniqueCount="23">
  <si>
    <t>HR</t>
  </si>
  <si>
    <t>Complement System</t>
  </si>
  <si>
    <t>Chemokine Pathways</t>
  </si>
  <si>
    <t>CNR2</t>
  </si>
  <si>
    <t>CI low</t>
  </si>
  <si>
    <t>CI high</t>
  </si>
  <si>
    <t>Position</t>
  </si>
  <si>
    <t>Graph lower</t>
  </si>
  <si>
    <t>Graph upper</t>
  </si>
  <si>
    <t>P-value</t>
  </si>
  <si>
    <t>Pathway Name</t>
  </si>
  <si>
    <t>Index</t>
  </si>
  <si>
    <t>Neuropeptide Y</t>
  </si>
  <si>
    <t>CXCR3</t>
  </si>
  <si>
    <t>CXCR5</t>
  </si>
  <si>
    <t>ALS</t>
  </si>
  <si>
    <t>Myasthenia Gravis</t>
  </si>
  <si>
    <t>Parkinson's</t>
  </si>
  <si>
    <t>ALS - HR</t>
  </si>
  <si>
    <t>MyGr - HR</t>
  </si>
  <si>
    <t>PD - HR</t>
  </si>
  <si>
    <t>"-log(P-value)"</t>
  </si>
  <si>
    <t>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</si>
</sst>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HRs per drug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HR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65-AC4C-900F-13F00AF2A42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65-AC4C-900F-13F00AF2A42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5-AC4C-900F-13F00AF2A42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B0-0648-B0B1-9D850FD14AC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Sheet1!$I$5:$I$10</c:f>
                <c:numCache>
                  <c:formatCode>General</c:formatCode>
                  <c:ptCount val="6"/>
                  <c:pt idx="0">
                    <c:v>0.10299999999999998</c:v>
                  </c:pt>
                  <c:pt idx="1">
                    <c:v>0.10349999999999993</c:v>
                  </c:pt>
                  <c:pt idx="2">
                    <c:v>0.11499999999999999</c:v>
                  </c:pt>
                  <c:pt idx="3">
                    <c:v>0.1160000000000001</c:v>
                  </c:pt>
                  <c:pt idx="4">
                    <c:v>0.1449999999999998</c:v>
                  </c:pt>
                  <c:pt idx="5">
                    <c:v>0.14700000000000002</c:v>
                  </c:pt>
                </c:numCache>
              </c:numRef>
            </c:plus>
            <c:minus>
              <c:numRef>
                <c:f>Sheet1!$H$5:$H$10</c:f>
                <c:numCache>
                  <c:formatCode>General</c:formatCode>
                  <c:ptCount val="6"/>
                  <c:pt idx="0">
                    <c:v>9.3999999999999861E-2</c:v>
                  </c:pt>
                  <c:pt idx="1">
                    <c:v>9.3700000000000006E-2</c:v>
                  </c:pt>
                  <c:pt idx="2">
                    <c:v>0.10300000000000009</c:v>
                  </c:pt>
                  <c:pt idx="3">
                    <c:v>0.10499999999999998</c:v>
                  </c:pt>
                  <c:pt idx="4">
                    <c:v>0.12930000000000008</c:v>
                  </c:pt>
                  <c:pt idx="5">
                    <c:v>0.13000000000000012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Sheet1!$D$5:$D$10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Sheet1!$E$5:$E$10</c:f>
              <c:numCache>
                <c:formatCode>General</c:formatCode>
                <c:ptCount val="6"/>
                <c:pt idx="0">
                  <c:v>1.0309999999999999</c:v>
                </c:pt>
                <c:pt idx="1">
                  <c:v>0.99350000000000005</c:v>
                </c:pt>
                <c:pt idx="2" formatCode="0.000">
                  <c:v>1.0880000000000001</c:v>
                </c:pt>
                <c:pt idx="3" formatCode="0.000">
                  <c:v>1.123</c:v>
                </c:pt>
                <c:pt idx="4" formatCode="0.000">
                  <c:v>1.1240000000000001</c:v>
                </c:pt>
                <c:pt idx="5" formatCode="0.000">
                  <c:v>1.151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AC4C-900F-13F00AF2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967936"/>
        <c:axId val="268942384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0">
                <a:solidFill>
                  <a:schemeClr val="tx1"/>
                </a:solidFill>
              </a:ln>
              <a:effectLst/>
            </c:spPr>
          </c:marker>
          <c:xVal>
            <c:numRef>
              <c:f>Sheet1!$E$5:$E$10</c:f>
              <c:numCache>
                <c:formatCode>General</c:formatCode>
                <c:ptCount val="6"/>
                <c:pt idx="0">
                  <c:v>1.0309999999999999</c:v>
                </c:pt>
                <c:pt idx="1">
                  <c:v>0.99350000000000005</c:v>
                </c:pt>
                <c:pt idx="2" formatCode="0.000">
                  <c:v>1.0880000000000001</c:v>
                </c:pt>
                <c:pt idx="3" formatCode="0.000">
                  <c:v>1.123</c:v>
                </c:pt>
                <c:pt idx="4" formatCode="0.000">
                  <c:v>1.1240000000000001</c:v>
                </c:pt>
                <c:pt idx="5" formatCode="0.000">
                  <c:v>1.151</c:v>
                </c:pt>
              </c:numCache>
            </c:numRef>
          </c:xVal>
          <c:yVal>
            <c:numRef>
              <c:f>Sheet1!$J$5:$J$10</c:f>
              <c:numCache>
                <c:formatCode>General</c:formatCode>
                <c:ptCount val="6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65-AC4C-900F-13F00AF2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7744"/>
        <c:axId val="133665152"/>
      </c:scatterChart>
      <c:catAx>
        <c:axId val="26896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942384"/>
        <c:crosses val="autoZero"/>
        <c:auto val="0"/>
        <c:lblAlgn val="ctr"/>
        <c:lblOffset val="100"/>
        <c:noMultiLvlLbl val="0"/>
      </c:catAx>
      <c:valAx>
        <c:axId val="268942384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967936"/>
        <c:crosses val="autoZero"/>
        <c:crossBetween val="between"/>
        <c:majorUnit val="0.5"/>
      </c:valAx>
      <c:valAx>
        <c:axId val="133665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3667744"/>
        <c:crosses val="max"/>
        <c:crossBetween val="midCat"/>
      </c:valAx>
      <c:valAx>
        <c:axId val="1336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395422134733159"/>
          <c:y val="0.17168999708369787"/>
          <c:w val="0.50774956255468062"/>
          <c:h val="0.72094889180519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"-log(P-value)"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Sheet1!$L$5:$L$10</c:f>
              <c:strCache>
                <c:ptCount val="6"/>
                <c:pt idx="0">
                  <c:v>Complement System</c:v>
                </c:pt>
                <c:pt idx="1">
                  <c:v>CNR2</c:v>
                </c:pt>
                <c:pt idx="2">
                  <c:v>Neuropeptide Y</c:v>
                </c:pt>
                <c:pt idx="3">
                  <c:v>Chemokine Pathways</c:v>
                </c:pt>
                <c:pt idx="4">
                  <c:v>CXCR3</c:v>
                </c:pt>
                <c:pt idx="5">
                  <c:v>CXCR5</c:v>
                </c:pt>
              </c:strCache>
            </c:strRef>
          </c:cat>
          <c:val>
            <c:numRef>
              <c:f>Sheet1!$M$5:$M$10</c:f>
              <c:numCache>
                <c:formatCode>0.00</c:formatCode>
                <c:ptCount val="6"/>
                <c:pt idx="0">
                  <c:v>0.27245874297144351</c:v>
                </c:pt>
                <c:pt idx="1">
                  <c:v>4.7207556955907899E-2</c:v>
                </c:pt>
                <c:pt idx="2">
                  <c:v>1.0163737128754655</c:v>
                </c:pt>
                <c:pt idx="3">
                  <c:v>1.6946486305533761</c:v>
                </c:pt>
                <c:pt idx="4">
                  <c:v>1.2153827073671244</c:v>
                </c:pt>
                <c:pt idx="5">
                  <c:v>1.669586226650809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0-4441-8E39-D9F3E9BB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522528"/>
        <c:axId val="352524256"/>
      </c:barChart>
      <c:catAx>
        <c:axId val="35252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2524256"/>
        <c:crosses val="autoZero"/>
        <c:auto val="1"/>
        <c:lblAlgn val="ctr"/>
        <c:lblOffset val="100"/>
        <c:noMultiLvlLbl val="0"/>
      </c:catAx>
      <c:valAx>
        <c:axId val="352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25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11</xdr:row>
      <xdr:rowOff>101600</xdr:rowOff>
    </xdr:from>
    <xdr:to>
      <xdr:col>8</xdr:col>
      <xdr:colOff>488950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24FEF-3527-F98E-D3FB-27128C9E3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12</xdr:row>
      <xdr:rowOff>0</xdr:rowOff>
    </xdr:from>
    <xdr:to>
      <xdr:col>14</xdr:col>
      <xdr:colOff>635000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17CF3-D311-AB3E-5BE9-EE458A5A8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2B78-85ED-AA46-B747-F719D436DF11}">
  <dimension ref="C2:Q37"/>
  <sheetViews>
    <sheetView tabSelected="1" workbookViewId="0">
      <selection activeCell="Q23" sqref="Q23"/>
    </sheetView>
  </sheetViews>
  <sheetFormatPr baseColWidth="10" defaultRowHeight="16" x14ac:dyDescent="0.2"/>
  <sheetData>
    <row r="2" spans="3:13" x14ac:dyDescent="0.2">
      <c r="C2" t="s">
        <v>3</v>
      </c>
      <c r="D2">
        <v>3</v>
      </c>
      <c r="E2">
        <v>1.1599999999999999</v>
      </c>
      <c r="F2">
        <v>1.0309999999999999</v>
      </c>
      <c r="G2">
        <v>1.3080000000000001</v>
      </c>
      <c r="H2">
        <f t="shared" ref="H2" si="0">E2-F2</f>
        <v>0.129</v>
      </c>
      <c r="I2">
        <f t="shared" ref="I2" si="1">G2-E2</f>
        <v>0.14800000000000013</v>
      </c>
    </row>
    <row r="4" spans="3:13" x14ac:dyDescent="0.2">
      <c r="C4" s="1" t="s">
        <v>10</v>
      </c>
      <c r="D4" s="1" t="s">
        <v>11</v>
      </c>
      <c r="E4" s="1" t="s">
        <v>0</v>
      </c>
      <c r="F4" s="1" t="s">
        <v>4</v>
      </c>
      <c r="G4" s="1" t="s">
        <v>5</v>
      </c>
      <c r="H4" s="1" t="s">
        <v>7</v>
      </c>
      <c r="I4" s="1" t="s">
        <v>8</v>
      </c>
      <c r="J4" s="1" t="s">
        <v>6</v>
      </c>
      <c r="K4" s="1" t="s">
        <v>9</v>
      </c>
      <c r="L4" s="1" t="s">
        <v>10</v>
      </c>
      <c r="M4" s="1" t="s">
        <v>21</v>
      </c>
    </row>
    <row r="5" spans="3:13" x14ac:dyDescent="0.2">
      <c r="C5" s="9" t="s">
        <v>1</v>
      </c>
      <c r="D5" s="4">
        <v>1</v>
      </c>
      <c r="E5" s="4">
        <v>1.0309999999999999</v>
      </c>
      <c r="F5" s="4">
        <v>0.93700000000000006</v>
      </c>
      <c r="G5" s="4">
        <v>1.1339999999999999</v>
      </c>
      <c r="H5" s="4">
        <f t="shared" ref="H5:H6" si="2">E5-F5</f>
        <v>9.3999999999999861E-2</v>
      </c>
      <c r="I5" s="4">
        <f t="shared" ref="I5:I6" si="3">G5-E5</f>
        <v>0.10299999999999998</v>
      </c>
      <c r="J5" s="4">
        <v>0.2</v>
      </c>
      <c r="K5" s="4">
        <v>0.53400000000000003</v>
      </c>
      <c r="L5" s="4" t="s">
        <v>1</v>
      </c>
      <c r="M5" s="7">
        <f t="shared" ref="M5:M10" si="4">-LOG(K5,10)</f>
        <v>0.27245874297144351</v>
      </c>
    </row>
    <row r="6" spans="3:13" x14ac:dyDescent="0.2">
      <c r="C6" s="9" t="s">
        <v>3</v>
      </c>
      <c r="D6" s="4">
        <v>3</v>
      </c>
      <c r="E6" s="4">
        <v>0.99350000000000005</v>
      </c>
      <c r="F6" s="4">
        <v>0.89980000000000004</v>
      </c>
      <c r="G6" s="4">
        <v>1.097</v>
      </c>
      <c r="H6" s="4">
        <f t="shared" si="2"/>
        <v>9.3700000000000006E-2</v>
      </c>
      <c r="I6" s="4">
        <f t="shared" si="3"/>
        <v>0.10349999999999993</v>
      </c>
      <c r="J6" s="4">
        <v>0.6</v>
      </c>
      <c r="K6" s="4">
        <v>0.89700000000000002</v>
      </c>
      <c r="L6" s="4" t="s">
        <v>3</v>
      </c>
      <c r="M6" s="7">
        <f t="shared" si="4"/>
        <v>4.7207556955907899E-2</v>
      </c>
    </row>
    <row r="7" spans="3:13" x14ac:dyDescent="0.2">
      <c r="C7" s="9" t="s">
        <v>12</v>
      </c>
      <c r="D7" s="4">
        <v>4</v>
      </c>
      <c r="E7" s="3">
        <v>1.0880000000000001</v>
      </c>
      <c r="F7" s="3">
        <v>0.98499999999999999</v>
      </c>
      <c r="G7" s="3">
        <v>1.2030000000000001</v>
      </c>
      <c r="H7" s="4">
        <f t="shared" ref="H7" si="5">E7-F7</f>
        <v>0.10300000000000009</v>
      </c>
      <c r="I7" s="4">
        <f t="shared" ref="I7" si="6">G7-E7</f>
        <v>0.11499999999999999</v>
      </c>
      <c r="J7" s="4">
        <v>1</v>
      </c>
      <c r="K7" s="4">
        <v>9.6299999999999997E-2</v>
      </c>
      <c r="L7" s="4" t="s">
        <v>12</v>
      </c>
      <c r="M7" s="7">
        <f t="shared" si="4"/>
        <v>1.0163737128754655</v>
      </c>
    </row>
    <row r="8" spans="3:13" x14ac:dyDescent="0.2">
      <c r="C8" s="9" t="s">
        <v>2</v>
      </c>
      <c r="D8" s="4">
        <v>2</v>
      </c>
      <c r="E8" s="3">
        <v>1.123</v>
      </c>
      <c r="F8" s="3">
        <v>1.018</v>
      </c>
      <c r="G8" s="3">
        <v>1.2390000000000001</v>
      </c>
      <c r="H8" s="4">
        <f t="shared" ref="H8:H10" si="7">E8-F8</f>
        <v>0.10499999999999998</v>
      </c>
      <c r="I8" s="4">
        <f t="shared" ref="I8:I10" si="8">G8-E8</f>
        <v>0.1160000000000001</v>
      </c>
      <c r="J8" s="4">
        <v>1.4</v>
      </c>
      <c r="K8" s="8">
        <v>2.0199999999999999E-2</v>
      </c>
      <c r="L8" s="4" t="s">
        <v>2</v>
      </c>
      <c r="M8" s="7">
        <f t="shared" si="4"/>
        <v>1.6946486305533761</v>
      </c>
    </row>
    <row r="9" spans="3:13" x14ac:dyDescent="0.2">
      <c r="C9" s="9" t="s">
        <v>13</v>
      </c>
      <c r="D9" s="4">
        <v>5</v>
      </c>
      <c r="E9" s="3">
        <v>1.1240000000000001</v>
      </c>
      <c r="F9" s="3">
        <v>0.99470000000000003</v>
      </c>
      <c r="G9" s="3">
        <v>1.2689999999999999</v>
      </c>
      <c r="H9" s="4">
        <f t="shared" si="7"/>
        <v>0.12930000000000008</v>
      </c>
      <c r="I9" s="4">
        <f t="shared" si="8"/>
        <v>0.1449999999999998</v>
      </c>
      <c r="J9" s="4">
        <v>1.8</v>
      </c>
      <c r="K9" s="8">
        <v>6.0900000000000003E-2</v>
      </c>
      <c r="L9" s="4" t="str">
        <f>C9</f>
        <v>CXCR3</v>
      </c>
      <c r="M9" s="7">
        <f t="shared" si="4"/>
        <v>1.2153827073671244</v>
      </c>
    </row>
    <row r="10" spans="3:13" x14ac:dyDescent="0.2">
      <c r="C10" s="9" t="s">
        <v>14</v>
      </c>
      <c r="D10" s="4">
        <v>6</v>
      </c>
      <c r="E10" s="3">
        <v>1.151</v>
      </c>
      <c r="F10" s="3">
        <v>1.0209999999999999</v>
      </c>
      <c r="G10" s="3">
        <v>1.298</v>
      </c>
      <c r="H10" s="4">
        <f t="shared" si="7"/>
        <v>0.13000000000000012</v>
      </c>
      <c r="I10" s="4">
        <f t="shared" si="8"/>
        <v>0.14700000000000002</v>
      </c>
      <c r="J10" s="4">
        <v>2.2000000000000002</v>
      </c>
      <c r="K10" s="8">
        <v>2.1399999999999999E-2</v>
      </c>
      <c r="L10" s="4" t="str">
        <f>C10</f>
        <v>CXCR5</v>
      </c>
      <c r="M10" s="7">
        <f t="shared" si="4"/>
        <v>1.669586226650809</v>
      </c>
    </row>
    <row r="30" spans="4:17" x14ac:dyDescent="0.2">
      <c r="E30" s="5" t="s">
        <v>15</v>
      </c>
      <c r="F30" s="5"/>
      <c r="G30" s="5"/>
      <c r="H30" s="5" t="s">
        <v>16</v>
      </c>
      <c r="I30" s="5"/>
      <c r="J30" s="5"/>
      <c r="N30" s="6" t="s">
        <v>17</v>
      </c>
      <c r="O30" s="6"/>
      <c r="P30" s="6"/>
    </row>
    <row r="31" spans="4:17" x14ac:dyDescent="0.2">
      <c r="D31" s="1" t="s">
        <v>10</v>
      </c>
      <c r="E31" s="2" t="s">
        <v>18</v>
      </c>
      <c r="F31" s="2" t="s">
        <v>4</v>
      </c>
      <c r="G31" s="2" t="s">
        <v>5</v>
      </c>
      <c r="H31" s="2" t="s">
        <v>19</v>
      </c>
      <c r="I31" s="2" t="s">
        <v>4</v>
      </c>
      <c r="J31" s="2" t="s">
        <v>5</v>
      </c>
      <c r="K31" s="2" t="s">
        <v>22</v>
      </c>
      <c r="N31" s="2" t="s">
        <v>20</v>
      </c>
      <c r="O31" s="2" t="s">
        <v>4</v>
      </c>
      <c r="P31" s="2" t="s">
        <v>5</v>
      </c>
      <c r="Q31" s="2" t="s">
        <v>22</v>
      </c>
    </row>
    <row r="32" spans="4:17" x14ac:dyDescent="0.2">
      <c r="D32" s="9" t="s">
        <v>14</v>
      </c>
      <c r="E32" s="3">
        <v>1.151</v>
      </c>
      <c r="F32" s="3">
        <v>1.0209999999999999</v>
      </c>
      <c r="G32" s="3">
        <v>1.298</v>
      </c>
      <c r="H32" s="3">
        <v>1.143</v>
      </c>
      <c r="I32" s="3">
        <v>1.052</v>
      </c>
      <c r="J32" s="3">
        <v>1.2410000000000001</v>
      </c>
      <c r="K32" s="4">
        <v>1.5499999999999999E-3</v>
      </c>
      <c r="N32" s="3"/>
      <c r="O32" s="3"/>
      <c r="P32" s="3"/>
    </row>
    <row r="33" spans="4:17" x14ac:dyDescent="0.2">
      <c r="D33" s="9" t="s">
        <v>13</v>
      </c>
      <c r="E33" s="3">
        <v>1.1240000000000001</v>
      </c>
      <c r="F33" s="3">
        <v>0.99470000000000003</v>
      </c>
      <c r="G33" s="3">
        <v>1.2689999999999999</v>
      </c>
      <c r="H33" s="3">
        <v>1.321</v>
      </c>
      <c r="I33" s="3">
        <v>1.2230000000000001</v>
      </c>
      <c r="J33" s="3">
        <v>1.427</v>
      </c>
      <c r="K33" s="8">
        <v>1.47E-12</v>
      </c>
      <c r="N33" s="3"/>
      <c r="O33" s="3"/>
      <c r="P33" s="3"/>
    </row>
    <row r="34" spans="4:17" x14ac:dyDescent="0.2">
      <c r="D34" s="9" t="s">
        <v>2</v>
      </c>
      <c r="E34" s="3">
        <v>1.123</v>
      </c>
      <c r="F34" s="3">
        <v>1.018</v>
      </c>
      <c r="G34" s="3">
        <v>1.2390000000000001</v>
      </c>
      <c r="H34" s="3"/>
      <c r="I34" s="3"/>
      <c r="J34" s="3"/>
      <c r="K34" s="4"/>
      <c r="N34" s="3"/>
      <c r="O34" s="3"/>
      <c r="P34" s="3"/>
    </row>
    <row r="35" spans="4:17" x14ac:dyDescent="0.2">
      <c r="D35" s="9" t="s">
        <v>1</v>
      </c>
      <c r="E35" s="4">
        <v>1.0309999999999999</v>
      </c>
      <c r="F35" s="4">
        <v>0.93700000000000006</v>
      </c>
      <c r="G35" s="4">
        <v>1.1339999999999999</v>
      </c>
      <c r="H35" s="3">
        <v>1.0980000000000001</v>
      </c>
      <c r="I35" s="3">
        <v>1.018</v>
      </c>
      <c r="J35" s="3">
        <v>1.1830000000000001</v>
      </c>
      <c r="K35" s="3">
        <v>1.4800000000000001E-2</v>
      </c>
      <c r="N35" s="3">
        <v>0.99219999999999997</v>
      </c>
      <c r="O35" s="3">
        <v>0.96499999999999997</v>
      </c>
      <c r="P35" s="3">
        <v>1.02</v>
      </c>
      <c r="Q35" s="3">
        <v>0.57899999999999996</v>
      </c>
    </row>
    <row r="36" spans="4:17" x14ac:dyDescent="0.2">
      <c r="D36" s="9" t="s">
        <v>12</v>
      </c>
      <c r="E36" s="3">
        <v>1.0880000000000001</v>
      </c>
      <c r="F36" s="3">
        <v>0.98499999999999999</v>
      </c>
      <c r="G36" s="3">
        <v>1.2030000000000001</v>
      </c>
      <c r="H36" s="3"/>
      <c r="I36" s="3"/>
      <c r="J36" s="3"/>
      <c r="K36" s="4"/>
      <c r="N36" s="3"/>
      <c r="O36" s="3"/>
      <c r="P36" s="3"/>
    </row>
    <row r="37" spans="4:17" x14ac:dyDescent="0.2">
      <c r="D37" s="9" t="s">
        <v>3</v>
      </c>
      <c r="E37" s="4">
        <v>0.99350000000000005</v>
      </c>
      <c r="F37" s="4">
        <v>0.89980000000000004</v>
      </c>
      <c r="G37" s="4">
        <v>1.097</v>
      </c>
      <c r="H37" s="3"/>
      <c r="I37" s="3"/>
      <c r="J37" s="3"/>
      <c r="K37" s="4"/>
      <c r="N37" s="3"/>
      <c r="O37" s="3"/>
      <c r="P37" s="3"/>
    </row>
  </sheetData>
  <sortState xmlns:xlrd2="http://schemas.microsoft.com/office/spreadsheetml/2017/richdata2" ref="D32:M37">
    <sortCondition descending="1" ref="E32:E37"/>
  </sortState>
  <mergeCells count="3">
    <mergeCell ref="E30:G30"/>
    <mergeCell ref="H30:J30"/>
    <mergeCell ref="N30:P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 Wilson</dc:creator>
  <cp:lastModifiedBy>Jennifer Lynn Wilson</cp:lastModifiedBy>
  <dcterms:created xsi:type="dcterms:W3CDTF">2023-07-07T19:14:49Z</dcterms:created>
  <dcterms:modified xsi:type="dcterms:W3CDTF">2024-05-03T18:30:11Z</dcterms:modified>
</cp:coreProperties>
</file>