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wilson/Documents/network_drug_classes_als/Supplemental_Files/"/>
    </mc:Choice>
  </mc:AlternateContent>
  <xr:revisionPtr revIDLastSave="0" documentId="13_ncr:1_{74CE5F1B-3BAB-EF42-A0D6-EC580A117151}" xr6:coauthVersionLast="47" xr6:coauthVersionMax="47" xr10:uidLastSave="{00000000-0000-0000-0000-000000000000}"/>
  <bookViews>
    <workbookView xWindow="0" yWindow="500" windowWidth="35840" windowHeight="21900" activeTab="4" xr2:uid="{800572C8-76AA-EF4F-9361-1B5ED75BAB74}"/>
  </bookViews>
  <sheets>
    <sheet name="TargTotPats" sheetId="1" r:id="rId1"/>
    <sheet name="CompTotPats" sheetId="2" r:id="rId2"/>
    <sheet name="TargTotDaysSup" sheetId="3" r:id="rId3"/>
    <sheet name="CompTotDaysSup" sheetId="4" r:id="rId4"/>
    <sheet name="demographics" sheetId="5" r:id="rId5"/>
    <sheet name="nonALS_DIAG" sheetId="6" r:id="rId6"/>
    <sheet name="nonStudy_RXs" sheetId="7" r:id="rId7"/>
    <sheet name="LogRegCoeff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" i="8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2" i="6"/>
  <c r="D2" i="6"/>
</calcChain>
</file>

<file path=xl/sharedStrings.xml><?xml version="1.0" encoding="utf-8"?>
<sst xmlns="http://schemas.openxmlformats.org/spreadsheetml/2006/main" count="847" uniqueCount="400">
  <si>
    <t>BRND_NM</t>
  </si>
  <si>
    <t>Unique_Patients</t>
  </si>
  <si>
    <t>SULINDAC</t>
  </si>
  <si>
    <t>RIZATRIPTAN</t>
  </si>
  <si>
    <t>IRBESARTAN</t>
  </si>
  <si>
    <t>CANDESARTAN CILEXETIL</t>
  </si>
  <si>
    <t>CEPHALEXIN</t>
  </si>
  <si>
    <t>TELMISARTAN</t>
  </si>
  <si>
    <t>ESTRADIOL</t>
  </si>
  <si>
    <t>FENTANYL</t>
  </si>
  <si>
    <t>CYANOCOBALAMIN</t>
  </si>
  <si>
    <t>OLANZAPINE</t>
  </si>
  <si>
    <t>SILODOSIN</t>
  </si>
  <si>
    <t>CEFTRIAXONE</t>
  </si>
  <si>
    <t>HYDROCORTISONE BUTYRATE</t>
  </si>
  <si>
    <t>ARIPIPRAZOLE</t>
  </si>
  <si>
    <t>EPINEPHRINE</t>
  </si>
  <si>
    <t>BUDESONIDE</t>
  </si>
  <si>
    <t>DRONABINOL</t>
  </si>
  <si>
    <t>FLUOCINOLONE ACETONIDE</t>
  </si>
  <si>
    <t>PENTOXIFYLLINE</t>
  </si>
  <si>
    <t>BUMETANIDE</t>
  </si>
  <si>
    <t>AMANTADINE</t>
  </si>
  <si>
    <t>CLOTRIMAZOLE</t>
  </si>
  <si>
    <t>PROBENECID</t>
  </si>
  <si>
    <t>HYDROCORTISONE VALERATE</t>
  </si>
  <si>
    <t>COENZYME Q10</t>
  </si>
  <si>
    <t>CLOZAPINE</t>
  </si>
  <si>
    <t>CARVEDILOL</t>
  </si>
  <si>
    <t>ATENOLOL</t>
  </si>
  <si>
    <t>GATIFLOXACIN</t>
  </si>
  <si>
    <t>PERPHENAZINE</t>
  </si>
  <si>
    <t>HYDROCORTISONE ACETATE</t>
  </si>
  <si>
    <t>PINDOLOL</t>
  </si>
  <si>
    <t>DROPERIDOL</t>
  </si>
  <si>
    <t>HALOPERIDOL</t>
  </si>
  <si>
    <t>RAMIPRIL</t>
  </si>
  <si>
    <t>ERYTHROMYCIN</t>
  </si>
  <si>
    <t>CLOPIDOGREL</t>
  </si>
  <si>
    <t>RISPERIDONE</t>
  </si>
  <si>
    <t>PROGESTERONE</t>
  </si>
  <si>
    <t>ALBUTEROL</t>
  </si>
  <si>
    <t>VALSARTAN</t>
  </si>
  <si>
    <t>OPIUM</t>
  </si>
  <si>
    <t>SUCRALFATE</t>
  </si>
  <si>
    <t>THEOPHYLLINE ANHYDROUS</t>
  </si>
  <si>
    <t>THEOPHYLLINE</t>
  </si>
  <si>
    <t>CAPTOPRIL</t>
  </si>
  <si>
    <t>PROCHLORPERAZINE</t>
  </si>
  <si>
    <t>MIRTAZAPINE</t>
  </si>
  <si>
    <t>NADOLOL</t>
  </si>
  <si>
    <t>ROCEPHIN</t>
  </si>
  <si>
    <t>SCOPOLAMINE</t>
  </si>
  <si>
    <t>HYDROCORTISONE</t>
  </si>
  <si>
    <t>SUMATRIPTAN</t>
  </si>
  <si>
    <t>ONDANSETRON</t>
  </si>
  <si>
    <t>KETOPROFEN</t>
  </si>
  <si>
    <t>GABAPENTIN</t>
  </si>
  <si>
    <t>METHYLPREDNISOLONE</t>
  </si>
  <si>
    <t>QUINAPRIL</t>
  </si>
  <si>
    <t>CHLORTHALIDONE</t>
  </si>
  <si>
    <t>DEXAMETHASONE</t>
  </si>
  <si>
    <t>LOPERAMIDE</t>
  </si>
  <si>
    <t>LAMOTRIGINE</t>
  </si>
  <si>
    <t>PROPYLENE GLYCOL</t>
  </si>
  <si>
    <t>PROPYLTHIOURACIL</t>
  </si>
  <si>
    <t>FAMOTIDINE</t>
  </si>
  <si>
    <t>SOTALOL</t>
  </si>
  <si>
    <t>CARBIDOPA</t>
  </si>
  <si>
    <t>MESALAMINE</t>
  </si>
  <si>
    <t>METHAZOLAMIDE</t>
  </si>
  <si>
    <t>LITHIUM CITRATE</t>
  </si>
  <si>
    <t>CEFUROXIME</t>
  </si>
  <si>
    <t>BACITRACIN</t>
  </si>
  <si>
    <t>NITROGLYCERIN</t>
  </si>
  <si>
    <t>AMOXICILLIN</t>
  </si>
  <si>
    <t>total_days_supply</t>
  </si>
  <si>
    <t>ALS- complement system - patient demographics</t>
  </si>
  <si>
    <t>mem_race</t>
  </si>
  <si>
    <t>count</t>
  </si>
  <si>
    <t>description</t>
  </si>
  <si>
    <t>null</t>
  </si>
  <si>
    <t>B</t>
  </si>
  <si>
    <t>black</t>
  </si>
  <si>
    <t>A</t>
  </si>
  <si>
    <t>Asian</t>
  </si>
  <si>
    <t>W</t>
  </si>
  <si>
    <t>white</t>
  </si>
  <si>
    <t>H</t>
  </si>
  <si>
    <t>hispanic</t>
  </si>
  <si>
    <t>mem_GDR_CD</t>
  </si>
  <si>
    <t>F</t>
  </si>
  <si>
    <t>Female</t>
  </si>
  <si>
    <t xml:space="preserve">M </t>
  </si>
  <si>
    <t>Male</t>
  </si>
  <si>
    <t>diag_DIAG</t>
  </si>
  <si>
    <t>COUNT</t>
  </si>
  <si>
    <t>DIAG_DESC</t>
  </si>
  <si>
    <t>DIAG_FST3_DESC</t>
  </si>
  <si>
    <t>UNSPECIFIED QUADRIPLEGIA</t>
  </si>
  <si>
    <t>OTH PARALYTIC SYNDROMES</t>
  </si>
  <si>
    <t>UNKNOWN DIAGNOSIS</t>
  </si>
  <si>
    <t>OTH PERSIST MENTL D/O COND CLSS ELS</t>
  </si>
  <si>
    <t>OTHER ORGANIC PSYCH COND</t>
  </si>
  <si>
    <t>PURE HYPERCHOLESTEROLEMIA</t>
  </si>
  <si>
    <t>DIS OF LIPOID METABOLISM</t>
  </si>
  <si>
    <t>ACUTE INFECTIVE POLYNEURITIS</t>
  </si>
  <si>
    <t>INFLAM/TOXIC NEUROPATHY</t>
  </si>
  <si>
    <t>LACK OF COORDINATION</t>
  </si>
  <si>
    <t>NERV/MUSCULSKEL SYS SYMP</t>
  </si>
  <si>
    <t>UTI SITE NOT SPECIFIED</t>
  </si>
  <si>
    <t>OTH URINARY TRACT DISOR</t>
  </si>
  <si>
    <t>UNSPECIFIED CONSTIPATION</t>
  </si>
  <si>
    <t>FUNCT DIGESTIVE DIS NEC</t>
  </si>
  <si>
    <t>OTHER CONVULSIONS</t>
  </si>
  <si>
    <t>GENERAL SYMPTOMS</t>
  </si>
  <si>
    <t>DYSPHAGIA UNSPECIFIED</t>
  </si>
  <si>
    <t>GI SYSTEM SYMPTOMS</t>
  </si>
  <si>
    <t>DIFFICULTY WALKING</t>
  </si>
  <si>
    <t>JOINT DISORDER NEC &amp; NOS</t>
  </si>
  <si>
    <t>OTHER DISEASES OF LUNG NEC</t>
  </si>
  <si>
    <t>OTHER LUNG DISEASES</t>
  </si>
  <si>
    <t>PAIN IN JOINT PELVIC REGION&amp;THIGH</t>
  </si>
  <si>
    <t>OSTEOARTHROS UNS GEN/LOC UNS SITE</t>
  </si>
  <si>
    <t>OSTEOARTHROSIS ET AL</t>
  </si>
  <si>
    <t>UNSPECIFIED BACKACHE</t>
  </si>
  <si>
    <t>BACK DISORDER NEC &amp; NOS</t>
  </si>
  <si>
    <t>ACUTE KIDNEY FAILURE UNSPECIFIED</t>
  </si>
  <si>
    <t>ACUTE RENAL FAILURE</t>
  </si>
  <si>
    <t>UNSPECIFIED MYALGIA AND MYOSITIS</t>
  </si>
  <si>
    <t>OTHER SOFT TISSUE DIS</t>
  </si>
  <si>
    <t>ABDOMINAL PAIN, UNSPECIFIED SITE</t>
  </si>
  <si>
    <t>OTH ABDOMEN/PELVIS SYMP</t>
  </si>
  <si>
    <t>ASTHMA, UNSPECIFIED, UNSPEC STATUS</t>
  </si>
  <si>
    <t>ASTHMA</t>
  </si>
  <si>
    <t>PAIN IN SOFT TISSUES OF LIMB</t>
  </si>
  <si>
    <t>PAIN IN JOINT, SHOULDER REGION</t>
  </si>
  <si>
    <t>SPINAL STEN LUMB W/O NEUROGEN CLAUD</t>
  </si>
  <si>
    <t>DISTURBANCE OF SKIN SENSATION</t>
  </si>
  <si>
    <t>SKIN/OTH INTEGUMENT SYMP</t>
  </si>
  <si>
    <t>OTHER MOTOR NEURON DISEASES</t>
  </si>
  <si>
    <t>ANT HORN CELL DISEASE</t>
  </si>
  <si>
    <t>CHF UNSPECIFIED</t>
  </si>
  <si>
    <t>HEART FAILURE</t>
  </si>
  <si>
    <t>LYME DISEASE</t>
  </si>
  <si>
    <t>OTH ARTHROPOD-BORNE DIS</t>
  </si>
  <si>
    <t>CHRONIC AIRWAY OBSTRUCTION NEC</t>
  </si>
  <si>
    <t>CHR AIRWAY OBSTRUCT NEC</t>
  </si>
  <si>
    <t>DYSPHAGIA</t>
  </si>
  <si>
    <t>MUSCULAR WASTING&amp;DISUSE ATROPHY NEC</t>
  </si>
  <si>
    <t>DIS OF MUSCLE/LIG/FASCIA</t>
  </si>
  <si>
    <t>PNEUMONIA, ORGANISM UNSPECIFIED</t>
  </si>
  <si>
    <t>PNEUMONIA  ORGANISM NOS</t>
  </si>
  <si>
    <t>UNSPECIFIED ESSENTIAL HYPERTENSION</t>
  </si>
  <si>
    <t>ESSENTIAL HYPERTENSION</t>
  </si>
  <si>
    <t>OTHER MALAISE AND FATIGUE</t>
  </si>
  <si>
    <t>CHEST PAIN UNSPECIFIED</t>
  </si>
  <si>
    <t>RESP SYS/OTH CHEST SYMP</t>
  </si>
  <si>
    <t>MALIGNANT NEOPLASM OF PROSTATE</t>
  </si>
  <si>
    <t>MALIGN NEOPL PROSTATE</t>
  </si>
  <si>
    <t>UNSPECIFIED IRON DEFICIENCY ANEMIA</t>
  </si>
  <si>
    <t>IRON DEFICIENCY ANEMIAS</t>
  </si>
  <si>
    <t>UNSPECIFIED HYPOTHYROIDISM</t>
  </si>
  <si>
    <t>ACQUIRED HYPOTHYROIDISM</t>
  </si>
  <si>
    <t>UNSPECIFIED ANEMIA</t>
  </si>
  <si>
    <t>ANEMIA NEC/NOS</t>
  </si>
  <si>
    <t>DB W/O COMP TYPE I NOT UNCNTRL</t>
  </si>
  <si>
    <t>DIABETES MELLITUS</t>
  </si>
  <si>
    <t>UNSPECIFIED RETENTION OF URINE</t>
  </si>
  <si>
    <t>URINARY SYSTEM SYMPTOMS</t>
  </si>
  <si>
    <t>DIZZINESS AND GIDDINESS</t>
  </si>
  <si>
    <t>ACUT BUT ILL-DEFINED CEREBRVASC DZ</t>
  </si>
  <si>
    <t>CVA</t>
  </si>
  <si>
    <t>ACUTE&amp;CHRONIC RESPIRATORY FAILURE</t>
  </si>
  <si>
    <t>COR ATHEROSLERO NATIVE COR ART</t>
  </si>
  <si>
    <t>OTH CHR ISCHEMIC HRT DIS</t>
  </si>
  <si>
    <t>PRESSURE ULCER BUTTOCK</t>
  </si>
  <si>
    <t>CHRONIC ULCER OF SKIN</t>
  </si>
  <si>
    <t>OTHER SPEECH DISTURBANCE</t>
  </si>
  <si>
    <t>SYMPTOMS INVOL HEAD/NECK</t>
  </si>
  <si>
    <t>UNSPECIFIED PLEURAL EFFUSION</t>
  </si>
  <si>
    <t>PLEURISY</t>
  </si>
  <si>
    <t>ATRIAL FIBRILLATION</t>
  </si>
  <si>
    <t>CARDIAC DYSRHYTHMIAS</t>
  </si>
  <si>
    <t>DEGEN LUMB/LUMBOSAC INTERVERT DISC</t>
  </si>
  <si>
    <t>INTERVERTEBRAL DISC DIS</t>
  </si>
  <si>
    <t>CERV SPONDYLOSIS WITHOUT MYELOPATHY</t>
  </si>
  <si>
    <t>SPONDYLOSIS ET AL</t>
  </si>
  <si>
    <t>ANXIETY STATE, UNSPECIFIED</t>
  </si>
  <si>
    <t>NEUROTIC DISORDERS</t>
  </si>
  <si>
    <t>FEVER &amp; OTH PHYSIOL DISTURBANC TEMP</t>
  </si>
  <si>
    <t>ABNORMALITY OF GAIT</t>
  </si>
  <si>
    <t>ESSENTIAL HYPERTENSION, BENIGN</t>
  </si>
  <si>
    <t>NONALLOPATHIC LES LUMBAR REGION NEC</t>
  </si>
  <si>
    <t>SOMATIC DYSFUNCTION</t>
  </si>
  <si>
    <t>ABNORMAL INVOLUNTARY MOVEMENTS</t>
  </si>
  <si>
    <t>SHORTNESS OF BREATH</t>
  </si>
  <si>
    <t>PARALYSIS AGITANS</t>
  </si>
  <si>
    <t>PARKINSON'S DISEASE</t>
  </si>
  <si>
    <t>UNSPECIFIED OSTEOPOROSIS</t>
  </si>
  <si>
    <t>OTH BONE &amp; CARTILAGE DIS</t>
  </si>
  <si>
    <t>OTHER&amp;UNSPECIFIED HYPERLIPIDEMIA</t>
  </si>
  <si>
    <t>UNS HREDTARY&amp;IDIOPATH PRIPH NURPTHY</t>
  </si>
  <si>
    <t>HERED PERIPH NEUROPATHY</t>
  </si>
  <si>
    <t>PRESSURE ULCER LOWER BACK</t>
  </si>
  <si>
    <t>ACUTE RESPIRATORY FAILURE</t>
  </si>
  <si>
    <t>BRACHIAL NEURITIS/RADICULITIS NOS</t>
  </si>
  <si>
    <t>OTHER CERVICAL SPINE DIS</t>
  </si>
  <si>
    <t>EDEMA</t>
  </si>
  <si>
    <t>OTH DYSPNEA&amp;RESPIRATORY ABNORM</t>
  </si>
  <si>
    <t>CHRONIC RESPIRATORY FAILURE</t>
  </si>
  <si>
    <t>SPASM OF MUSCLE</t>
  </si>
  <si>
    <t>DB W/O COMP TYPE II/UNS NOT UNCNTRL</t>
  </si>
  <si>
    <t>HEADACHE</t>
  </si>
  <si>
    <t>OTH ACQ DEFORMITY ANKLE &amp; FOOT OTH</t>
  </si>
  <si>
    <t>OTH ACQ LIMB DEFORMITIES</t>
  </si>
  <si>
    <t>CERVICALGIA</t>
  </si>
  <si>
    <t>SYNCOPE AND COLLAPSE</t>
  </si>
  <si>
    <t>DB W/O COMP TYPE II/UNS UNCNTRL</t>
  </si>
  <si>
    <t>PNEUMONITIS DUE INHAL FOOD/VOMITUS</t>
  </si>
  <si>
    <t>SOLID/LIQ PNEUMONITIS</t>
  </si>
  <si>
    <t>MIXED HYPERLIPIDEMIA</t>
  </si>
  <si>
    <t>COR ATHRSCL-UNS VESSEL NATIVE GFT</t>
  </si>
  <si>
    <t>LUMBAGO</t>
  </si>
  <si>
    <t>OBSTRUCTIVE SLEEP APNEA</t>
  </si>
  <si>
    <t>ORGANIC SLEEP DISORDERS</t>
  </si>
  <si>
    <t>ESOPHAGEAL REFLUX</t>
  </si>
  <si>
    <t>DISEASES OF ESOPHAGUS</t>
  </si>
  <si>
    <t>DYSARTHRIA</t>
  </si>
  <si>
    <t>PULMONARY COLLAPSE</t>
  </si>
  <si>
    <t>UNSPEC PROTEIN-CALORIE MALNUTRITION</t>
  </si>
  <si>
    <t>PROT-CAL MALNUTR NEC/NOS</t>
  </si>
  <si>
    <t>DEPRESSIVE DISORDER NEC</t>
  </si>
  <si>
    <t>MULTIPLE SCLEROSIS</t>
  </si>
  <si>
    <t>PAIN IN JOINT, LOWER LEG</t>
  </si>
  <si>
    <t>PRIMARY LATERAL SCLEROSIS</t>
  </si>
  <si>
    <t>NONALLOPATHIC LES CERV REGION NEC</t>
  </si>
  <si>
    <t>THOR/LUMBOSACRL NURIT/RADICULIT UNS</t>
  </si>
  <si>
    <t>MUSCLE WEAKNESS (GENERALIZED)</t>
  </si>
  <si>
    <t>DEGEN CERV INTERVERTEBRAL DISC</t>
  </si>
  <si>
    <t>COUGH</t>
  </si>
  <si>
    <t>LOSS OF WEIGHT</t>
  </si>
  <si>
    <t>NUTRIT/METAB/DEVEL SYMP</t>
  </si>
  <si>
    <t>AML W/O MENTION ACHIEVED REMISSION</t>
  </si>
  <si>
    <t>MYELOID LEUKEMIA</t>
  </si>
  <si>
    <t>CHRN INFLAM DEMYELINAT POLYNEURITIS</t>
  </si>
  <si>
    <t>rx_BRND_NM</t>
  </si>
  <si>
    <t>PATCOUNT</t>
  </si>
  <si>
    <t>ONE TOUCH ULTRA TEST STRIPS</t>
  </si>
  <si>
    <t>MINOCYCLINE HCL</t>
  </si>
  <si>
    <t>HYDROCHLOROTHIAZIDE</t>
  </si>
  <si>
    <t>TRIAMTERENE-HCTZ</t>
  </si>
  <si>
    <t>CELEBREX</t>
  </si>
  <si>
    <t>TERAZOSIN HCL</t>
  </si>
  <si>
    <t>FUROSEMIDE</t>
  </si>
  <si>
    <t>FOLIC ACID</t>
  </si>
  <si>
    <t>VERAPAMIL HCL</t>
  </si>
  <si>
    <t>TRAMADOL HCL</t>
  </si>
  <si>
    <t>CRESTOR</t>
  </si>
  <si>
    <t>PRAVASTATIN SODIUM</t>
  </si>
  <si>
    <t>GLIPIZIDE</t>
  </si>
  <si>
    <t>CLONIDINE HCL</t>
  </si>
  <si>
    <t>GLIMEPIRIDE</t>
  </si>
  <si>
    <t>PREVACID</t>
  </si>
  <si>
    <t>BACLOFEN</t>
  </si>
  <si>
    <t>ATORVASTATIN CALCIUM</t>
  </si>
  <si>
    <t>LEVOXYL</t>
  </si>
  <si>
    <t>SERTRALINE HCL</t>
  </si>
  <si>
    <t>CITALOPRAM HBR</t>
  </si>
  <si>
    <t>PROTONIX</t>
  </si>
  <si>
    <t>LOSARTAN POTASSIUM</t>
  </si>
  <si>
    <t>GLYBURIDE</t>
  </si>
  <si>
    <t>DIOVAN HCT</t>
  </si>
  <si>
    <t>CARBIDOPA-LEVODOPA</t>
  </si>
  <si>
    <t>HYDROCODONE W/ACETAMINOPHEN</t>
  </si>
  <si>
    <t>ALENDRONATE SODIUM</t>
  </si>
  <si>
    <t>XALATAN</t>
  </si>
  <si>
    <t>ALBUTEROL SULFATE</t>
  </si>
  <si>
    <t>CLONAZEPAM</t>
  </si>
  <si>
    <t>PLAVIX</t>
  </si>
  <si>
    <t>QUININE SULFATE</t>
  </si>
  <si>
    <t>RILUTEK</t>
  </si>
  <si>
    <t>ENALAPRIL MALEATE</t>
  </si>
  <si>
    <t>DIAZEPAM</t>
  </si>
  <si>
    <t>TOPROL XL</t>
  </si>
  <si>
    <t>AMLODIPINE BESYLATE</t>
  </si>
  <si>
    <t>NYSTATIN</t>
  </si>
  <si>
    <t>LOVASTATIN</t>
  </si>
  <si>
    <t>ACIPHEX</t>
  </si>
  <si>
    <t>LISINOPRIL</t>
  </si>
  <si>
    <t>AMOX TR-POTASSIUM CLAVULANATE</t>
  </si>
  <si>
    <t>ACTOS</t>
  </si>
  <si>
    <t>NAMENDA</t>
  </si>
  <si>
    <t>GLYCOPYRROLATE</t>
  </si>
  <si>
    <t>OXYCODONE-ACETAMINOPHEN</t>
  </si>
  <si>
    <t>LEVAQUIN</t>
  </si>
  <si>
    <t>OXYCODONE HCL</t>
  </si>
  <si>
    <t>NEXIUM</t>
  </si>
  <si>
    <t>LEXAPRO</t>
  </si>
  <si>
    <t>DICLOFENAC SODIUM</t>
  </si>
  <si>
    <t>METOPROLOL TARTRATE</t>
  </si>
  <si>
    <t>HYDROCODONE-ACETAMINOPHEN</t>
  </si>
  <si>
    <t>TIZANIDINE HCL</t>
  </si>
  <si>
    <t>FLUOXETINE HCL</t>
  </si>
  <si>
    <t>RANITIDINE HCL</t>
  </si>
  <si>
    <t>VENTOLIN HFA</t>
  </si>
  <si>
    <t>LORAZEPAM</t>
  </si>
  <si>
    <t>WARFARIN SODIUM</t>
  </si>
  <si>
    <t>VYTORIN</t>
  </si>
  <si>
    <t>FLUCONAZOLE</t>
  </si>
  <si>
    <t>OMEPRAZOLE</t>
  </si>
  <si>
    <t>ZOLOFT</t>
  </si>
  <si>
    <t>METOCLOPRAMIDE HCL</t>
  </si>
  <si>
    <t>CYMBALTA</t>
  </si>
  <si>
    <t>NIASPAN</t>
  </si>
  <si>
    <t>SIMVASTATIN</t>
  </si>
  <si>
    <t>FLUTICASONE PROPIONATE</t>
  </si>
  <si>
    <t>VIOXX</t>
  </si>
  <si>
    <t>METFORMIN HCL</t>
  </si>
  <si>
    <t>DOXAZOSIN MESYLATE</t>
  </si>
  <si>
    <t>PREMARIN</t>
  </si>
  <si>
    <t>SPIRIVA</t>
  </si>
  <si>
    <t>PANTOPRAZOLE SODIUM</t>
  </si>
  <si>
    <t>TEMAZEPAM</t>
  </si>
  <si>
    <t>ZOCOR</t>
  </si>
  <si>
    <t>TRIAMTERENE W/HCTZ</t>
  </si>
  <si>
    <t>LEVOTHYROXINE SODIUM</t>
  </si>
  <si>
    <t>TRIAMCINOLONE ACETONIDE</t>
  </si>
  <si>
    <t>SPIRONOLACTONE</t>
  </si>
  <si>
    <t>ISOSORBIDE MONONITRATE</t>
  </si>
  <si>
    <t>LISINOPRIL-HCTZ</t>
  </si>
  <si>
    <t>ZETIA</t>
  </si>
  <si>
    <t>ALLOPURINOL</t>
  </si>
  <si>
    <t>ZOLPIDEM TARTRATE</t>
  </si>
  <si>
    <t>PREDNISONE</t>
  </si>
  <si>
    <t>TRANSDERM-SCOP</t>
  </si>
  <si>
    <t>ACETAMINOPHEN W/CODEINE</t>
  </si>
  <si>
    <t>LISINOPRIL-HYDROCHLOROTHIAZIDE</t>
  </si>
  <si>
    <t>LANTUS</t>
  </si>
  <si>
    <t>BENICAR</t>
  </si>
  <si>
    <t>NAPROXEN</t>
  </si>
  <si>
    <t>ARICEPT</t>
  </si>
  <si>
    <t>BENAZEPRIL HCL</t>
  </si>
  <si>
    <t>TAMSULOSIN HCL</t>
  </si>
  <si>
    <t>MELOXICAM</t>
  </si>
  <si>
    <t>CYCLOBENZAPRINE HCL</t>
  </si>
  <si>
    <t>SULFAMETHOXAZOLE-TRIMETHOPRIM</t>
  </si>
  <si>
    <t>RILUZOLE</t>
  </si>
  <si>
    <t>DOXYCYCLINE HYCLATE</t>
  </si>
  <si>
    <t>VIAGRA</t>
  </si>
  <si>
    <t>AMBIEN</t>
  </si>
  <si>
    <t>ESCITALOPRAM OXALATE</t>
  </si>
  <si>
    <t>FLOMAX</t>
  </si>
  <si>
    <t>AMITRIPTYLINE HCL</t>
  </si>
  <si>
    <t>CARISOPRODOL</t>
  </si>
  <si>
    <t>METOPROLOL SUCCINATE</t>
  </si>
  <si>
    <t>PROPOXYPHENE NAPSYLATE W/APAP</t>
  </si>
  <si>
    <t>ACTONEL</t>
  </si>
  <si>
    <t>PAROXETINE HCL</t>
  </si>
  <si>
    <t>METHOTREXATE</t>
  </si>
  <si>
    <t>NEURONTIN</t>
  </si>
  <si>
    <t>IBUPROFEN</t>
  </si>
  <si>
    <t>LIPITOR</t>
  </si>
  <si>
    <t>NORVASC</t>
  </si>
  <si>
    <t>CIPROFLOXACIN HCL</t>
  </si>
  <si>
    <t>AZITHROMYCIN</t>
  </si>
  <si>
    <t>TRICOR</t>
  </si>
  <si>
    <t>SYNTHROID</t>
  </si>
  <si>
    <t>POTASSIUM CHLORIDE</t>
  </si>
  <si>
    <t>ALPRAZOLAM</t>
  </si>
  <si>
    <t>ADVAIR DISKUS</t>
  </si>
  <si>
    <t>TRAZODONE HCL</t>
  </si>
  <si>
    <t>METFORMIN HCL ER</t>
  </si>
  <si>
    <t>SINGULAIR</t>
  </si>
  <si>
    <t>OXYBUTYNIN CHLORIDE</t>
  </si>
  <si>
    <t>DILTIAZEM HCL</t>
  </si>
  <si>
    <t>DIOVAN</t>
  </si>
  <si>
    <t>EFFEXOR XR</t>
  </si>
  <si>
    <t>COZAAR</t>
  </si>
  <si>
    <t>FOSAMAX</t>
  </si>
  <si>
    <t>ZYRTEC</t>
  </si>
  <si>
    <t>PREMPRO</t>
  </si>
  <si>
    <t>PROPRANOLOL HCL</t>
  </si>
  <si>
    <t>IPRATROPIUM BROMIDE</t>
  </si>
  <si>
    <t>Code</t>
  </si>
  <si>
    <t>Coefficient</t>
  </si>
  <si>
    <t>mem_YRDOB</t>
  </si>
  <si>
    <t>mem_RACE</t>
  </si>
  <si>
    <t>SIROLIMUS</t>
  </si>
  <si>
    <t>ASPIRIN</t>
  </si>
  <si>
    <t>IRON</t>
  </si>
  <si>
    <t>ACARBOSE</t>
  </si>
  <si>
    <t>Description, if available</t>
  </si>
  <si>
    <t>COREG</t>
  </si>
  <si>
    <t>Year DOB</t>
  </si>
  <si>
    <t>CS Class</t>
  </si>
  <si>
    <t>non-CS class</t>
  </si>
  <si>
    <t>median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</si>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</sst>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0" fillId="0" borderId="1" xfId="0" applyBorder="1"/>
    <xf numFmtId="0" fontId="1" fillId="0" borderId="8" xfId="0" applyFont="1" applyBorder="1"/>
    <xf numFmtId="0" fontId="1" fillId="0" borderId="0" xfId="0" applyFont="1"/>
    <xf numFmtId="0" fontId="1" fillId="0" borderId="4" xfId="0" applyFont="1" applyBorder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mem_race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demographics!$B$2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demographics!$C$3:$C$7</c:f>
              <c:strCache>
                <c:ptCount val="5"/>
                <c:pt idx="0">
                  <c:v>null</c:v>
                </c:pt>
                <c:pt idx="1">
                  <c:v>black</c:v>
                </c:pt>
                <c:pt idx="2">
                  <c:v>Asian</c:v>
                </c:pt>
                <c:pt idx="3">
                  <c:v>white</c:v>
                </c:pt>
                <c:pt idx="4">
                  <c:v>hispanic</c:v>
                </c:pt>
              </c:strCache>
            </c:strRef>
          </c:cat>
          <c:val>
            <c:numRef>
              <c:f>demographics!$B$3:$B$7</c:f>
              <c:numCache>
                <c:formatCode>General</c:formatCode>
                <c:ptCount val="5"/>
                <c:pt idx="0">
                  <c:v>438</c:v>
                </c:pt>
                <c:pt idx="1">
                  <c:v>237</c:v>
                </c:pt>
                <c:pt idx="2">
                  <c:v>75</c:v>
                </c:pt>
                <c:pt idx="3">
                  <c:v>2103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B-F646-9084-B74B3F661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8509376"/>
        <c:axId val="723098192"/>
      </c:barChart>
      <c:catAx>
        <c:axId val="78850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3098192"/>
        <c:crosses val="autoZero"/>
        <c:auto val="1"/>
        <c:lblAlgn val="ctr"/>
        <c:lblOffset val="100"/>
        <c:noMultiLvlLbl val="0"/>
      </c:catAx>
      <c:valAx>
        <c:axId val="7230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85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mem_GDR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demographics!$B$9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demographics!$C$10:$C$11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demographics!$B$10:$B$11</c:f>
              <c:numCache>
                <c:formatCode>General</c:formatCode>
                <c:ptCount val="2"/>
                <c:pt idx="0">
                  <c:v>1283</c:v>
                </c:pt>
                <c:pt idx="1">
                  <c:v>1785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6-5843-ACC0-F1F92B056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3651104"/>
        <c:axId val="796088848"/>
      </c:barChart>
      <c:catAx>
        <c:axId val="183365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6088848"/>
        <c:crosses val="autoZero"/>
        <c:auto val="1"/>
        <c:lblAlgn val="ctr"/>
        <c:lblOffset val="100"/>
        <c:noMultiLvlLbl val="0"/>
      </c:catAx>
      <c:valAx>
        <c:axId val="7960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365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3</xdr:row>
      <xdr:rowOff>44450</xdr:rowOff>
    </xdr:from>
    <xdr:to>
      <xdr:col>10</xdr:col>
      <xdr:colOff>336550</xdr:colOff>
      <xdr:row>16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32F35F-2FC3-6EEC-50B4-3F66A09FC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749300</xdr:colOff>
      <xdr:row>17</xdr:row>
      <xdr:rowOff>120650</xdr:rowOff>
    </xdr:from>
    <xdr:to>
      <xdr:col>10</xdr:col>
      <xdr:colOff>368300</xdr:colOff>
      <xdr:row>31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3B7169-C804-2F69-912A-C8C70D461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EAF1-A08F-E14B-8F0D-6ACF452F7369}">
  <dimension ref="A1:B41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57</v>
      </c>
      <c r="B2">
        <v>459</v>
      </c>
    </row>
    <row r="3" spans="1:2" x14ac:dyDescent="0.2">
      <c r="A3" t="s">
        <v>58</v>
      </c>
      <c r="B3">
        <v>419</v>
      </c>
    </row>
    <row r="4" spans="1:2" x14ac:dyDescent="0.2">
      <c r="A4" t="s">
        <v>49</v>
      </c>
      <c r="B4">
        <v>171</v>
      </c>
    </row>
    <row r="5" spans="1:2" x14ac:dyDescent="0.2">
      <c r="A5" t="s">
        <v>9</v>
      </c>
      <c r="B5">
        <v>110</v>
      </c>
    </row>
    <row r="6" spans="1:2" x14ac:dyDescent="0.2">
      <c r="A6" t="s">
        <v>53</v>
      </c>
      <c r="B6">
        <v>73</v>
      </c>
    </row>
    <row r="7" spans="1:2" x14ac:dyDescent="0.2">
      <c r="A7" t="s">
        <v>61</v>
      </c>
      <c r="B7">
        <v>66</v>
      </c>
    </row>
    <row r="8" spans="1:2" x14ac:dyDescent="0.2">
      <c r="A8" t="s">
        <v>23</v>
      </c>
      <c r="B8">
        <v>61</v>
      </c>
    </row>
    <row r="9" spans="1:2" x14ac:dyDescent="0.2">
      <c r="A9" t="s">
        <v>38</v>
      </c>
      <c r="B9">
        <v>60</v>
      </c>
    </row>
    <row r="10" spans="1:2" x14ac:dyDescent="0.2">
      <c r="A10" t="s">
        <v>8</v>
      </c>
      <c r="B10">
        <v>59</v>
      </c>
    </row>
    <row r="11" spans="1:2" x14ac:dyDescent="0.2">
      <c r="A11" t="s">
        <v>17</v>
      </c>
      <c r="B11">
        <v>34</v>
      </c>
    </row>
    <row r="12" spans="1:2" x14ac:dyDescent="0.2">
      <c r="A12" t="s">
        <v>39</v>
      </c>
      <c r="B12">
        <v>31</v>
      </c>
    </row>
    <row r="13" spans="1:2" x14ac:dyDescent="0.2">
      <c r="A13" t="s">
        <v>36</v>
      </c>
      <c r="B13">
        <v>28</v>
      </c>
    </row>
    <row r="14" spans="1:2" x14ac:dyDescent="0.2">
      <c r="A14" t="s">
        <v>22</v>
      </c>
      <c r="B14">
        <v>27</v>
      </c>
    </row>
    <row r="15" spans="1:2" x14ac:dyDescent="0.2">
      <c r="A15" t="s">
        <v>25</v>
      </c>
      <c r="B15">
        <v>26</v>
      </c>
    </row>
    <row r="16" spans="1:2" x14ac:dyDescent="0.2">
      <c r="A16" t="s">
        <v>32</v>
      </c>
      <c r="B16">
        <v>24</v>
      </c>
    </row>
    <row r="17" spans="1:2" x14ac:dyDescent="0.2">
      <c r="A17" t="s">
        <v>63</v>
      </c>
      <c r="B17">
        <v>21</v>
      </c>
    </row>
    <row r="18" spans="1:2" x14ac:dyDescent="0.2">
      <c r="A18" t="s">
        <v>35</v>
      </c>
      <c r="B18">
        <v>19</v>
      </c>
    </row>
    <row r="19" spans="1:2" x14ac:dyDescent="0.2">
      <c r="A19" t="s">
        <v>47</v>
      </c>
      <c r="B19">
        <v>17</v>
      </c>
    </row>
    <row r="20" spans="1:2" x14ac:dyDescent="0.2">
      <c r="A20" t="s">
        <v>11</v>
      </c>
      <c r="B20">
        <v>16</v>
      </c>
    </row>
    <row r="21" spans="1:2" x14ac:dyDescent="0.2">
      <c r="A21" t="s">
        <v>19</v>
      </c>
      <c r="B21">
        <v>14</v>
      </c>
    </row>
    <row r="22" spans="1:2" x14ac:dyDescent="0.2">
      <c r="A22" t="s">
        <v>18</v>
      </c>
      <c r="B22">
        <v>13</v>
      </c>
    </row>
    <row r="23" spans="1:2" x14ac:dyDescent="0.2">
      <c r="A23" t="s">
        <v>20</v>
      </c>
      <c r="B23">
        <v>13</v>
      </c>
    </row>
    <row r="24" spans="1:2" x14ac:dyDescent="0.2">
      <c r="A24" t="s">
        <v>45</v>
      </c>
      <c r="B24">
        <v>11</v>
      </c>
    </row>
    <row r="25" spans="1:2" x14ac:dyDescent="0.2">
      <c r="A25" t="s">
        <v>62</v>
      </c>
      <c r="B25">
        <v>11</v>
      </c>
    </row>
    <row r="26" spans="1:2" x14ac:dyDescent="0.2">
      <c r="A26" t="s">
        <v>40</v>
      </c>
      <c r="B26">
        <v>9</v>
      </c>
    </row>
    <row r="27" spans="1:2" x14ac:dyDescent="0.2">
      <c r="A27" t="s">
        <v>56</v>
      </c>
      <c r="B27">
        <v>9</v>
      </c>
    </row>
    <row r="28" spans="1:2" x14ac:dyDescent="0.2">
      <c r="A28" t="s">
        <v>3</v>
      </c>
      <c r="B28">
        <v>4</v>
      </c>
    </row>
    <row r="29" spans="1:2" x14ac:dyDescent="0.2">
      <c r="A29" t="s">
        <v>14</v>
      </c>
      <c r="B29">
        <v>4</v>
      </c>
    </row>
    <row r="30" spans="1:2" x14ac:dyDescent="0.2">
      <c r="A30" t="s">
        <v>15</v>
      </c>
      <c r="B30">
        <v>4</v>
      </c>
    </row>
    <row r="31" spans="1:2" x14ac:dyDescent="0.2">
      <c r="A31" t="s">
        <v>24</v>
      </c>
      <c r="B31">
        <v>4</v>
      </c>
    </row>
    <row r="32" spans="1:2" x14ac:dyDescent="0.2">
      <c r="A32" t="s">
        <v>31</v>
      </c>
      <c r="B32">
        <v>4</v>
      </c>
    </row>
    <row r="33" spans="1:2" x14ac:dyDescent="0.2">
      <c r="A33" t="s">
        <v>33</v>
      </c>
      <c r="B33">
        <v>4</v>
      </c>
    </row>
    <row r="34" spans="1:2" x14ac:dyDescent="0.2">
      <c r="A34" t="s">
        <v>52</v>
      </c>
      <c r="B34">
        <v>3</v>
      </c>
    </row>
    <row r="35" spans="1:2" x14ac:dyDescent="0.2">
      <c r="A35" t="s">
        <v>27</v>
      </c>
      <c r="B35">
        <v>2</v>
      </c>
    </row>
    <row r="36" spans="1:2" x14ac:dyDescent="0.2">
      <c r="A36" t="s">
        <v>43</v>
      </c>
      <c r="B36">
        <v>2</v>
      </c>
    </row>
    <row r="37" spans="1:2" x14ac:dyDescent="0.2">
      <c r="A37" t="s">
        <v>46</v>
      </c>
      <c r="B37">
        <v>2</v>
      </c>
    </row>
    <row r="38" spans="1:2" x14ac:dyDescent="0.2">
      <c r="A38" t="s">
        <v>48</v>
      </c>
      <c r="B38">
        <v>2</v>
      </c>
    </row>
    <row r="39" spans="1:2" x14ac:dyDescent="0.2">
      <c r="A39" t="s">
        <v>34</v>
      </c>
      <c r="B39">
        <v>1</v>
      </c>
    </row>
    <row r="40" spans="1:2" x14ac:dyDescent="0.2">
      <c r="A40" t="s">
        <v>55</v>
      </c>
      <c r="B40">
        <v>1</v>
      </c>
    </row>
    <row r="41" spans="1:2" x14ac:dyDescent="0.2">
      <c r="A41" t="s">
        <v>54</v>
      </c>
      <c r="B41">
        <v>1</v>
      </c>
    </row>
  </sheetData>
  <sortState xmlns:xlrd2="http://schemas.microsoft.com/office/spreadsheetml/2017/richdata2" ref="A2:B76">
    <sortCondition descending="1" ref="B2:B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DB82-2E7B-1C46-85FF-50FC8C7316A2}">
  <dimension ref="A1:B39"/>
  <sheetViews>
    <sheetView workbookViewId="0">
      <selection sqref="A1:B3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75</v>
      </c>
      <c r="B2">
        <v>981</v>
      </c>
    </row>
    <row r="3" spans="1:2" x14ac:dyDescent="0.2">
      <c r="A3" t="s">
        <v>6</v>
      </c>
      <c r="B3">
        <v>936</v>
      </c>
    </row>
    <row r="4" spans="1:2" x14ac:dyDescent="0.2">
      <c r="A4" t="s">
        <v>29</v>
      </c>
      <c r="B4">
        <v>356</v>
      </c>
    </row>
    <row r="5" spans="1:2" x14ac:dyDescent="0.2">
      <c r="A5" t="s">
        <v>41</v>
      </c>
      <c r="B5">
        <v>254</v>
      </c>
    </row>
    <row r="6" spans="1:2" x14ac:dyDescent="0.2">
      <c r="A6" t="s">
        <v>72</v>
      </c>
      <c r="B6">
        <v>160</v>
      </c>
    </row>
    <row r="7" spans="1:2" x14ac:dyDescent="0.2">
      <c r="A7" t="s">
        <v>37</v>
      </c>
      <c r="B7">
        <v>132</v>
      </c>
    </row>
    <row r="8" spans="1:2" x14ac:dyDescent="0.2">
      <c r="A8" t="s">
        <v>28</v>
      </c>
      <c r="B8">
        <v>116</v>
      </c>
    </row>
    <row r="9" spans="1:2" x14ac:dyDescent="0.2">
      <c r="A9" t="s">
        <v>66</v>
      </c>
      <c r="B9">
        <v>81</v>
      </c>
    </row>
    <row r="10" spans="1:2" x14ac:dyDescent="0.2">
      <c r="A10" t="s">
        <v>74</v>
      </c>
      <c r="B10">
        <v>51</v>
      </c>
    </row>
    <row r="11" spans="1:2" x14ac:dyDescent="0.2">
      <c r="A11" t="s">
        <v>44</v>
      </c>
      <c r="B11">
        <v>30</v>
      </c>
    </row>
    <row r="12" spans="1:2" x14ac:dyDescent="0.2">
      <c r="A12" t="s">
        <v>13</v>
      </c>
      <c r="B12">
        <v>26</v>
      </c>
    </row>
    <row r="13" spans="1:2" x14ac:dyDescent="0.2">
      <c r="A13" t="s">
        <v>10</v>
      </c>
      <c r="B13">
        <v>23</v>
      </c>
    </row>
    <row r="14" spans="1:2" x14ac:dyDescent="0.2">
      <c r="A14" t="s">
        <v>67</v>
      </c>
      <c r="B14">
        <v>22</v>
      </c>
    </row>
    <row r="15" spans="1:2" x14ac:dyDescent="0.2">
      <c r="A15" t="s">
        <v>73</v>
      </c>
      <c r="B15">
        <v>21</v>
      </c>
    </row>
    <row r="16" spans="1:2" x14ac:dyDescent="0.2">
      <c r="A16" t="s">
        <v>2</v>
      </c>
      <c r="B16">
        <v>21</v>
      </c>
    </row>
    <row r="17" spans="1:2" x14ac:dyDescent="0.2">
      <c r="A17" t="s">
        <v>21</v>
      </c>
      <c r="B17">
        <v>16</v>
      </c>
    </row>
    <row r="18" spans="1:2" x14ac:dyDescent="0.2">
      <c r="A18" t="s">
        <v>60</v>
      </c>
      <c r="B18">
        <v>15</v>
      </c>
    </row>
    <row r="19" spans="1:2" x14ac:dyDescent="0.2">
      <c r="A19" t="s">
        <v>42</v>
      </c>
      <c r="B19">
        <v>14</v>
      </c>
    </row>
    <row r="20" spans="1:2" x14ac:dyDescent="0.2">
      <c r="A20" t="s">
        <v>59</v>
      </c>
      <c r="B20">
        <v>11</v>
      </c>
    </row>
    <row r="21" spans="1:2" x14ac:dyDescent="0.2">
      <c r="A21" t="s">
        <v>50</v>
      </c>
      <c r="B21">
        <v>8</v>
      </c>
    </row>
    <row r="22" spans="1:2" x14ac:dyDescent="0.2">
      <c r="A22" t="s">
        <v>16</v>
      </c>
      <c r="B22">
        <v>6</v>
      </c>
    </row>
    <row r="23" spans="1:2" x14ac:dyDescent="0.2">
      <c r="A23" t="s">
        <v>4</v>
      </c>
      <c r="B23">
        <v>6</v>
      </c>
    </row>
    <row r="24" spans="1:2" x14ac:dyDescent="0.2">
      <c r="A24" t="s">
        <v>30</v>
      </c>
      <c r="B24">
        <v>5</v>
      </c>
    </row>
    <row r="25" spans="1:2" x14ac:dyDescent="0.2">
      <c r="A25" t="s">
        <v>71</v>
      </c>
      <c r="B25">
        <v>4</v>
      </c>
    </row>
    <row r="26" spans="1:2" x14ac:dyDescent="0.2">
      <c r="A26" t="s">
        <v>388</v>
      </c>
      <c r="B26">
        <v>3</v>
      </c>
    </row>
    <row r="27" spans="1:2" x14ac:dyDescent="0.2">
      <c r="A27" t="s">
        <v>69</v>
      </c>
      <c r="B27">
        <v>3</v>
      </c>
    </row>
    <row r="28" spans="1:2" x14ac:dyDescent="0.2">
      <c r="A28" t="s">
        <v>65</v>
      </c>
      <c r="B28">
        <v>3</v>
      </c>
    </row>
    <row r="29" spans="1:2" x14ac:dyDescent="0.2">
      <c r="A29" t="s">
        <v>51</v>
      </c>
      <c r="B29">
        <v>2</v>
      </c>
    </row>
    <row r="30" spans="1:2" x14ac:dyDescent="0.2">
      <c r="A30" t="s">
        <v>70</v>
      </c>
      <c r="B30">
        <v>2</v>
      </c>
    </row>
    <row r="31" spans="1:2" x14ac:dyDescent="0.2">
      <c r="A31" t="s">
        <v>389</v>
      </c>
      <c r="B31">
        <v>2</v>
      </c>
    </row>
    <row r="32" spans="1:2" x14ac:dyDescent="0.2">
      <c r="A32" t="s">
        <v>5</v>
      </c>
      <c r="B32">
        <v>2</v>
      </c>
    </row>
    <row r="33" spans="1:2" x14ac:dyDescent="0.2">
      <c r="A33" t="s">
        <v>390</v>
      </c>
      <c r="B33">
        <v>1</v>
      </c>
    </row>
    <row r="34" spans="1:2" x14ac:dyDescent="0.2">
      <c r="A34" t="s">
        <v>26</v>
      </c>
      <c r="B34">
        <v>1</v>
      </c>
    </row>
    <row r="35" spans="1:2" x14ac:dyDescent="0.2">
      <c r="A35" t="s">
        <v>68</v>
      </c>
      <c r="B35">
        <v>1</v>
      </c>
    </row>
    <row r="36" spans="1:2" x14ac:dyDescent="0.2">
      <c r="A36" t="s">
        <v>12</v>
      </c>
      <c r="B36">
        <v>1</v>
      </c>
    </row>
    <row r="37" spans="1:2" x14ac:dyDescent="0.2">
      <c r="A37" t="s">
        <v>7</v>
      </c>
      <c r="B37">
        <v>1</v>
      </c>
    </row>
    <row r="38" spans="1:2" x14ac:dyDescent="0.2">
      <c r="A38" t="s">
        <v>64</v>
      </c>
      <c r="B38">
        <v>1</v>
      </c>
    </row>
    <row r="39" spans="1:2" x14ac:dyDescent="0.2">
      <c r="A39" t="s">
        <v>391</v>
      </c>
      <c r="B3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11DD-7CE1-FF4D-A1CB-8C99516600FA}">
  <dimension ref="A1:B41"/>
  <sheetViews>
    <sheetView workbookViewId="0">
      <selection sqref="A1:B41"/>
    </sheetView>
  </sheetViews>
  <sheetFormatPr baseColWidth="10" defaultRowHeight="16" x14ac:dyDescent="0.2"/>
  <sheetData>
    <row r="1" spans="1:2" x14ac:dyDescent="0.2">
      <c r="A1" t="s">
        <v>0</v>
      </c>
      <c r="B1" t="s">
        <v>76</v>
      </c>
    </row>
    <row r="2" spans="1:2" x14ac:dyDescent="0.2">
      <c r="A2" t="s">
        <v>57</v>
      </c>
      <c r="B2">
        <v>135946</v>
      </c>
    </row>
    <row r="3" spans="1:2" x14ac:dyDescent="0.2">
      <c r="A3" t="s">
        <v>49</v>
      </c>
      <c r="B3">
        <v>38493</v>
      </c>
    </row>
    <row r="4" spans="1:2" x14ac:dyDescent="0.2">
      <c r="A4" t="s">
        <v>38</v>
      </c>
      <c r="B4">
        <v>25024</v>
      </c>
    </row>
    <row r="5" spans="1:2" x14ac:dyDescent="0.2">
      <c r="A5" t="s">
        <v>8</v>
      </c>
      <c r="B5">
        <v>24425</v>
      </c>
    </row>
    <row r="6" spans="1:2" x14ac:dyDescent="0.2">
      <c r="A6" t="s">
        <v>36</v>
      </c>
      <c r="B6">
        <v>21000</v>
      </c>
    </row>
    <row r="7" spans="1:2" x14ac:dyDescent="0.2">
      <c r="A7" t="s">
        <v>9</v>
      </c>
      <c r="B7">
        <v>17839</v>
      </c>
    </row>
    <row r="8" spans="1:2" x14ac:dyDescent="0.2">
      <c r="A8" t="s">
        <v>63</v>
      </c>
      <c r="B8">
        <v>16535</v>
      </c>
    </row>
    <row r="9" spans="1:2" x14ac:dyDescent="0.2">
      <c r="A9" t="s">
        <v>47</v>
      </c>
      <c r="B9">
        <v>10417</v>
      </c>
    </row>
    <row r="10" spans="1:2" x14ac:dyDescent="0.2">
      <c r="A10" t="s">
        <v>53</v>
      </c>
      <c r="B10">
        <v>6647</v>
      </c>
    </row>
    <row r="11" spans="1:2" x14ac:dyDescent="0.2">
      <c r="A11" t="s">
        <v>39</v>
      </c>
      <c r="B11">
        <v>6637</v>
      </c>
    </row>
    <row r="12" spans="1:2" x14ac:dyDescent="0.2">
      <c r="A12" t="s">
        <v>20</v>
      </c>
      <c r="B12">
        <v>5444</v>
      </c>
    </row>
    <row r="13" spans="1:2" x14ac:dyDescent="0.2">
      <c r="A13" t="s">
        <v>22</v>
      </c>
      <c r="B13">
        <v>5404</v>
      </c>
    </row>
    <row r="14" spans="1:2" x14ac:dyDescent="0.2">
      <c r="A14" t="s">
        <v>45</v>
      </c>
      <c r="B14">
        <v>4103</v>
      </c>
    </row>
    <row r="15" spans="1:2" x14ac:dyDescent="0.2">
      <c r="A15" t="s">
        <v>58</v>
      </c>
      <c r="B15">
        <v>3767</v>
      </c>
    </row>
    <row r="16" spans="1:2" x14ac:dyDescent="0.2">
      <c r="A16" t="s">
        <v>17</v>
      </c>
      <c r="B16">
        <v>3080</v>
      </c>
    </row>
    <row r="17" spans="1:2" x14ac:dyDescent="0.2">
      <c r="A17" t="s">
        <v>11</v>
      </c>
      <c r="B17">
        <v>2696</v>
      </c>
    </row>
    <row r="18" spans="1:2" x14ac:dyDescent="0.2">
      <c r="A18" t="s">
        <v>18</v>
      </c>
      <c r="B18">
        <v>2594</v>
      </c>
    </row>
    <row r="19" spans="1:2" x14ac:dyDescent="0.2">
      <c r="A19" t="s">
        <v>27</v>
      </c>
      <c r="B19">
        <v>2392</v>
      </c>
    </row>
    <row r="20" spans="1:2" x14ac:dyDescent="0.2">
      <c r="A20" t="s">
        <v>61</v>
      </c>
      <c r="B20">
        <v>2321</v>
      </c>
    </row>
    <row r="21" spans="1:2" x14ac:dyDescent="0.2">
      <c r="A21" t="s">
        <v>35</v>
      </c>
      <c r="B21">
        <v>2190</v>
      </c>
    </row>
    <row r="22" spans="1:2" x14ac:dyDescent="0.2">
      <c r="A22" t="s">
        <v>40</v>
      </c>
      <c r="B22">
        <v>2180</v>
      </c>
    </row>
    <row r="23" spans="1:2" x14ac:dyDescent="0.2">
      <c r="A23" t="s">
        <v>23</v>
      </c>
      <c r="B23">
        <v>1989</v>
      </c>
    </row>
    <row r="24" spans="1:2" x14ac:dyDescent="0.2">
      <c r="A24" t="s">
        <v>15</v>
      </c>
      <c r="B24">
        <v>1227</v>
      </c>
    </row>
    <row r="25" spans="1:2" x14ac:dyDescent="0.2">
      <c r="A25" t="s">
        <v>32</v>
      </c>
      <c r="B25">
        <v>1153</v>
      </c>
    </row>
    <row r="26" spans="1:2" x14ac:dyDescent="0.2">
      <c r="A26" t="s">
        <v>25</v>
      </c>
      <c r="B26">
        <v>592</v>
      </c>
    </row>
    <row r="27" spans="1:2" x14ac:dyDescent="0.2">
      <c r="A27" t="s">
        <v>43</v>
      </c>
      <c r="B27">
        <v>537</v>
      </c>
    </row>
    <row r="28" spans="1:2" x14ac:dyDescent="0.2">
      <c r="A28" t="s">
        <v>33</v>
      </c>
      <c r="B28">
        <v>435</v>
      </c>
    </row>
    <row r="29" spans="1:2" x14ac:dyDescent="0.2">
      <c r="A29" t="s">
        <v>31</v>
      </c>
      <c r="B29">
        <v>411</v>
      </c>
    </row>
    <row r="30" spans="1:2" x14ac:dyDescent="0.2">
      <c r="A30" t="s">
        <v>62</v>
      </c>
      <c r="B30">
        <v>348</v>
      </c>
    </row>
    <row r="31" spans="1:2" x14ac:dyDescent="0.2">
      <c r="A31" t="s">
        <v>24</v>
      </c>
      <c r="B31">
        <v>347</v>
      </c>
    </row>
    <row r="32" spans="1:2" x14ac:dyDescent="0.2">
      <c r="A32" t="s">
        <v>19</v>
      </c>
      <c r="B32">
        <v>295</v>
      </c>
    </row>
    <row r="33" spans="1:2" x14ac:dyDescent="0.2">
      <c r="A33" t="s">
        <v>3</v>
      </c>
      <c r="B33">
        <v>235</v>
      </c>
    </row>
    <row r="34" spans="1:2" x14ac:dyDescent="0.2">
      <c r="A34" t="s">
        <v>56</v>
      </c>
      <c r="B34">
        <v>223</v>
      </c>
    </row>
    <row r="35" spans="1:2" x14ac:dyDescent="0.2">
      <c r="A35" t="s">
        <v>52</v>
      </c>
      <c r="B35">
        <v>162</v>
      </c>
    </row>
    <row r="36" spans="1:2" x14ac:dyDescent="0.2">
      <c r="A36" t="s">
        <v>14</v>
      </c>
      <c r="B36">
        <v>85</v>
      </c>
    </row>
    <row r="37" spans="1:2" x14ac:dyDescent="0.2">
      <c r="A37" t="s">
        <v>46</v>
      </c>
      <c r="B37">
        <v>38</v>
      </c>
    </row>
    <row r="38" spans="1:2" x14ac:dyDescent="0.2">
      <c r="A38" t="s">
        <v>54</v>
      </c>
      <c r="B38">
        <v>30</v>
      </c>
    </row>
    <row r="39" spans="1:2" x14ac:dyDescent="0.2">
      <c r="A39" t="s">
        <v>48</v>
      </c>
      <c r="B39">
        <v>15</v>
      </c>
    </row>
    <row r="40" spans="1:2" x14ac:dyDescent="0.2">
      <c r="A40" t="s">
        <v>34</v>
      </c>
      <c r="B40">
        <v>8</v>
      </c>
    </row>
    <row r="41" spans="1:2" x14ac:dyDescent="0.2">
      <c r="A41" t="s">
        <v>55</v>
      </c>
      <c r="B4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77F99-12E6-6548-B9DA-B3335D048993}">
  <dimension ref="A1:B39"/>
  <sheetViews>
    <sheetView workbookViewId="0">
      <selection sqref="A1:B39"/>
    </sheetView>
  </sheetViews>
  <sheetFormatPr baseColWidth="10" defaultRowHeight="16" x14ac:dyDescent="0.2"/>
  <sheetData>
    <row r="1" spans="1:2" x14ac:dyDescent="0.2">
      <c r="A1" t="s">
        <v>0</v>
      </c>
      <c r="B1" t="s">
        <v>76</v>
      </c>
    </row>
    <row r="2" spans="1:2" x14ac:dyDescent="0.2">
      <c r="A2" t="s">
        <v>29</v>
      </c>
      <c r="B2">
        <v>256057</v>
      </c>
    </row>
    <row r="3" spans="1:2" x14ac:dyDescent="0.2">
      <c r="A3" t="s">
        <v>28</v>
      </c>
      <c r="B3">
        <v>65208</v>
      </c>
    </row>
    <row r="4" spans="1:2" x14ac:dyDescent="0.2">
      <c r="A4" t="s">
        <v>41</v>
      </c>
      <c r="B4">
        <v>27273</v>
      </c>
    </row>
    <row r="5" spans="1:2" x14ac:dyDescent="0.2">
      <c r="A5" t="s">
        <v>75</v>
      </c>
      <c r="B5">
        <v>16168</v>
      </c>
    </row>
    <row r="6" spans="1:2" x14ac:dyDescent="0.2">
      <c r="A6" t="s">
        <v>66</v>
      </c>
      <c r="B6">
        <v>15708</v>
      </c>
    </row>
    <row r="7" spans="1:2" x14ac:dyDescent="0.2">
      <c r="A7" t="s">
        <v>6</v>
      </c>
      <c r="B7">
        <v>14219</v>
      </c>
    </row>
    <row r="8" spans="1:2" x14ac:dyDescent="0.2">
      <c r="A8" t="s">
        <v>67</v>
      </c>
      <c r="B8">
        <v>12628</v>
      </c>
    </row>
    <row r="9" spans="1:2" x14ac:dyDescent="0.2">
      <c r="A9" t="s">
        <v>42</v>
      </c>
      <c r="B9">
        <v>6014</v>
      </c>
    </row>
    <row r="10" spans="1:2" x14ac:dyDescent="0.2">
      <c r="A10" t="s">
        <v>21</v>
      </c>
      <c r="B10">
        <v>5860</v>
      </c>
    </row>
    <row r="11" spans="1:2" x14ac:dyDescent="0.2">
      <c r="A11" t="s">
        <v>60</v>
      </c>
      <c r="B11">
        <v>5203</v>
      </c>
    </row>
    <row r="12" spans="1:2" x14ac:dyDescent="0.2">
      <c r="A12" t="s">
        <v>4</v>
      </c>
      <c r="B12">
        <v>4320</v>
      </c>
    </row>
    <row r="13" spans="1:2" x14ac:dyDescent="0.2">
      <c r="A13" t="s">
        <v>74</v>
      </c>
      <c r="B13">
        <v>3840</v>
      </c>
    </row>
    <row r="14" spans="1:2" x14ac:dyDescent="0.2">
      <c r="A14" t="s">
        <v>37</v>
      </c>
      <c r="B14">
        <v>3191</v>
      </c>
    </row>
    <row r="15" spans="1:2" x14ac:dyDescent="0.2">
      <c r="A15" t="s">
        <v>50</v>
      </c>
      <c r="B15">
        <v>3150</v>
      </c>
    </row>
    <row r="16" spans="1:2" x14ac:dyDescent="0.2">
      <c r="A16" t="s">
        <v>2</v>
      </c>
      <c r="B16">
        <v>3135</v>
      </c>
    </row>
    <row r="17" spans="1:2" x14ac:dyDescent="0.2">
      <c r="A17" t="s">
        <v>44</v>
      </c>
      <c r="B17">
        <v>3070</v>
      </c>
    </row>
    <row r="18" spans="1:2" x14ac:dyDescent="0.2">
      <c r="A18" t="s">
        <v>72</v>
      </c>
      <c r="B18">
        <v>3030</v>
      </c>
    </row>
    <row r="19" spans="1:2" x14ac:dyDescent="0.2">
      <c r="A19" t="s">
        <v>10</v>
      </c>
      <c r="B19">
        <v>2324</v>
      </c>
    </row>
    <row r="20" spans="1:2" x14ac:dyDescent="0.2">
      <c r="A20" t="s">
        <v>59</v>
      </c>
      <c r="B20">
        <v>1181</v>
      </c>
    </row>
    <row r="21" spans="1:2" x14ac:dyDescent="0.2">
      <c r="A21" t="s">
        <v>388</v>
      </c>
      <c r="B21">
        <v>990</v>
      </c>
    </row>
    <row r="22" spans="1:2" x14ac:dyDescent="0.2">
      <c r="A22" t="s">
        <v>391</v>
      </c>
      <c r="B22">
        <v>870</v>
      </c>
    </row>
    <row r="23" spans="1:2" x14ac:dyDescent="0.2">
      <c r="A23" t="s">
        <v>65</v>
      </c>
      <c r="B23">
        <v>840</v>
      </c>
    </row>
    <row r="24" spans="1:2" x14ac:dyDescent="0.2">
      <c r="A24" t="s">
        <v>389</v>
      </c>
      <c r="B24">
        <v>487</v>
      </c>
    </row>
    <row r="25" spans="1:2" x14ac:dyDescent="0.2">
      <c r="A25" t="s">
        <v>13</v>
      </c>
      <c r="B25">
        <v>410</v>
      </c>
    </row>
    <row r="26" spans="1:2" x14ac:dyDescent="0.2">
      <c r="A26" t="s">
        <v>73</v>
      </c>
      <c r="B26">
        <v>379</v>
      </c>
    </row>
    <row r="27" spans="1:2" x14ac:dyDescent="0.2">
      <c r="A27" t="s">
        <v>69</v>
      </c>
      <c r="B27">
        <v>334</v>
      </c>
    </row>
    <row r="28" spans="1:2" x14ac:dyDescent="0.2">
      <c r="A28" t="s">
        <v>71</v>
      </c>
      <c r="B28">
        <v>315</v>
      </c>
    </row>
    <row r="29" spans="1:2" x14ac:dyDescent="0.2">
      <c r="A29" t="s">
        <v>5</v>
      </c>
      <c r="B29">
        <v>309</v>
      </c>
    </row>
    <row r="30" spans="1:2" x14ac:dyDescent="0.2">
      <c r="A30" t="s">
        <v>26</v>
      </c>
      <c r="B30">
        <v>240</v>
      </c>
    </row>
    <row r="31" spans="1:2" x14ac:dyDescent="0.2">
      <c r="A31" t="s">
        <v>16</v>
      </c>
      <c r="B31">
        <v>187</v>
      </c>
    </row>
    <row r="32" spans="1:2" x14ac:dyDescent="0.2">
      <c r="A32" t="s">
        <v>51</v>
      </c>
      <c r="B32">
        <v>148</v>
      </c>
    </row>
    <row r="33" spans="1:2" x14ac:dyDescent="0.2">
      <c r="A33" t="s">
        <v>30</v>
      </c>
      <c r="B33">
        <v>147</v>
      </c>
    </row>
    <row r="34" spans="1:2" x14ac:dyDescent="0.2">
      <c r="A34" t="s">
        <v>390</v>
      </c>
      <c r="B34">
        <v>120</v>
      </c>
    </row>
    <row r="35" spans="1:2" x14ac:dyDescent="0.2">
      <c r="A35" t="s">
        <v>7</v>
      </c>
      <c r="B35">
        <v>90</v>
      </c>
    </row>
    <row r="36" spans="1:2" x14ac:dyDescent="0.2">
      <c r="A36" t="s">
        <v>12</v>
      </c>
      <c r="B36">
        <v>30</v>
      </c>
    </row>
    <row r="37" spans="1:2" x14ac:dyDescent="0.2">
      <c r="A37" t="s">
        <v>64</v>
      </c>
      <c r="B37">
        <v>30</v>
      </c>
    </row>
    <row r="38" spans="1:2" x14ac:dyDescent="0.2">
      <c r="A38" t="s">
        <v>68</v>
      </c>
      <c r="B38">
        <v>22</v>
      </c>
    </row>
    <row r="39" spans="1:2" x14ac:dyDescent="0.2">
      <c r="A39" t="s">
        <v>70</v>
      </c>
      <c r="B39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B2B9-16E5-9F49-80F9-4302A8109874}">
  <dimension ref="A1:D16"/>
  <sheetViews>
    <sheetView tabSelected="1" workbookViewId="0">
      <selection activeCell="D16" sqref="D16"/>
    </sheetView>
  </sheetViews>
  <sheetFormatPr baseColWidth="10" defaultRowHeight="16" x14ac:dyDescent="0.2"/>
  <sheetData>
    <row r="1" spans="1:4" x14ac:dyDescent="0.2">
      <c r="A1" s="12" t="s">
        <v>77</v>
      </c>
      <c r="B1" s="12"/>
      <c r="C1" s="12"/>
    </row>
    <row r="2" spans="1:4" x14ac:dyDescent="0.2">
      <c r="A2" s="1" t="s">
        <v>78</v>
      </c>
      <c r="B2" s="2" t="s">
        <v>79</v>
      </c>
      <c r="C2" s="3" t="s">
        <v>80</v>
      </c>
    </row>
    <row r="3" spans="1:4" x14ac:dyDescent="0.2">
      <c r="A3" s="4" t="s">
        <v>81</v>
      </c>
      <c r="B3">
        <v>438</v>
      </c>
      <c r="C3" s="5" t="s">
        <v>81</v>
      </c>
    </row>
    <row r="4" spans="1:4" x14ac:dyDescent="0.2">
      <c r="A4" s="4" t="s">
        <v>82</v>
      </c>
      <c r="B4">
        <v>237</v>
      </c>
      <c r="C4" s="6" t="s">
        <v>83</v>
      </c>
    </row>
    <row r="5" spans="1:4" x14ac:dyDescent="0.2">
      <c r="A5" s="4" t="s">
        <v>84</v>
      </c>
      <c r="B5">
        <v>75</v>
      </c>
      <c r="C5" s="6" t="s">
        <v>85</v>
      </c>
    </row>
    <row r="6" spans="1:4" x14ac:dyDescent="0.2">
      <c r="A6" s="4" t="s">
        <v>86</v>
      </c>
      <c r="B6">
        <v>2103</v>
      </c>
      <c r="C6" s="6" t="s">
        <v>87</v>
      </c>
    </row>
    <row r="7" spans="1:4" x14ac:dyDescent="0.2">
      <c r="A7" s="7" t="s">
        <v>88</v>
      </c>
      <c r="B7" s="8">
        <v>215</v>
      </c>
      <c r="C7" s="9" t="s">
        <v>89</v>
      </c>
    </row>
    <row r="8" spans="1:4" x14ac:dyDescent="0.2">
      <c r="C8" s="10"/>
    </row>
    <row r="9" spans="1:4" x14ac:dyDescent="0.2">
      <c r="A9" s="1" t="s">
        <v>90</v>
      </c>
      <c r="B9" s="2" t="s">
        <v>79</v>
      </c>
      <c r="C9" s="11"/>
    </row>
    <row r="10" spans="1:4" x14ac:dyDescent="0.2">
      <c r="A10" s="4" t="s">
        <v>91</v>
      </c>
      <c r="B10">
        <v>1283</v>
      </c>
      <c r="C10" s="6" t="s">
        <v>92</v>
      </c>
    </row>
    <row r="11" spans="1:4" x14ac:dyDescent="0.2">
      <c r="A11" s="7" t="s">
        <v>93</v>
      </c>
      <c r="B11" s="8">
        <v>1785</v>
      </c>
      <c r="C11" s="9" t="s">
        <v>94</v>
      </c>
    </row>
    <row r="14" spans="1:4" x14ac:dyDescent="0.2">
      <c r="A14" t="s">
        <v>394</v>
      </c>
      <c r="B14" t="s">
        <v>397</v>
      </c>
      <c r="C14" t="s">
        <v>398</v>
      </c>
      <c r="D14" t="s">
        <v>399</v>
      </c>
    </row>
    <row r="15" spans="1:4" x14ac:dyDescent="0.2">
      <c r="A15" t="s">
        <v>396</v>
      </c>
      <c r="B15">
        <v>1945</v>
      </c>
      <c r="C15">
        <v>1912</v>
      </c>
      <c r="D15">
        <v>2011</v>
      </c>
    </row>
    <row r="16" spans="1:4" x14ac:dyDescent="0.2">
      <c r="A16" t="s">
        <v>395</v>
      </c>
      <c r="B16">
        <v>1948</v>
      </c>
      <c r="C16">
        <v>1918</v>
      </c>
      <c r="D16">
        <v>1991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767-A5A0-704D-8E12-FFDC374CFA04}">
  <dimension ref="A1:L184"/>
  <sheetViews>
    <sheetView workbookViewId="0">
      <selection activeCell="D2" sqref="D2:D78"/>
    </sheetView>
  </sheetViews>
  <sheetFormatPr baseColWidth="10" defaultRowHeight="16" x14ac:dyDescent="0.2"/>
  <sheetData>
    <row r="1" spans="1:12" x14ac:dyDescent="0.2">
      <c r="A1" t="s">
        <v>95</v>
      </c>
      <c r="B1" t="s">
        <v>96</v>
      </c>
      <c r="C1" t="s">
        <v>392</v>
      </c>
      <c r="J1" t="s">
        <v>95</v>
      </c>
      <c r="K1" t="s">
        <v>97</v>
      </c>
      <c r="L1" t="s">
        <v>98</v>
      </c>
    </row>
    <row r="2" spans="1:12" x14ac:dyDescent="0.2">
      <c r="A2">
        <v>4019</v>
      </c>
      <c r="B2">
        <v>5755</v>
      </c>
      <c r="C2" t="str">
        <f>VLOOKUP(A2,J:L,2,FALSE)</f>
        <v>UNSPECIFIED ESSENTIAL HYPERTENSION</v>
      </c>
      <c r="D2" t="str">
        <f>VLOOKUP(A2,J:L,3,FALSE)</f>
        <v>ESSENTIAL HYPERTENSION</v>
      </c>
      <c r="J2">
        <v>34400</v>
      </c>
      <c r="K2" t="s">
        <v>99</v>
      </c>
      <c r="L2" t="s">
        <v>100</v>
      </c>
    </row>
    <row r="3" spans="1:12" x14ac:dyDescent="0.2">
      <c r="A3">
        <v>51881</v>
      </c>
      <c r="B3">
        <v>4261</v>
      </c>
      <c r="C3" t="str">
        <f t="shared" ref="C3:C66" si="0">VLOOKUP(A3,J:L,2,FALSE)</f>
        <v>UNKNOWN DIAGNOSIS</v>
      </c>
      <c r="D3" t="str">
        <f t="shared" ref="D3:D66" si="1">VLOOKUP(A3,J:L,3,FALSE)</f>
        <v>UNKNOWN DIAGNOSIS</v>
      </c>
      <c r="J3">
        <v>34400</v>
      </c>
      <c r="K3" t="s">
        <v>101</v>
      </c>
      <c r="L3" t="s">
        <v>101</v>
      </c>
    </row>
    <row r="4" spans="1:12" x14ac:dyDescent="0.2">
      <c r="A4">
        <v>72887</v>
      </c>
      <c r="B4">
        <v>3526</v>
      </c>
      <c r="C4" t="str">
        <f t="shared" si="0"/>
        <v>UNKNOWN DIAGNOSIS</v>
      </c>
      <c r="D4" t="str">
        <f t="shared" si="1"/>
        <v>UNKNOWN DIAGNOSIS</v>
      </c>
      <c r="J4">
        <v>2948</v>
      </c>
      <c r="K4" t="s">
        <v>101</v>
      </c>
      <c r="L4" t="s">
        <v>101</v>
      </c>
    </row>
    <row r="5" spans="1:12" x14ac:dyDescent="0.2">
      <c r="A5">
        <v>25000</v>
      </c>
      <c r="B5">
        <v>3388</v>
      </c>
      <c r="C5" t="str">
        <f t="shared" si="0"/>
        <v>UNKNOWN DIAGNOSIS</v>
      </c>
      <c r="D5" t="str">
        <f t="shared" si="1"/>
        <v>UNKNOWN DIAGNOSIS</v>
      </c>
      <c r="J5">
        <v>2948</v>
      </c>
      <c r="K5" t="s">
        <v>102</v>
      </c>
      <c r="L5" t="s">
        <v>103</v>
      </c>
    </row>
    <row r="6" spans="1:12" x14ac:dyDescent="0.2">
      <c r="A6">
        <v>78079</v>
      </c>
      <c r="B6">
        <v>3046</v>
      </c>
      <c r="C6" t="str">
        <f t="shared" si="0"/>
        <v>UNKNOWN DIAGNOSIS</v>
      </c>
      <c r="D6" t="str">
        <f t="shared" si="1"/>
        <v>UNKNOWN DIAGNOSIS</v>
      </c>
      <c r="J6">
        <v>2720</v>
      </c>
      <c r="K6" t="s">
        <v>101</v>
      </c>
      <c r="L6" t="s">
        <v>101</v>
      </c>
    </row>
    <row r="7" spans="1:12" x14ac:dyDescent="0.2">
      <c r="A7">
        <v>78720</v>
      </c>
      <c r="B7">
        <v>2978</v>
      </c>
      <c r="C7" t="str">
        <f t="shared" si="0"/>
        <v>UNKNOWN DIAGNOSIS</v>
      </c>
      <c r="D7" t="str">
        <f t="shared" si="1"/>
        <v>UNKNOWN DIAGNOSIS</v>
      </c>
      <c r="J7">
        <v>2720</v>
      </c>
      <c r="K7" t="s">
        <v>104</v>
      </c>
      <c r="L7" t="s">
        <v>105</v>
      </c>
    </row>
    <row r="8" spans="1:12" x14ac:dyDescent="0.2">
      <c r="A8">
        <v>7812</v>
      </c>
      <c r="B8">
        <v>2900</v>
      </c>
      <c r="C8" t="str">
        <f t="shared" si="0"/>
        <v>UNKNOWN DIAGNOSIS</v>
      </c>
      <c r="D8" t="str">
        <f t="shared" si="1"/>
        <v>UNKNOWN DIAGNOSIS</v>
      </c>
      <c r="J8">
        <v>3570</v>
      </c>
      <c r="K8" t="s">
        <v>106</v>
      </c>
      <c r="L8" t="s">
        <v>107</v>
      </c>
    </row>
    <row r="9" spans="1:12" x14ac:dyDescent="0.2">
      <c r="A9">
        <v>2724</v>
      </c>
      <c r="B9">
        <v>2406</v>
      </c>
      <c r="C9" t="str">
        <f t="shared" si="0"/>
        <v>UNKNOWN DIAGNOSIS</v>
      </c>
      <c r="D9" t="str">
        <f t="shared" si="1"/>
        <v>UNKNOWN DIAGNOSIS</v>
      </c>
      <c r="J9">
        <v>7813</v>
      </c>
      <c r="K9" t="s">
        <v>101</v>
      </c>
      <c r="L9" t="s">
        <v>101</v>
      </c>
    </row>
    <row r="10" spans="1:12" x14ac:dyDescent="0.2">
      <c r="A10">
        <v>4011</v>
      </c>
      <c r="B10">
        <v>2345</v>
      </c>
      <c r="C10" t="str">
        <f t="shared" si="0"/>
        <v>UNKNOWN DIAGNOSIS</v>
      </c>
      <c r="D10" t="str">
        <f t="shared" si="1"/>
        <v>UNKNOWN DIAGNOSIS</v>
      </c>
      <c r="J10">
        <v>7813</v>
      </c>
      <c r="K10" t="s">
        <v>108</v>
      </c>
      <c r="L10" t="s">
        <v>109</v>
      </c>
    </row>
    <row r="11" spans="1:12" x14ac:dyDescent="0.2">
      <c r="A11">
        <v>20500</v>
      </c>
      <c r="B11">
        <v>2229</v>
      </c>
      <c r="C11" t="str">
        <f t="shared" si="0"/>
        <v>UNKNOWN DIAGNOSIS</v>
      </c>
      <c r="D11" t="str">
        <f t="shared" si="1"/>
        <v>UNKNOWN DIAGNOSIS</v>
      </c>
      <c r="J11">
        <v>5990</v>
      </c>
      <c r="K11" t="s">
        <v>110</v>
      </c>
      <c r="L11" t="s">
        <v>111</v>
      </c>
    </row>
    <row r="12" spans="1:12" x14ac:dyDescent="0.2">
      <c r="A12">
        <v>486</v>
      </c>
      <c r="B12">
        <v>2212</v>
      </c>
      <c r="C12" t="str">
        <f t="shared" si="0"/>
        <v>UNKNOWN DIAGNOSIS</v>
      </c>
      <c r="D12" t="str">
        <f t="shared" si="1"/>
        <v>UNKNOWN DIAGNOSIS</v>
      </c>
      <c r="J12">
        <v>5990</v>
      </c>
      <c r="K12" t="s">
        <v>101</v>
      </c>
      <c r="L12" t="s">
        <v>101</v>
      </c>
    </row>
    <row r="13" spans="1:12" x14ac:dyDescent="0.2">
      <c r="A13">
        <v>496</v>
      </c>
      <c r="B13">
        <v>1832</v>
      </c>
      <c r="C13" t="str">
        <f t="shared" si="0"/>
        <v>UNKNOWN DIAGNOSIS</v>
      </c>
      <c r="D13" t="str">
        <f t="shared" si="1"/>
        <v>UNKNOWN DIAGNOSIS</v>
      </c>
      <c r="J13">
        <v>56400</v>
      </c>
      <c r="K13" t="s">
        <v>112</v>
      </c>
      <c r="L13" t="s">
        <v>113</v>
      </c>
    </row>
    <row r="14" spans="1:12" x14ac:dyDescent="0.2">
      <c r="A14">
        <v>5990</v>
      </c>
      <c r="B14">
        <v>1753</v>
      </c>
      <c r="C14" t="str">
        <f t="shared" si="0"/>
        <v>UTI SITE NOT SPECIFIED</v>
      </c>
      <c r="D14" t="str">
        <f t="shared" si="1"/>
        <v>OTH URINARY TRACT DISOR</v>
      </c>
      <c r="J14">
        <v>56400</v>
      </c>
      <c r="K14" t="s">
        <v>101</v>
      </c>
      <c r="L14" t="s">
        <v>101</v>
      </c>
    </row>
    <row r="15" spans="1:12" x14ac:dyDescent="0.2">
      <c r="A15">
        <v>7872</v>
      </c>
      <c r="B15">
        <v>1735</v>
      </c>
      <c r="C15" t="str">
        <f t="shared" si="0"/>
        <v>UNKNOWN DIAGNOSIS</v>
      </c>
      <c r="D15" t="str">
        <f t="shared" si="1"/>
        <v>UNKNOWN DIAGNOSIS</v>
      </c>
      <c r="J15">
        <v>78039</v>
      </c>
      <c r="K15" t="s">
        <v>101</v>
      </c>
      <c r="L15" t="s">
        <v>101</v>
      </c>
    </row>
    <row r="16" spans="1:12" x14ac:dyDescent="0.2">
      <c r="A16">
        <v>42731</v>
      </c>
      <c r="B16">
        <v>1709</v>
      </c>
      <c r="C16" t="str">
        <f t="shared" si="0"/>
        <v>UNKNOWN DIAGNOSIS</v>
      </c>
      <c r="D16" t="str">
        <f t="shared" si="1"/>
        <v>UNKNOWN DIAGNOSIS</v>
      </c>
      <c r="J16">
        <v>78039</v>
      </c>
      <c r="K16" t="s">
        <v>114</v>
      </c>
      <c r="L16" t="s">
        <v>115</v>
      </c>
    </row>
    <row r="17" spans="1:12" x14ac:dyDescent="0.2">
      <c r="A17">
        <v>7242</v>
      </c>
      <c r="B17">
        <v>1604</v>
      </c>
      <c r="C17" t="str">
        <f t="shared" si="0"/>
        <v>UNKNOWN DIAGNOSIS</v>
      </c>
      <c r="D17" t="str">
        <f t="shared" si="1"/>
        <v>UNKNOWN DIAGNOSIS</v>
      </c>
      <c r="J17">
        <v>78720</v>
      </c>
      <c r="K17" t="s">
        <v>101</v>
      </c>
      <c r="L17" t="s">
        <v>101</v>
      </c>
    </row>
    <row r="18" spans="1:12" x14ac:dyDescent="0.2">
      <c r="A18">
        <v>78605</v>
      </c>
      <c r="B18">
        <v>1569</v>
      </c>
      <c r="C18" t="str">
        <f t="shared" si="0"/>
        <v>UNKNOWN DIAGNOSIS</v>
      </c>
      <c r="D18" t="str">
        <f t="shared" si="1"/>
        <v>UNKNOWN DIAGNOSIS</v>
      </c>
      <c r="J18">
        <v>78720</v>
      </c>
      <c r="K18" t="s">
        <v>116</v>
      </c>
      <c r="L18" t="s">
        <v>117</v>
      </c>
    </row>
    <row r="19" spans="1:12" x14ac:dyDescent="0.2">
      <c r="A19">
        <v>2859</v>
      </c>
      <c r="B19">
        <v>1560</v>
      </c>
      <c r="C19" t="str">
        <f t="shared" si="0"/>
        <v>UNSPECIFIED ANEMIA</v>
      </c>
      <c r="D19" t="str">
        <f t="shared" si="1"/>
        <v>ANEMIA NEC/NOS</v>
      </c>
      <c r="J19">
        <v>7197</v>
      </c>
      <c r="K19" t="s">
        <v>101</v>
      </c>
      <c r="L19" t="s">
        <v>101</v>
      </c>
    </row>
    <row r="20" spans="1:12" x14ac:dyDescent="0.2">
      <c r="A20">
        <v>78609</v>
      </c>
      <c r="B20">
        <v>1424</v>
      </c>
      <c r="C20" t="str">
        <f t="shared" si="0"/>
        <v>UNKNOWN DIAGNOSIS</v>
      </c>
      <c r="D20" t="str">
        <f t="shared" si="1"/>
        <v>UNKNOWN DIAGNOSIS</v>
      </c>
      <c r="J20">
        <v>7197</v>
      </c>
      <c r="K20" t="s">
        <v>118</v>
      </c>
      <c r="L20" t="s">
        <v>119</v>
      </c>
    </row>
    <row r="21" spans="1:12" x14ac:dyDescent="0.2">
      <c r="A21">
        <v>2720</v>
      </c>
      <c r="B21">
        <v>1278</v>
      </c>
      <c r="C21" t="str">
        <f t="shared" si="0"/>
        <v>UNKNOWN DIAGNOSIS</v>
      </c>
      <c r="D21" t="str">
        <f t="shared" si="1"/>
        <v>UNKNOWN DIAGNOSIS</v>
      </c>
      <c r="J21">
        <v>51889</v>
      </c>
      <c r="K21" t="s">
        <v>101</v>
      </c>
      <c r="L21" t="s">
        <v>101</v>
      </c>
    </row>
    <row r="22" spans="1:12" x14ac:dyDescent="0.2">
      <c r="A22">
        <v>2449</v>
      </c>
      <c r="B22">
        <v>1276</v>
      </c>
      <c r="C22" t="str">
        <f t="shared" si="0"/>
        <v>UNSPECIFIED HYPOTHYROIDISM</v>
      </c>
      <c r="D22" t="str">
        <f t="shared" si="1"/>
        <v>ACQUIRED HYPOTHYROIDISM</v>
      </c>
      <c r="J22">
        <v>51889</v>
      </c>
      <c r="K22" t="s">
        <v>120</v>
      </c>
      <c r="L22" t="s">
        <v>121</v>
      </c>
    </row>
    <row r="23" spans="1:12" x14ac:dyDescent="0.2">
      <c r="A23">
        <v>311</v>
      </c>
      <c r="B23">
        <v>1240</v>
      </c>
      <c r="C23" t="str">
        <f t="shared" si="0"/>
        <v>UNKNOWN DIAGNOSIS</v>
      </c>
      <c r="D23" t="str">
        <f t="shared" si="1"/>
        <v>UNKNOWN DIAGNOSIS</v>
      </c>
      <c r="J23">
        <v>71945</v>
      </c>
      <c r="K23" t="s">
        <v>101</v>
      </c>
      <c r="L23" t="s">
        <v>101</v>
      </c>
    </row>
    <row r="24" spans="1:12" x14ac:dyDescent="0.2">
      <c r="A24">
        <v>78650</v>
      </c>
      <c r="B24">
        <v>1221</v>
      </c>
      <c r="C24" t="str">
        <f t="shared" si="0"/>
        <v>UNKNOWN DIAGNOSIS</v>
      </c>
      <c r="D24" t="str">
        <f t="shared" si="1"/>
        <v>UNKNOWN DIAGNOSIS</v>
      </c>
      <c r="J24">
        <v>71945</v>
      </c>
      <c r="K24" t="s">
        <v>122</v>
      </c>
      <c r="L24" t="s">
        <v>119</v>
      </c>
    </row>
    <row r="25" spans="1:12" x14ac:dyDescent="0.2">
      <c r="A25">
        <v>7295</v>
      </c>
      <c r="B25">
        <v>1196</v>
      </c>
      <c r="C25" t="str">
        <f t="shared" si="0"/>
        <v>UNKNOWN DIAGNOSIS</v>
      </c>
      <c r="D25" t="str">
        <f t="shared" si="1"/>
        <v>UNKNOWN DIAGNOSIS</v>
      </c>
      <c r="J25">
        <v>71590</v>
      </c>
      <c r="K25" t="s">
        <v>101</v>
      </c>
      <c r="L25" t="s">
        <v>101</v>
      </c>
    </row>
    <row r="26" spans="1:12" x14ac:dyDescent="0.2">
      <c r="A26">
        <v>78451</v>
      </c>
      <c r="B26">
        <v>1076</v>
      </c>
      <c r="C26" t="str">
        <f t="shared" si="0"/>
        <v>UNKNOWN DIAGNOSIS</v>
      </c>
      <c r="D26" t="str">
        <f t="shared" si="1"/>
        <v>UNKNOWN DIAGNOSIS</v>
      </c>
      <c r="J26">
        <v>71590</v>
      </c>
      <c r="K26" t="s">
        <v>123</v>
      </c>
      <c r="L26" t="s">
        <v>124</v>
      </c>
    </row>
    <row r="27" spans="1:12" x14ac:dyDescent="0.2">
      <c r="A27">
        <v>7231</v>
      </c>
      <c r="B27">
        <v>1064</v>
      </c>
      <c r="C27" t="str">
        <f t="shared" si="0"/>
        <v>UNKNOWN DIAGNOSIS</v>
      </c>
      <c r="D27" t="str">
        <f t="shared" si="1"/>
        <v>UNKNOWN DIAGNOSIS</v>
      </c>
      <c r="J27">
        <v>7245</v>
      </c>
      <c r="K27" t="s">
        <v>125</v>
      </c>
      <c r="L27" t="s">
        <v>126</v>
      </c>
    </row>
    <row r="28" spans="1:12" x14ac:dyDescent="0.2">
      <c r="A28">
        <v>53081</v>
      </c>
      <c r="B28">
        <v>1022</v>
      </c>
      <c r="C28" t="str">
        <f t="shared" si="0"/>
        <v>UNKNOWN DIAGNOSIS</v>
      </c>
      <c r="D28" t="str">
        <f t="shared" si="1"/>
        <v>UNKNOWN DIAGNOSIS</v>
      </c>
      <c r="J28">
        <v>7245</v>
      </c>
      <c r="K28" t="s">
        <v>101</v>
      </c>
      <c r="L28" t="s">
        <v>101</v>
      </c>
    </row>
    <row r="29" spans="1:12" x14ac:dyDescent="0.2">
      <c r="A29">
        <v>4280</v>
      </c>
      <c r="B29">
        <v>971</v>
      </c>
      <c r="C29" t="str">
        <f t="shared" si="0"/>
        <v>UNKNOWN DIAGNOSIS</v>
      </c>
      <c r="D29" t="str">
        <f t="shared" si="1"/>
        <v>UNKNOWN DIAGNOSIS</v>
      </c>
      <c r="J29">
        <v>5849</v>
      </c>
      <c r="K29" t="s">
        <v>101</v>
      </c>
      <c r="L29" t="s">
        <v>101</v>
      </c>
    </row>
    <row r="30" spans="1:12" x14ac:dyDescent="0.2">
      <c r="A30">
        <v>51883</v>
      </c>
      <c r="B30">
        <v>946</v>
      </c>
      <c r="C30" t="str">
        <f t="shared" si="0"/>
        <v>UNKNOWN DIAGNOSIS</v>
      </c>
      <c r="D30" t="str">
        <f t="shared" si="1"/>
        <v>UNKNOWN DIAGNOSIS</v>
      </c>
      <c r="J30">
        <v>5849</v>
      </c>
      <c r="K30" t="s">
        <v>127</v>
      </c>
      <c r="L30" t="s">
        <v>128</v>
      </c>
    </row>
    <row r="31" spans="1:12" x14ac:dyDescent="0.2">
      <c r="A31">
        <v>41401</v>
      </c>
      <c r="B31">
        <v>904</v>
      </c>
      <c r="C31" t="str">
        <f t="shared" si="0"/>
        <v>UNKNOWN DIAGNOSIS</v>
      </c>
      <c r="D31" t="str">
        <f t="shared" si="1"/>
        <v>UNKNOWN DIAGNOSIS</v>
      </c>
      <c r="J31">
        <v>7291</v>
      </c>
      <c r="K31" t="s">
        <v>129</v>
      </c>
      <c r="L31" t="s">
        <v>130</v>
      </c>
    </row>
    <row r="32" spans="1:12" x14ac:dyDescent="0.2">
      <c r="A32">
        <v>71941</v>
      </c>
      <c r="B32">
        <v>867</v>
      </c>
      <c r="C32" t="str">
        <f t="shared" si="0"/>
        <v>UNKNOWN DIAGNOSIS</v>
      </c>
      <c r="D32" t="str">
        <f t="shared" si="1"/>
        <v>UNKNOWN DIAGNOSIS</v>
      </c>
      <c r="J32">
        <v>7291</v>
      </c>
      <c r="K32" t="s">
        <v>101</v>
      </c>
      <c r="L32" t="s">
        <v>101</v>
      </c>
    </row>
    <row r="33" spans="1:12" x14ac:dyDescent="0.2">
      <c r="A33">
        <v>436</v>
      </c>
      <c r="B33">
        <v>833</v>
      </c>
      <c r="C33" t="str">
        <f t="shared" si="0"/>
        <v>UNKNOWN DIAGNOSIS</v>
      </c>
      <c r="D33" t="str">
        <f t="shared" si="1"/>
        <v>UNKNOWN DIAGNOSIS</v>
      </c>
      <c r="J33">
        <v>78900</v>
      </c>
      <c r="K33" t="s">
        <v>101</v>
      </c>
      <c r="L33" t="s">
        <v>101</v>
      </c>
    </row>
    <row r="34" spans="1:12" x14ac:dyDescent="0.2">
      <c r="A34">
        <v>78900</v>
      </c>
      <c r="B34">
        <v>798</v>
      </c>
      <c r="C34" t="str">
        <f t="shared" si="0"/>
        <v>UNKNOWN DIAGNOSIS</v>
      </c>
      <c r="D34" t="str">
        <f t="shared" si="1"/>
        <v>UNKNOWN DIAGNOSIS</v>
      </c>
      <c r="J34">
        <v>78900</v>
      </c>
      <c r="K34" t="s">
        <v>131</v>
      </c>
      <c r="L34" t="s">
        <v>132</v>
      </c>
    </row>
    <row r="35" spans="1:12" x14ac:dyDescent="0.2">
      <c r="A35">
        <v>3569</v>
      </c>
      <c r="B35">
        <v>783</v>
      </c>
      <c r="C35" t="str">
        <f t="shared" si="0"/>
        <v>UNS HREDTARY&amp;IDIOPATH PRIPH NURPTHY</v>
      </c>
      <c r="D35" t="str">
        <f t="shared" si="1"/>
        <v>HERED PERIPH NEUROPATHY</v>
      </c>
      <c r="J35">
        <v>49390</v>
      </c>
      <c r="K35" t="s">
        <v>101</v>
      </c>
      <c r="L35" t="s">
        <v>101</v>
      </c>
    </row>
    <row r="36" spans="1:12" x14ac:dyDescent="0.2">
      <c r="A36">
        <v>7813</v>
      </c>
      <c r="B36">
        <v>778</v>
      </c>
      <c r="C36" t="str">
        <f t="shared" si="0"/>
        <v>UNKNOWN DIAGNOSIS</v>
      </c>
      <c r="D36" t="str">
        <f t="shared" si="1"/>
        <v>UNKNOWN DIAGNOSIS</v>
      </c>
      <c r="J36">
        <v>49390</v>
      </c>
      <c r="K36" t="s">
        <v>133</v>
      </c>
      <c r="L36" t="s">
        <v>134</v>
      </c>
    </row>
    <row r="37" spans="1:12" x14ac:dyDescent="0.2">
      <c r="A37">
        <v>7244</v>
      </c>
      <c r="B37">
        <v>772</v>
      </c>
      <c r="C37" t="str">
        <f t="shared" si="0"/>
        <v>UNKNOWN DIAGNOSIS</v>
      </c>
      <c r="D37" t="str">
        <f t="shared" si="1"/>
        <v>UNKNOWN DIAGNOSIS</v>
      </c>
      <c r="J37">
        <v>7295</v>
      </c>
      <c r="K37" t="s">
        <v>101</v>
      </c>
      <c r="L37" t="s">
        <v>101</v>
      </c>
    </row>
    <row r="38" spans="1:12" x14ac:dyDescent="0.2">
      <c r="A38">
        <v>41400</v>
      </c>
      <c r="B38">
        <v>763</v>
      </c>
      <c r="C38" t="str">
        <f t="shared" si="0"/>
        <v>UNKNOWN DIAGNOSIS</v>
      </c>
      <c r="D38" t="str">
        <f t="shared" si="1"/>
        <v>UNKNOWN DIAGNOSIS</v>
      </c>
      <c r="J38">
        <v>7295</v>
      </c>
      <c r="K38" t="s">
        <v>135</v>
      </c>
      <c r="L38" t="s">
        <v>130</v>
      </c>
    </row>
    <row r="39" spans="1:12" x14ac:dyDescent="0.2">
      <c r="A39">
        <v>7291</v>
      </c>
      <c r="B39">
        <v>723</v>
      </c>
      <c r="C39" t="str">
        <f t="shared" si="0"/>
        <v>UNSPECIFIED MYALGIA AND MYOSITIS</v>
      </c>
      <c r="D39" t="str">
        <f t="shared" si="1"/>
        <v>OTHER SOFT TISSUE DIS</v>
      </c>
      <c r="J39">
        <v>71941</v>
      </c>
      <c r="K39" t="s">
        <v>101</v>
      </c>
      <c r="L39" t="s">
        <v>101</v>
      </c>
    </row>
    <row r="40" spans="1:12" x14ac:dyDescent="0.2">
      <c r="A40">
        <v>5180</v>
      </c>
      <c r="B40">
        <v>705</v>
      </c>
      <c r="C40" t="str">
        <f t="shared" si="0"/>
        <v>UNKNOWN DIAGNOSIS</v>
      </c>
      <c r="D40" t="str">
        <f t="shared" si="1"/>
        <v>UNKNOWN DIAGNOSIS</v>
      </c>
      <c r="J40">
        <v>71941</v>
      </c>
      <c r="K40" t="s">
        <v>136</v>
      </c>
      <c r="L40" t="s">
        <v>119</v>
      </c>
    </row>
    <row r="41" spans="1:12" x14ac:dyDescent="0.2">
      <c r="A41">
        <v>7282</v>
      </c>
      <c r="B41">
        <v>699</v>
      </c>
      <c r="C41" t="str">
        <f t="shared" si="0"/>
        <v>UNKNOWN DIAGNOSIS</v>
      </c>
      <c r="D41" t="str">
        <f t="shared" si="1"/>
        <v>UNKNOWN DIAGNOSIS</v>
      </c>
      <c r="J41" t="s">
        <v>81</v>
      </c>
      <c r="K41" t="s">
        <v>81</v>
      </c>
      <c r="L41" t="s">
        <v>81</v>
      </c>
    </row>
    <row r="42" spans="1:12" x14ac:dyDescent="0.2">
      <c r="A42">
        <v>7197</v>
      </c>
      <c r="B42">
        <v>697</v>
      </c>
      <c r="C42" t="str">
        <f t="shared" si="0"/>
        <v>UNKNOWN DIAGNOSIS</v>
      </c>
      <c r="D42" t="str">
        <f t="shared" si="1"/>
        <v>UNKNOWN DIAGNOSIS</v>
      </c>
      <c r="J42">
        <v>72402</v>
      </c>
      <c r="K42" t="s">
        <v>101</v>
      </c>
      <c r="L42" t="s">
        <v>101</v>
      </c>
    </row>
    <row r="43" spans="1:12" x14ac:dyDescent="0.2">
      <c r="A43">
        <v>7845</v>
      </c>
      <c r="B43">
        <v>669</v>
      </c>
      <c r="C43" t="str">
        <f t="shared" si="0"/>
        <v>UNKNOWN DIAGNOSIS</v>
      </c>
      <c r="D43" t="str">
        <f t="shared" si="1"/>
        <v>UNKNOWN DIAGNOSIS</v>
      </c>
      <c r="J43">
        <v>72402</v>
      </c>
      <c r="K43" t="s">
        <v>137</v>
      </c>
      <c r="L43" t="s">
        <v>126</v>
      </c>
    </row>
    <row r="44" spans="1:12" x14ac:dyDescent="0.2">
      <c r="A44">
        <v>33529</v>
      </c>
      <c r="B44">
        <v>669</v>
      </c>
      <c r="C44" t="str">
        <f t="shared" si="0"/>
        <v>OTHER MOTOR NEURON DISEASES</v>
      </c>
      <c r="D44" t="str">
        <f t="shared" si="1"/>
        <v>ANT HORN CELL DISEASE</v>
      </c>
      <c r="J44">
        <v>7820</v>
      </c>
      <c r="K44" t="s">
        <v>101</v>
      </c>
      <c r="L44" t="s">
        <v>101</v>
      </c>
    </row>
    <row r="45" spans="1:12" x14ac:dyDescent="0.2">
      <c r="A45">
        <v>7820</v>
      </c>
      <c r="B45">
        <v>667</v>
      </c>
      <c r="C45" t="str">
        <f t="shared" si="0"/>
        <v>UNKNOWN DIAGNOSIS</v>
      </c>
      <c r="D45" t="str">
        <f t="shared" si="1"/>
        <v>UNKNOWN DIAGNOSIS</v>
      </c>
      <c r="J45">
        <v>7820</v>
      </c>
      <c r="K45" t="s">
        <v>138</v>
      </c>
      <c r="L45" t="s">
        <v>139</v>
      </c>
    </row>
    <row r="46" spans="1:12" x14ac:dyDescent="0.2">
      <c r="A46">
        <v>78321</v>
      </c>
      <c r="B46">
        <v>662</v>
      </c>
      <c r="C46" t="str">
        <f t="shared" si="0"/>
        <v>UNKNOWN DIAGNOSIS</v>
      </c>
      <c r="D46" t="str">
        <f t="shared" si="1"/>
        <v>UNKNOWN DIAGNOSIS</v>
      </c>
      <c r="J46">
        <v>33529</v>
      </c>
      <c r="K46" t="s">
        <v>140</v>
      </c>
      <c r="L46" t="s">
        <v>141</v>
      </c>
    </row>
    <row r="47" spans="1:12" x14ac:dyDescent="0.2">
      <c r="A47">
        <v>30000</v>
      </c>
      <c r="B47">
        <v>653</v>
      </c>
      <c r="C47" t="str">
        <f t="shared" si="0"/>
        <v>UNKNOWN DIAGNOSIS</v>
      </c>
      <c r="D47" t="str">
        <f t="shared" si="1"/>
        <v>UNKNOWN DIAGNOSIS</v>
      </c>
      <c r="J47">
        <v>4280</v>
      </c>
      <c r="K47" t="s">
        <v>101</v>
      </c>
      <c r="L47" t="s">
        <v>101</v>
      </c>
    </row>
    <row r="48" spans="1:12" x14ac:dyDescent="0.2">
      <c r="A48">
        <v>7862</v>
      </c>
      <c r="B48">
        <v>652</v>
      </c>
      <c r="C48" t="str">
        <f t="shared" si="0"/>
        <v>UNKNOWN DIAGNOSIS</v>
      </c>
      <c r="D48" t="str">
        <f t="shared" si="1"/>
        <v>UNKNOWN DIAGNOSIS</v>
      </c>
      <c r="J48">
        <v>4280</v>
      </c>
      <c r="K48" t="s">
        <v>142</v>
      </c>
      <c r="L48" t="s">
        <v>143</v>
      </c>
    </row>
    <row r="49" spans="1:12" x14ac:dyDescent="0.2">
      <c r="A49">
        <v>73300</v>
      </c>
      <c r="B49">
        <v>648</v>
      </c>
      <c r="C49" t="str">
        <f t="shared" si="0"/>
        <v>UNSPECIFIED OSTEOPOROSIS</v>
      </c>
      <c r="D49" t="str">
        <f t="shared" si="1"/>
        <v>OTH BONE &amp; CARTILAGE DIS</v>
      </c>
      <c r="J49">
        <v>8881</v>
      </c>
      <c r="K49" t="s">
        <v>101</v>
      </c>
      <c r="L49" t="s">
        <v>101</v>
      </c>
    </row>
    <row r="50" spans="1:12" x14ac:dyDescent="0.2">
      <c r="A50">
        <v>7234</v>
      </c>
      <c r="B50">
        <v>645</v>
      </c>
      <c r="C50" t="str">
        <f t="shared" si="0"/>
        <v>UNKNOWN DIAGNOSIS</v>
      </c>
      <c r="D50" t="str">
        <f t="shared" si="1"/>
        <v>UNKNOWN DIAGNOSIS</v>
      </c>
      <c r="J50">
        <v>8881</v>
      </c>
      <c r="K50" t="s">
        <v>144</v>
      </c>
      <c r="L50" t="s">
        <v>145</v>
      </c>
    </row>
    <row r="51" spans="1:12" x14ac:dyDescent="0.2">
      <c r="A51">
        <v>72252</v>
      </c>
      <c r="B51">
        <v>631</v>
      </c>
      <c r="C51" t="str">
        <f t="shared" si="0"/>
        <v>UNKNOWN DIAGNOSIS</v>
      </c>
      <c r="D51" t="str">
        <f t="shared" si="1"/>
        <v>UNKNOWN DIAGNOSIS</v>
      </c>
      <c r="J51">
        <v>496</v>
      </c>
      <c r="K51" t="s">
        <v>101</v>
      </c>
      <c r="L51" t="s">
        <v>101</v>
      </c>
    </row>
    <row r="52" spans="1:12" x14ac:dyDescent="0.2">
      <c r="A52" t="s">
        <v>81</v>
      </c>
      <c r="B52">
        <v>628</v>
      </c>
      <c r="C52" t="str">
        <f t="shared" si="0"/>
        <v>null</v>
      </c>
      <c r="D52" t="str">
        <f t="shared" si="1"/>
        <v>null</v>
      </c>
      <c r="J52">
        <v>496</v>
      </c>
      <c r="K52" t="s">
        <v>146</v>
      </c>
      <c r="L52" t="s">
        <v>147</v>
      </c>
    </row>
    <row r="53" spans="1:12" x14ac:dyDescent="0.2">
      <c r="A53">
        <v>32723</v>
      </c>
      <c r="B53">
        <v>613</v>
      </c>
      <c r="C53" t="str">
        <f t="shared" si="0"/>
        <v>UNKNOWN DIAGNOSIS</v>
      </c>
      <c r="D53" t="str">
        <f t="shared" si="1"/>
        <v>UNKNOWN DIAGNOSIS</v>
      </c>
      <c r="J53">
        <v>7872</v>
      </c>
      <c r="K53" t="s">
        <v>101</v>
      </c>
      <c r="L53" t="s">
        <v>101</v>
      </c>
    </row>
    <row r="54" spans="1:12" x14ac:dyDescent="0.2">
      <c r="A54">
        <v>72885</v>
      </c>
      <c r="B54">
        <v>612</v>
      </c>
      <c r="C54" t="str">
        <f t="shared" si="0"/>
        <v>UNKNOWN DIAGNOSIS</v>
      </c>
      <c r="D54" t="str">
        <f t="shared" si="1"/>
        <v>UNKNOWN DIAGNOSIS</v>
      </c>
      <c r="J54">
        <v>7872</v>
      </c>
      <c r="K54" t="s">
        <v>148</v>
      </c>
      <c r="L54" t="s">
        <v>117</v>
      </c>
    </row>
    <row r="55" spans="1:12" x14ac:dyDescent="0.2">
      <c r="A55">
        <v>5856</v>
      </c>
      <c r="B55">
        <v>612</v>
      </c>
      <c r="C55" t="e">
        <f t="shared" si="0"/>
        <v>#N/A</v>
      </c>
      <c r="D55" t="e">
        <f t="shared" si="1"/>
        <v>#N/A</v>
      </c>
      <c r="J55">
        <v>7282</v>
      </c>
      <c r="K55" t="s">
        <v>101</v>
      </c>
      <c r="L55" t="s">
        <v>101</v>
      </c>
    </row>
    <row r="56" spans="1:12" x14ac:dyDescent="0.2">
      <c r="A56">
        <v>8881</v>
      </c>
      <c r="B56">
        <v>604</v>
      </c>
      <c r="C56" t="str">
        <f t="shared" si="0"/>
        <v>UNKNOWN DIAGNOSIS</v>
      </c>
      <c r="D56" t="str">
        <f t="shared" si="1"/>
        <v>UNKNOWN DIAGNOSIS</v>
      </c>
      <c r="J56">
        <v>7282</v>
      </c>
      <c r="K56" t="s">
        <v>149</v>
      </c>
      <c r="L56" t="s">
        <v>150</v>
      </c>
    </row>
    <row r="57" spans="1:12" x14ac:dyDescent="0.2">
      <c r="A57">
        <v>7810</v>
      </c>
      <c r="B57">
        <v>593</v>
      </c>
      <c r="C57" t="str">
        <f t="shared" si="0"/>
        <v>UNKNOWN DIAGNOSIS</v>
      </c>
      <c r="D57" t="str">
        <f t="shared" si="1"/>
        <v>UNKNOWN DIAGNOSIS</v>
      </c>
      <c r="J57">
        <v>486</v>
      </c>
      <c r="K57" t="s">
        <v>101</v>
      </c>
      <c r="L57" t="s">
        <v>101</v>
      </c>
    </row>
    <row r="58" spans="1:12" x14ac:dyDescent="0.2">
      <c r="A58">
        <v>7840</v>
      </c>
      <c r="B58">
        <v>589</v>
      </c>
      <c r="C58" t="str">
        <f t="shared" si="0"/>
        <v>UNKNOWN DIAGNOSIS</v>
      </c>
      <c r="D58" t="str">
        <f t="shared" si="1"/>
        <v>UNKNOWN DIAGNOSIS</v>
      </c>
      <c r="J58">
        <v>486</v>
      </c>
      <c r="K58" t="s">
        <v>151</v>
      </c>
      <c r="L58" t="s">
        <v>152</v>
      </c>
    </row>
    <row r="59" spans="1:12" x14ac:dyDescent="0.2">
      <c r="A59">
        <v>7391</v>
      </c>
      <c r="B59">
        <v>586</v>
      </c>
      <c r="C59" t="str">
        <f t="shared" si="0"/>
        <v>UNKNOWN DIAGNOSIS</v>
      </c>
      <c r="D59" t="str">
        <f t="shared" si="1"/>
        <v>UNKNOWN DIAGNOSIS</v>
      </c>
      <c r="J59">
        <v>4019</v>
      </c>
      <c r="K59" t="s">
        <v>153</v>
      </c>
      <c r="L59" t="s">
        <v>154</v>
      </c>
    </row>
    <row r="60" spans="1:12" x14ac:dyDescent="0.2">
      <c r="A60">
        <v>33522</v>
      </c>
      <c r="B60">
        <v>580</v>
      </c>
      <c r="C60" t="e">
        <f t="shared" si="0"/>
        <v>#N/A</v>
      </c>
      <c r="D60" t="e">
        <f t="shared" si="1"/>
        <v>#N/A</v>
      </c>
      <c r="J60">
        <v>4019</v>
      </c>
      <c r="K60" t="s">
        <v>101</v>
      </c>
      <c r="L60" t="s">
        <v>101</v>
      </c>
    </row>
    <row r="61" spans="1:12" x14ac:dyDescent="0.2">
      <c r="A61">
        <v>51884</v>
      </c>
      <c r="B61">
        <v>578</v>
      </c>
      <c r="C61" t="str">
        <f t="shared" si="0"/>
        <v>ACUTE&amp;CHRONIC RESPIRATORY FAILURE</v>
      </c>
      <c r="D61" t="str">
        <f t="shared" si="1"/>
        <v>OTHER LUNG DISEASES</v>
      </c>
      <c r="J61">
        <v>78079</v>
      </c>
      <c r="K61" t="s">
        <v>101</v>
      </c>
      <c r="L61" t="s">
        <v>101</v>
      </c>
    </row>
    <row r="62" spans="1:12" x14ac:dyDescent="0.2">
      <c r="A62">
        <v>7393</v>
      </c>
      <c r="B62">
        <v>570</v>
      </c>
      <c r="C62" t="str">
        <f t="shared" si="0"/>
        <v>UNKNOWN DIAGNOSIS</v>
      </c>
      <c r="D62" t="str">
        <f t="shared" si="1"/>
        <v>UNKNOWN DIAGNOSIS</v>
      </c>
      <c r="J62">
        <v>78079</v>
      </c>
      <c r="K62" t="s">
        <v>155</v>
      </c>
      <c r="L62" t="s">
        <v>115</v>
      </c>
    </row>
    <row r="63" spans="1:12" x14ac:dyDescent="0.2">
      <c r="A63">
        <v>70703</v>
      </c>
      <c r="B63">
        <v>565</v>
      </c>
      <c r="C63" t="str">
        <f t="shared" si="0"/>
        <v>UNKNOWN DIAGNOSIS</v>
      </c>
      <c r="D63" t="str">
        <f t="shared" si="1"/>
        <v>UNKNOWN DIAGNOSIS</v>
      </c>
      <c r="J63">
        <v>78650</v>
      </c>
      <c r="K63" t="s">
        <v>101</v>
      </c>
      <c r="L63" t="s">
        <v>101</v>
      </c>
    </row>
    <row r="64" spans="1:12" x14ac:dyDescent="0.2">
      <c r="A64">
        <v>2809</v>
      </c>
      <c r="B64">
        <v>563</v>
      </c>
      <c r="C64" t="str">
        <f t="shared" si="0"/>
        <v>UNSPECIFIED IRON DEFICIENCY ANEMIA</v>
      </c>
      <c r="D64" t="str">
        <f t="shared" si="1"/>
        <v>IRON DEFICIENCY ANEMIAS</v>
      </c>
      <c r="J64">
        <v>78650</v>
      </c>
      <c r="K64" t="s">
        <v>156</v>
      </c>
      <c r="L64" t="s">
        <v>157</v>
      </c>
    </row>
    <row r="65" spans="1:12" x14ac:dyDescent="0.2">
      <c r="A65">
        <v>25002</v>
      </c>
      <c r="B65">
        <v>560</v>
      </c>
      <c r="C65" t="str">
        <f t="shared" si="0"/>
        <v>UNKNOWN DIAGNOSIS</v>
      </c>
      <c r="D65" t="str">
        <f t="shared" si="1"/>
        <v>UNKNOWN DIAGNOSIS</v>
      </c>
      <c r="J65">
        <v>185</v>
      </c>
      <c r="K65" t="s">
        <v>101</v>
      </c>
      <c r="L65" t="s">
        <v>101</v>
      </c>
    </row>
    <row r="66" spans="1:12" x14ac:dyDescent="0.2">
      <c r="A66">
        <v>7806</v>
      </c>
      <c r="B66">
        <v>556</v>
      </c>
      <c r="C66" t="str">
        <f t="shared" si="0"/>
        <v>UNKNOWN DIAGNOSIS</v>
      </c>
      <c r="D66" t="str">
        <f t="shared" si="1"/>
        <v>UNKNOWN DIAGNOSIS</v>
      </c>
      <c r="J66">
        <v>185</v>
      </c>
      <c r="K66" t="s">
        <v>158</v>
      </c>
      <c r="L66" t="s">
        <v>159</v>
      </c>
    </row>
    <row r="67" spans="1:12" x14ac:dyDescent="0.2">
      <c r="A67">
        <v>5070</v>
      </c>
      <c r="B67">
        <v>553</v>
      </c>
      <c r="C67" t="str">
        <f t="shared" ref="C67:C78" si="2">VLOOKUP(A67,J:L,2,FALSE)</f>
        <v>UNKNOWN DIAGNOSIS</v>
      </c>
      <c r="D67" t="str">
        <f t="shared" ref="D67:D78" si="3">VLOOKUP(A67,J:L,3,FALSE)</f>
        <v>UNKNOWN DIAGNOSIS</v>
      </c>
      <c r="J67">
        <v>2809</v>
      </c>
      <c r="K67" t="s">
        <v>160</v>
      </c>
      <c r="L67" t="s">
        <v>161</v>
      </c>
    </row>
    <row r="68" spans="1:12" x14ac:dyDescent="0.2">
      <c r="A68">
        <v>51889</v>
      </c>
      <c r="B68">
        <v>545</v>
      </c>
      <c r="C68" t="str">
        <f t="shared" si="2"/>
        <v>UNKNOWN DIAGNOSIS</v>
      </c>
      <c r="D68" t="str">
        <f t="shared" si="3"/>
        <v>UNKNOWN DIAGNOSIS</v>
      </c>
      <c r="J68">
        <v>2809</v>
      </c>
      <c r="K68" t="s">
        <v>101</v>
      </c>
      <c r="L68" t="s">
        <v>101</v>
      </c>
    </row>
    <row r="69" spans="1:12" x14ac:dyDescent="0.2">
      <c r="A69">
        <v>2722</v>
      </c>
      <c r="B69">
        <v>543</v>
      </c>
      <c r="C69" t="str">
        <f t="shared" si="2"/>
        <v>UNKNOWN DIAGNOSIS</v>
      </c>
      <c r="D69" t="str">
        <f t="shared" si="3"/>
        <v>UNKNOWN DIAGNOSIS</v>
      </c>
      <c r="J69">
        <v>2449</v>
      </c>
      <c r="K69" t="s">
        <v>162</v>
      </c>
      <c r="L69" t="s">
        <v>163</v>
      </c>
    </row>
    <row r="70" spans="1:12" x14ac:dyDescent="0.2">
      <c r="A70">
        <v>56400</v>
      </c>
      <c r="B70">
        <v>542</v>
      </c>
      <c r="C70" t="str">
        <f t="shared" si="2"/>
        <v>UNSPECIFIED CONSTIPATION</v>
      </c>
      <c r="D70" t="str">
        <f t="shared" si="3"/>
        <v>FUNCT DIGESTIVE DIS NEC</v>
      </c>
      <c r="J70">
        <v>2449</v>
      </c>
      <c r="K70" t="s">
        <v>101</v>
      </c>
      <c r="L70" t="s">
        <v>101</v>
      </c>
    </row>
    <row r="71" spans="1:12" x14ac:dyDescent="0.2">
      <c r="A71">
        <v>73679</v>
      </c>
      <c r="B71">
        <v>539</v>
      </c>
      <c r="C71" t="str">
        <f t="shared" si="2"/>
        <v>UNKNOWN DIAGNOSIS</v>
      </c>
      <c r="D71" t="str">
        <f t="shared" si="3"/>
        <v>UNKNOWN DIAGNOSIS</v>
      </c>
      <c r="J71">
        <v>2859</v>
      </c>
      <c r="K71" t="s">
        <v>164</v>
      </c>
      <c r="L71" t="s">
        <v>165</v>
      </c>
    </row>
    <row r="72" spans="1:12" x14ac:dyDescent="0.2">
      <c r="A72">
        <v>185</v>
      </c>
      <c r="B72">
        <v>534</v>
      </c>
      <c r="C72" t="str">
        <f t="shared" si="2"/>
        <v>UNKNOWN DIAGNOSIS</v>
      </c>
      <c r="D72" t="str">
        <f t="shared" si="3"/>
        <v>UNKNOWN DIAGNOSIS</v>
      </c>
      <c r="J72">
        <v>2859</v>
      </c>
      <c r="K72" t="s">
        <v>101</v>
      </c>
      <c r="L72" t="s">
        <v>101</v>
      </c>
    </row>
    <row r="73" spans="1:12" x14ac:dyDescent="0.2">
      <c r="A73">
        <v>5119</v>
      </c>
      <c r="B73">
        <v>531</v>
      </c>
      <c r="C73" t="str">
        <f t="shared" si="2"/>
        <v>UNSPECIFIED PLEURAL EFFUSION</v>
      </c>
      <c r="D73" t="str">
        <f t="shared" si="3"/>
        <v>PLEURISY</v>
      </c>
      <c r="J73">
        <v>25001</v>
      </c>
      <c r="K73" t="s">
        <v>101</v>
      </c>
      <c r="L73" t="s">
        <v>101</v>
      </c>
    </row>
    <row r="74" spans="1:12" x14ac:dyDescent="0.2">
      <c r="A74">
        <v>7802</v>
      </c>
      <c r="B74">
        <v>516</v>
      </c>
      <c r="C74" t="str">
        <f t="shared" si="2"/>
        <v>UNKNOWN DIAGNOSIS</v>
      </c>
      <c r="D74" t="str">
        <f t="shared" si="3"/>
        <v>UNKNOWN DIAGNOSIS</v>
      </c>
      <c r="J74">
        <v>25001</v>
      </c>
      <c r="K74" t="s">
        <v>166</v>
      </c>
      <c r="L74" t="s">
        <v>167</v>
      </c>
    </row>
    <row r="75" spans="1:12" x14ac:dyDescent="0.2">
      <c r="A75">
        <v>25001</v>
      </c>
      <c r="B75">
        <v>510</v>
      </c>
      <c r="C75" t="str">
        <f t="shared" si="2"/>
        <v>UNKNOWN DIAGNOSIS</v>
      </c>
      <c r="D75" t="str">
        <f t="shared" si="3"/>
        <v>UNKNOWN DIAGNOSIS</v>
      </c>
      <c r="J75">
        <v>78820</v>
      </c>
      <c r="K75" t="s">
        <v>168</v>
      </c>
      <c r="L75" t="s">
        <v>169</v>
      </c>
    </row>
    <row r="76" spans="1:12" x14ac:dyDescent="0.2">
      <c r="A76">
        <v>7245</v>
      </c>
      <c r="B76">
        <v>510</v>
      </c>
      <c r="C76" t="str">
        <f t="shared" si="2"/>
        <v>UNSPECIFIED BACKACHE</v>
      </c>
      <c r="D76" t="str">
        <f t="shared" si="3"/>
        <v>BACK DISORDER NEC &amp; NOS</v>
      </c>
      <c r="J76">
        <v>78820</v>
      </c>
      <c r="K76" t="s">
        <v>101</v>
      </c>
      <c r="L76" t="s">
        <v>101</v>
      </c>
    </row>
    <row r="77" spans="1:12" x14ac:dyDescent="0.2">
      <c r="A77">
        <v>78039</v>
      </c>
      <c r="B77">
        <v>509</v>
      </c>
      <c r="C77" t="str">
        <f t="shared" si="2"/>
        <v>UNKNOWN DIAGNOSIS</v>
      </c>
      <c r="D77" t="str">
        <f t="shared" si="3"/>
        <v>UNKNOWN DIAGNOSIS</v>
      </c>
      <c r="J77">
        <v>7804</v>
      </c>
      <c r="K77" t="s">
        <v>101</v>
      </c>
      <c r="L77" t="s">
        <v>101</v>
      </c>
    </row>
    <row r="78" spans="1:12" x14ac:dyDescent="0.2">
      <c r="A78">
        <v>5849</v>
      </c>
      <c r="B78">
        <v>506</v>
      </c>
      <c r="C78" t="str">
        <f t="shared" si="2"/>
        <v>UNKNOWN DIAGNOSIS</v>
      </c>
      <c r="D78" t="str">
        <f t="shared" si="3"/>
        <v>UNKNOWN DIAGNOSIS</v>
      </c>
      <c r="J78">
        <v>7804</v>
      </c>
      <c r="K78" t="s">
        <v>170</v>
      </c>
      <c r="L78" t="s">
        <v>115</v>
      </c>
    </row>
    <row r="79" spans="1:12" x14ac:dyDescent="0.2">
      <c r="J79">
        <v>436</v>
      </c>
      <c r="K79" t="s">
        <v>101</v>
      </c>
      <c r="L79" t="s">
        <v>101</v>
      </c>
    </row>
    <row r="80" spans="1:12" x14ac:dyDescent="0.2">
      <c r="J80">
        <v>436</v>
      </c>
      <c r="K80" t="s">
        <v>171</v>
      </c>
      <c r="L80" t="s">
        <v>172</v>
      </c>
    </row>
    <row r="81" spans="10:12" x14ac:dyDescent="0.2">
      <c r="J81">
        <v>51884</v>
      </c>
      <c r="K81" t="s">
        <v>173</v>
      </c>
      <c r="L81" t="s">
        <v>121</v>
      </c>
    </row>
    <row r="82" spans="10:12" x14ac:dyDescent="0.2">
      <c r="J82">
        <v>41401</v>
      </c>
      <c r="K82" t="s">
        <v>101</v>
      </c>
      <c r="L82" t="s">
        <v>101</v>
      </c>
    </row>
    <row r="83" spans="10:12" x14ac:dyDescent="0.2">
      <c r="J83">
        <v>41401</v>
      </c>
      <c r="K83" t="s">
        <v>174</v>
      </c>
      <c r="L83" t="s">
        <v>175</v>
      </c>
    </row>
    <row r="84" spans="10:12" x14ac:dyDescent="0.2">
      <c r="J84">
        <v>70705</v>
      </c>
      <c r="K84" t="s">
        <v>101</v>
      </c>
      <c r="L84" t="s">
        <v>101</v>
      </c>
    </row>
    <row r="85" spans="10:12" x14ac:dyDescent="0.2">
      <c r="J85">
        <v>70705</v>
      </c>
      <c r="K85" t="s">
        <v>176</v>
      </c>
      <c r="L85" t="s">
        <v>177</v>
      </c>
    </row>
    <row r="86" spans="10:12" x14ac:dyDescent="0.2">
      <c r="J86">
        <v>7845</v>
      </c>
      <c r="K86" t="s">
        <v>101</v>
      </c>
      <c r="L86" t="s">
        <v>101</v>
      </c>
    </row>
    <row r="87" spans="10:12" x14ac:dyDescent="0.2">
      <c r="J87">
        <v>7845</v>
      </c>
      <c r="K87" t="s">
        <v>178</v>
      </c>
      <c r="L87" t="s">
        <v>179</v>
      </c>
    </row>
    <row r="88" spans="10:12" x14ac:dyDescent="0.2">
      <c r="J88">
        <v>5119</v>
      </c>
      <c r="K88" t="s">
        <v>180</v>
      </c>
      <c r="L88" t="s">
        <v>181</v>
      </c>
    </row>
    <row r="89" spans="10:12" x14ac:dyDescent="0.2">
      <c r="J89">
        <v>5119</v>
      </c>
      <c r="K89" t="s">
        <v>101</v>
      </c>
      <c r="L89" t="s">
        <v>101</v>
      </c>
    </row>
    <row r="90" spans="10:12" x14ac:dyDescent="0.2">
      <c r="J90">
        <v>42731</v>
      </c>
      <c r="K90" t="s">
        <v>101</v>
      </c>
      <c r="L90" t="s">
        <v>101</v>
      </c>
    </row>
    <row r="91" spans="10:12" x14ac:dyDescent="0.2">
      <c r="J91">
        <v>42731</v>
      </c>
      <c r="K91" t="s">
        <v>182</v>
      </c>
      <c r="L91" t="s">
        <v>183</v>
      </c>
    </row>
    <row r="92" spans="10:12" x14ac:dyDescent="0.2">
      <c r="J92">
        <v>72252</v>
      </c>
      <c r="K92" t="s">
        <v>101</v>
      </c>
      <c r="L92" t="s">
        <v>101</v>
      </c>
    </row>
    <row r="93" spans="10:12" x14ac:dyDescent="0.2">
      <c r="J93">
        <v>72252</v>
      </c>
      <c r="K93" t="s">
        <v>184</v>
      </c>
      <c r="L93" t="s">
        <v>185</v>
      </c>
    </row>
    <row r="94" spans="10:12" x14ac:dyDescent="0.2">
      <c r="J94">
        <v>7210</v>
      </c>
      <c r="K94" t="s">
        <v>101</v>
      </c>
      <c r="L94" t="s">
        <v>101</v>
      </c>
    </row>
    <row r="95" spans="10:12" x14ac:dyDescent="0.2">
      <c r="J95">
        <v>7210</v>
      </c>
      <c r="K95" t="s">
        <v>186</v>
      </c>
      <c r="L95" t="s">
        <v>187</v>
      </c>
    </row>
    <row r="96" spans="10:12" x14ac:dyDescent="0.2">
      <c r="J96">
        <v>30000</v>
      </c>
      <c r="K96" t="s">
        <v>101</v>
      </c>
      <c r="L96" t="s">
        <v>101</v>
      </c>
    </row>
    <row r="97" spans="10:12" x14ac:dyDescent="0.2">
      <c r="J97">
        <v>30000</v>
      </c>
      <c r="K97" t="s">
        <v>188</v>
      </c>
      <c r="L97" t="s">
        <v>189</v>
      </c>
    </row>
    <row r="98" spans="10:12" x14ac:dyDescent="0.2">
      <c r="J98">
        <v>7806</v>
      </c>
      <c r="K98" t="s">
        <v>101</v>
      </c>
      <c r="L98" t="s">
        <v>101</v>
      </c>
    </row>
    <row r="99" spans="10:12" x14ac:dyDescent="0.2">
      <c r="J99">
        <v>7806</v>
      </c>
      <c r="K99" t="s">
        <v>190</v>
      </c>
      <c r="L99" t="s">
        <v>115</v>
      </c>
    </row>
    <row r="100" spans="10:12" x14ac:dyDescent="0.2">
      <c r="J100">
        <v>7812</v>
      </c>
      <c r="K100" t="s">
        <v>101</v>
      </c>
      <c r="L100" t="s">
        <v>101</v>
      </c>
    </row>
    <row r="101" spans="10:12" x14ac:dyDescent="0.2">
      <c r="J101">
        <v>7812</v>
      </c>
      <c r="K101" t="s">
        <v>191</v>
      </c>
      <c r="L101" t="s">
        <v>109</v>
      </c>
    </row>
    <row r="102" spans="10:12" x14ac:dyDescent="0.2">
      <c r="J102">
        <v>4011</v>
      </c>
      <c r="K102" t="s">
        <v>101</v>
      </c>
      <c r="L102" t="s">
        <v>101</v>
      </c>
    </row>
    <row r="103" spans="10:12" x14ac:dyDescent="0.2">
      <c r="J103">
        <v>4011</v>
      </c>
      <c r="K103" t="s">
        <v>192</v>
      </c>
      <c r="L103" t="s">
        <v>154</v>
      </c>
    </row>
    <row r="104" spans="10:12" x14ac:dyDescent="0.2">
      <c r="J104">
        <v>7393</v>
      </c>
      <c r="K104" t="s">
        <v>101</v>
      </c>
      <c r="L104" t="s">
        <v>101</v>
      </c>
    </row>
    <row r="105" spans="10:12" x14ac:dyDescent="0.2">
      <c r="J105">
        <v>7393</v>
      </c>
      <c r="K105" t="s">
        <v>193</v>
      </c>
      <c r="L105" t="s">
        <v>194</v>
      </c>
    </row>
    <row r="106" spans="10:12" x14ac:dyDescent="0.2">
      <c r="J106">
        <v>7810</v>
      </c>
      <c r="K106" t="s">
        <v>101</v>
      </c>
      <c r="L106" t="s">
        <v>101</v>
      </c>
    </row>
    <row r="107" spans="10:12" x14ac:dyDescent="0.2">
      <c r="J107">
        <v>7810</v>
      </c>
      <c r="K107" t="s">
        <v>195</v>
      </c>
      <c r="L107" t="s">
        <v>109</v>
      </c>
    </row>
    <row r="108" spans="10:12" x14ac:dyDescent="0.2">
      <c r="J108">
        <v>78605</v>
      </c>
      <c r="K108" t="s">
        <v>101</v>
      </c>
      <c r="L108" t="s">
        <v>101</v>
      </c>
    </row>
    <row r="109" spans="10:12" x14ac:dyDescent="0.2">
      <c r="J109">
        <v>78605</v>
      </c>
      <c r="K109" t="s">
        <v>196</v>
      </c>
      <c r="L109" t="s">
        <v>157</v>
      </c>
    </row>
    <row r="110" spans="10:12" x14ac:dyDescent="0.2">
      <c r="J110">
        <v>3320</v>
      </c>
      <c r="K110" t="s">
        <v>101</v>
      </c>
      <c r="L110" t="s">
        <v>101</v>
      </c>
    </row>
    <row r="111" spans="10:12" x14ac:dyDescent="0.2">
      <c r="J111">
        <v>3320</v>
      </c>
      <c r="K111" t="s">
        <v>197</v>
      </c>
      <c r="L111" t="s">
        <v>198</v>
      </c>
    </row>
    <row r="112" spans="10:12" x14ac:dyDescent="0.2">
      <c r="J112">
        <v>73300</v>
      </c>
      <c r="K112" t="s">
        <v>199</v>
      </c>
      <c r="L112" t="s">
        <v>200</v>
      </c>
    </row>
    <row r="113" spans="10:12" x14ac:dyDescent="0.2">
      <c r="J113">
        <v>73300</v>
      </c>
      <c r="K113" t="s">
        <v>101</v>
      </c>
      <c r="L113" t="s">
        <v>101</v>
      </c>
    </row>
    <row r="114" spans="10:12" x14ac:dyDescent="0.2">
      <c r="J114">
        <v>2724</v>
      </c>
      <c r="K114" t="s">
        <v>101</v>
      </c>
      <c r="L114" t="s">
        <v>101</v>
      </c>
    </row>
    <row r="115" spans="10:12" x14ac:dyDescent="0.2">
      <c r="J115">
        <v>2724</v>
      </c>
      <c r="K115" t="s">
        <v>201</v>
      </c>
      <c r="L115" t="s">
        <v>105</v>
      </c>
    </row>
    <row r="116" spans="10:12" x14ac:dyDescent="0.2">
      <c r="J116">
        <v>3569</v>
      </c>
      <c r="K116" t="s">
        <v>202</v>
      </c>
      <c r="L116" t="s">
        <v>203</v>
      </c>
    </row>
    <row r="117" spans="10:12" x14ac:dyDescent="0.2">
      <c r="J117">
        <v>3569</v>
      </c>
      <c r="K117" t="s">
        <v>101</v>
      </c>
      <c r="L117" t="s">
        <v>101</v>
      </c>
    </row>
    <row r="118" spans="10:12" x14ac:dyDescent="0.2">
      <c r="J118">
        <v>70703</v>
      </c>
      <c r="K118" t="s">
        <v>101</v>
      </c>
      <c r="L118" t="s">
        <v>101</v>
      </c>
    </row>
    <row r="119" spans="10:12" x14ac:dyDescent="0.2">
      <c r="J119">
        <v>70703</v>
      </c>
      <c r="K119" t="s">
        <v>204</v>
      </c>
      <c r="L119" t="s">
        <v>177</v>
      </c>
    </row>
    <row r="120" spans="10:12" x14ac:dyDescent="0.2">
      <c r="J120">
        <v>51881</v>
      </c>
      <c r="K120" t="s">
        <v>101</v>
      </c>
      <c r="L120" t="s">
        <v>101</v>
      </c>
    </row>
    <row r="121" spans="10:12" x14ac:dyDescent="0.2">
      <c r="J121">
        <v>51881</v>
      </c>
      <c r="K121" t="s">
        <v>205</v>
      </c>
      <c r="L121" t="s">
        <v>121</v>
      </c>
    </row>
    <row r="122" spans="10:12" x14ac:dyDescent="0.2">
      <c r="J122">
        <v>7234</v>
      </c>
      <c r="K122" t="s">
        <v>101</v>
      </c>
      <c r="L122" t="s">
        <v>101</v>
      </c>
    </row>
    <row r="123" spans="10:12" x14ac:dyDescent="0.2">
      <c r="J123">
        <v>7234</v>
      </c>
      <c r="K123" t="s">
        <v>206</v>
      </c>
      <c r="L123" t="s">
        <v>207</v>
      </c>
    </row>
    <row r="124" spans="10:12" x14ac:dyDescent="0.2">
      <c r="J124">
        <v>7823</v>
      </c>
      <c r="K124" t="s">
        <v>101</v>
      </c>
      <c r="L124" t="s">
        <v>101</v>
      </c>
    </row>
    <row r="125" spans="10:12" x14ac:dyDescent="0.2">
      <c r="J125">
        <v>7823</v>
      </c>
      <c r="K125" t="s">
        <v>208</v>
      </c>
      <c r="L125" t="s">
        <v>139</v>
      </c>
    </row>
    <row r="126" spans="10:12" x14ac:dyDescent="0.2">
      <c r="J126">
        <v>78609</v>
      </c>
      <c r="K126" t="s">
        <v>101</v>
      </c>
      <c r="L126" t="s">
        <v>101</v>
      </c>
    </row>
    <row r="127" spans="10:12" x14ac:dyDescent="0.2">
      <c r="J127">
        <v>78609</v>
      </c>
      <c r="K127" t="s">
        <v>209</v>
      </c>
      <c r="L127" t="s">
        <v>157</v>
      </c>
    </row>
    <row r="128" spans="10:12" x14ac:dyDescent="0.2">
      <c r="J128">
        <v>51883</v>
      </c>
      <c r="K128" t="s">
        <v>101</v>
      </c>
      <c r="L128" t="s">
        <v>101</v>
      </c>
    </row>
    <row r="129" spans="10:12" x14ac:dyDescent="0.2">
      <c r="J129">
        <v>51883</v>
      </c>
      <c r="K129" t="s">
        <v>210</v>
      </c>
      <c r="L129" t="s">
        <v>121</v>
      </c>
    </row>
    <row r="130" spans="10:12" x14ac:dyDescent="0.2">
      <c r="J130">
        <v>72885</v>
      </c>
      <c r="K130" t="s">
        <v>101</v>
      </c>
      <c r="L130" t="s">
        <v>101</v>
      </c>
    </row>
    <row r="131" spans="10:12" x14ac:dyDescent="0.2">
      <c r="J131">
        <v>72885</v>
      </c>
      <c r="K131" t="s">
        <v>211</v>
      </c>
      <c r="L131" t="s">
        <v>150</v>
      </c>
    </row>
    <row r="132" spans="10:12" x14ac:dyDescent="0.2">
      <c r="J132">
        <v>25000</v>
      </c>
      <c r="K132" t="s">
        <v>101</v>
      </c>
      <c r="L132" t="s">
        <v>101</v>
      </c>
    </row>
    <row r="133" spans="10:12" x14ac:dyDescent="0.2">
      <c r="J133">
        <v>25000</v>
      </c>
      <c r="K133" t="s">
        <v>212</v>
      </c>
      <c r="L133" t="s">
        <v>167</v>
      </c>
    </row>
    <row r="134" spans="10:12" x14ac:dyDescent="0.2">
      <c r="J134">
        <v>7840</v>
      </c>
      <c r="K134" t="s">
        <v>101</v>
      </c>
      <c r="L134" t="s">
        <v>101</v>
      </c>
    </row>
    <row r="135" spans="10:12" x14ac:dyDescent="0.2">
      <c r="J135">
        <v>7840</v>
      </c>
      <c r="K135" t="s">
        <v>213</v>
      </c>
      <c r="L135" t="s">
        <v>179</v>
      </c>
    </row>
    <row r="136" spans="10:12" x14ac:dyDescent="0.2">
      <c r="J136">
        <v>73679</v>
      </c>
      <c r="K136" t="s">
        <v>101</v>
      </c>
      <c r="L136" t="s">
        <v>101</v>
      </c>
    </row>
    <row r="137" spans="10:12" x14ac:dyDescent="0.2">
      <c r="J137">
        <v>73679</v>
      </c>
      <c r="K137" t="s">
        <v>214</v>
      </c>
      <c r="L137" t="s">
        <v>215</v>
      </c>
    </row>
    <row r="138" spans="10:12" x14ac:dyDescent="0.2">
      <c r="J138">
        <v>7231</v>
      </c>
      <c r="K138" t="s">
        <v>101</v>
      </c>
      <c r="L138" t="s">
        <v>101</v>
      </c>
    </row>
    <row r="139" spans="10:12" x14ac:dyDescent="0.2">
      <c r="J139">
        <v>7231</v>
      </c>
      <c r="K139" t="s">
        <v>216</v>
      </c>
      <c r="L139" t="s">
        <v>207</v>
      </c>
    </row>
    <row r="140" spans="10:12" x14ac:dyDescent="0.2">
      <c r="J140">
        <v>7802</v>
      </c>
      <c r="K140" t="s">
        <v>101</v>
      </c>
      <c r="L140" t="s">
        <v>101</v>
      </c>
    </row>
    <row r="141" spans="10:12" x14ac:dyDescent="0.2">
      <c r="J141">
        <v>7802</v>
      </c>
      <c r="K141" t="s">
        <v>217</v>
      </c>
      <c r="L141" t="s">
        <v>115</v>
      </c>
    </row>
    <row r="142" spans="10:12" x14ac:dyDescent="0.2">
      <c r="J142">
        <v>25002</v>
      </c>
      <c r="K142" t="s">
        <v>101</v>
      </c>
      <c r="L142" t="s">
        <v>101</v>
      </c>
    </row>
    <row r="143" spans="10:12" x14ac:dyDescent="0.2">
      <c r="J143">
        <v>25002</v>
      </c>
      <c r="K143" t="s">
        <v>218</v>
      </c>
      <c r="L143" t="s">
        <v>167</v>
      </c>
    </row>
    <row r="144" spans="10:12" x14ac:dyDescent="0.2">
      <c r="J144">
        <v>5070</v>
      </c>
      <c r="K144" t="s">
        <v>101</v>
      </c>
      <c r="L144" t="s">
        <v>101</v>
      </c>
    </row>
    <row r="145" spans="10:12" x14ac:dyDescent="0.2">
      <c r="J145">
        <v>5070</v>
      </c>
      <c r="K145" t="s">
        <v>219</v>
      </c>
      <c r="L145" t="s">
        <v>220</v>
      </c>
    </row>
    <row r="146" spans="10:12" x14ac:dyDescent="0.2">
      <c r="J146">
        <v>2722</v>
      </c>
      <c r="K146" t="s">
        <v>101</v>
      </c>
      <c r="L146" t="s">
        <v>101</v>
      </c>
    </row>
    <row r="147" spans="10:12" x14ac:dyDescent="0.2">
      <c r="J147">
        <v>2722</v>
      </c>
      <c r="K147" t="s">
        <v>221</v>
      </c>
      <c r="L147" t="s">
        <v>105</v>
      </c>
    </row>
    <row r="148" spans="10:12" x14ac:dyDescent="0.2">
      <c r="J148">
        <v>41400</v>
      </c>
      <c r="K148" t="s">
        <v>101</v>
      </c>
      <c r="L148" t="s">
        <v>101</v>
      </c>
    </row>
    <row r="149" spans="10:12" x14ac:dyDescent="0.2">
      <c r="J149">
        <v>41400</v>
      </c>
      <c r="K149" t="s">
        <v>222</v>
      </c>
      <c r="L149" t="s">
        <v>175</v>
      </c>
    </row>
    <row r="150" spans="10:12" x14ac:dyDescent="0.2">
      <c r="J150">
        <v>7242</v>
      </c>
      <c r="K150" t="s">
        <v>101</v>
      </c>
      <c r="L150" t="s">
        <v>101</v>
      </c>
    </row>
    <row r="151" spans="10:12" x14ac:dyDescent="0.2">
      <c r="J151">
        <v>7242</v>
      </c>
      <c r="K151" t="s">
        <v>223</v>
      </c>
      <c r="L151" t="s">
        <v>126</v>
      </c>
    </row>
    <row r="152" spans="10:12" x14ac:dyDescent="0.2">
      <c r="J152">
        <v>32723</v>
      </c>
      <c r="K152" t="s">
        <v>101</v>
      </c>
      <c r="L152" t="s">
        <v>101</v>
      </c>
    </row>
    <row r="153" spans="10:12" x14ac:dyDescent="0.2">
      <c r="J153">
        <v>32723</v>
      </c>
      <c r="K153" t="s">
        <v>224</v>
      </c>
      <c r="L153" t="s">
        <v>225</v>
      </c>
    </row>
    <row r="154" spans="10:12" x14ac:dyDescent="0.2">
      <c r="J154">
        <v>53081</v>
      </c>
      <c r="K154" t="s">
        <v>101</v>
      </c>
      <c r="L154" t="s">
        <v>101</v>
      </c>
    </row>
    <row r="155" spans="10:12" x14ac:dyDescent="0.2">
      <c r="J155">
        <v>53081</v>
      </c>
      <c r="K155" t="s">
        <v>226</v>
      </c>
      <c r="L155" t="s">
        <v>227</v>
      </c>
    </row>
    <row r="156" spans="10:12" x14ac:dyDescent="0.2">
      <c r="J156">
        <v>78451</v>
      </c>
      <c r="K156" t="s">
        <v>101</v>
      </c>
      <c r="L156" t="s">
        <v>101</v>
      </c>
    </row>
    <row r="157" spans="10:12" x14ac:dyDescent="0.2">
      <c r="J157">
        <v>78451</v>
      </c>
      <c r="K157" t="s">
        <v>228</v>
      </c>
      <c r="L157" t="s">
        <v>179</v>
      </c>
    </row>
    <row r="158" spans="10:12" x14ac:dyDescent="0.2">
      <c r="J158">
        <v>5180</v>
      </c>
      <c r="K158" t="s">
        <v>101</v>
      </c>
      <c r="L158" t="s">
        <v>101</v>
      </c>
    </row>
    <row r="159" spans="10:12" x14ac:dyDescent="0.2">
      <c r="J159">
        <v>5180</v>
      </c>
      <c r="K159" t="s">
        <v>229</v>
      </c>
      <c r="L159" t="s">
        <v>121</v>
      </c>
    </row>
    <row r="160" spans="10:12" x14ac:dyDescent="0.2">
      <c r="J160">
        <v>2639</v>
      </c>
      <c r="K160" t="s">
        <v>230</v>
      </c>
      <c r="L160" t="s">
        <v>231</v>
      </c>
    </row>
    <row r="161" spans="10:12" x14ac:dyDescent="0.2">
      <c r="J161">
        <v>2639</v>
      </c>
      <c r="K161" t="s">
        <v>101</v>
      </c>
      <c r="L161" t="s">
        <v>101</v>
      </c>
    </row>
    <row r="162" spans="10:12" x14ac:dyDescent="0.2">
      <c r="J162">
        <v>311</v>
      </c>
      <c r="K162" t="s">
        <v>101</v>
      </c>
      <c r="L162" t="s">
        <v>101</v>
      </c>
    </row>
    <row r="163" spans="10:12" x14ac:dyDescent="0.2">
      <c r="J163">
        <v>311</v>
      </c>
      <c r="K163" t="s">
        <v>232</v>
      </c>
      <c r="L163" t="s">
        <v>232</v>
      </c>
    </row>
    <row r="164" spans="10:12" x14ac:dyDescent="0.2">
      <c r="J164">
        <v>340</v>
      </c>
      <c r="K164" t="s">
        <v>101</v>
      </c>
      <c r="L164" t="s">
        <v>101</v>
      </c>
    </row>
    <row r="165" spans="10:12" x14ac:dyDescent="0.2">
      <c r="J165">
        <v>340</v>
      </c>
      <c r="K165" t="s">
        <v>233</v>
      </c>
      <c r="L165" t="s">
        <v>233</v>
      </c>
    </row>
    <row r="166" spans="10:12" x14ac:dyDescent="0.2">
      <c r="J166">
        <v>71946</v>
      </c>
      <c r="K166" t="s">
        <v>101</v>
      </c>
      <c r="L166" t="s">
        <v>101</v>
      </c>
    </row>
    <row r="167" spans="10:12" x14ac:dyDescent="0.2">
      <c r="J167">
        <v>71946</v>
      </c>
      <c r="K167" t="s">
        <v>234</v>
      </c>
      <c r="L167" t="s">
        <v>119</v>
      </c>
    </row>
    <row r="168" spans="10:12" x14ac:dyDescent="0.2">
      <c r="J168">
        <v>33524</v>
      </c>
      <c r="K168" t="s">
        <v>235</v>
      </c>
      <c r="L168" t="s">
        <v>141</v>
      </c>
    </row>
    <row r="169" spans="10:12" x14ac:dyDescent="0.2">
      <c r="J169">
        <v>7391</v>
      </c>
      <c r="K169" t="s">
        <v>101</v>
      </c>
      <c r="L169" t="s">
        <v>101</v>
      </c>
    </row>
    <row r="170" spans="10:12" x14ac:dyDescent="0.2">
      <c r="J170">
        <v>7391</v>
      </c>
      <c r="K170" t="s">
        <v>236</v>
      </c>
      <c r="L170" t="s">
        <v>194</v>
      </c>
    </row>
    <row r="171" spans="10:12" x14ac:dyDescent="0.2">
      <c r="J171">
        <v>7244</v>
      </c>
      <c r="K171" t="s">
        <v>101</v>
      </c>
      <c r="L171" t="s">
        <v>101</v>
      </c>
    </row>
    <row r="172" spans="10:12" x14ac:dyDescent="0.2">
      <c r="J172">
        <v>7244</v>
      </c>
      <c r="K172" t="s">
        <v>237</v>
      </c>
      <c r="L172" t="s">
        <v>126</v>
      </c>
    </row>
    <row r="173" spans="10:12" x14ac:dyDescent="0.2">
      <c r="J173">
        <v>72887</v>
      </c>
      <c r="K173" t="s">
        <v>101</v>
      </c>
      <c r="L173" t="s">
        <v>101</v>
      </c>
    </row>
    <row r="174" spans="10:12" x14ac:dyDescent="0.2">
      <c r="J174">
        <v>72887</v>
      </c>
      <c r="K174" t="s">
        <v>238</v>
      </c>
      <c r="L174" t="s">
        <v>150</v>
      </c>
    </row>
    <row r="175" spans="10:12" x14ac:dyDescent="0.2">
      <c r="J175">
        <v>7224</v>
      </c>
      <c r="K175" t="s">
        <v>101</v>
      </c>
      <c r="L175" t="s">
        <v>101</v>
      </c>
    </row>
    <row r="176" spans="10:12" x14ac:dyDescent="0.2">
      <c r="J176">
        <v>7224</v>
      </c>
      <c r="K176" t="s">
        <v>239</v>
      </c>
      <c r="L176" t="s">
        <v>185</v>
      </c>
    </row>
    <row r="177" spans="10:12" x14ac:dyDescent="0.2">
      <c r="J177">
        <v>7862</v>
      </c>
      <c r="K177" t="s">
        <v>101</v>
      </c>
      <c r="L177" t="s">
        <v>101</v>
      </c>
    </row>
    <row r="178" spans="10:12" x14ac:dyDescent="0.2">
      <c r="J178">
        <v>7862</v>
      </c>
      <c r="K178" t="s">
        <v>240</v>
      </c>
      <c r="L178" t="s">
        <v>157</v>
      </c>
    </row>
    <row r="179" spans="10:12" x14ac:dyDescent="0.2">
      <c r="J179">
        <v>78321</v>
      </c>
      <c r="K179" t="s">
        <v>101</v>
      </c>
      <c r="L179" t="s">
        <v>101</v>
      </c>
    </row>
    <row r="180" spans="10:12" x14ac:dyDescent="0.2">
      <c r="J180">
        <v>78321</v>
      </c>
      <c r="K180" t="s">
        <v>241</v>
      </c>
      <c r="L180" t="s">
        <v>242</v>
      </c>
    </row>
    <row r="181" spans="10:12" x14ac:dyDescent="0.2">
      <c r="J181">
        <v>20500</v>
      </c>
      <c r="K181" t="s">
        <v>101</v>
      </c>
      <c r="L181" t="s">
        <v>101</v>
      </c>
    </row>
    <row r="182" spans="10:12" x14ac:dyDescent="0.2">
      <c r="J182">
        <v>20500</v>
      </c>
      <c r="K182" t="s">
        <v>243</v>
      </c>
      <c r="L182" t="s">
        <v>244</v>
      </c>
    </row>
    <row r="183" spans="10:12" x14ac:dyDescent="0.2">
      <c r="J183">
        <v>35781</v>
      </c>
      <c r="K183" t="s">
        <v>101</v>
      </c>
      <c r="L183" t="s">
        <v>101</v>
      </c>
    </row>
    <row r="184" spans="10:12" x14ac:dyDescent="0.2">
      <c r="J184">
        <v>35781</v>
      </c>
      <c r="K184" t="s">
        <v>245</v>
      </c>
      <c r="L184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EEF1-88DC-534D-914D-D5AE7EEB2FA6}">
  <dimension ref="A1:C139"/>
  <sheetViews>
    <sheetView workbookViewId="0">
      <selection sqref="A1:C139"/>
    </sheetView>
  </sheetViews>
  <sheetFormatPr baseColWidth="10" defaultRowHeight="16" x14ac:dyDescent="0.2"/>
  <cols>
    <col min="1" max="1" width="21.1640625" customWidth="1"/>
  </cols>
  <sheetData>
    <row r="1" spans="1:3" x14ac:dyDescent="0.2">
      <c r="A1" t="s">
        <v>246</v>
      </c>
      <c r="B1" t="s">
        <v>96</v>
      </c>
      <c r="C1" t="s">
        <v>247</v>
      </c>
    </row>
    <row r="2" spans="1:3" x14ac:dyDescent="0.2">
      <c r="A2" t="s">
        <v>289</v>
      </c>
      <c r="B2">
        <v>1284</v>
      </c>
      <c r="C2">
        <v>1284</v>
      </c>
    </row>
    <row r="3" spans="1:3" x14ac:dyDescent="0.2">
      <c r="A3" t="s">
        <v>281</v>
      </c>
      <c r="B3">
        <v>1250</v>
      </c>
      <c r="C3">
        <v>1250</v>
      </c>
    </row>
    <row r="4" spans="1:3" x14ac:dyDescent="0.2">
      <c r="A4" t="s">
        <v>362</v>
      </c>
      <c r="B4">
        <v>1064</v>
      </c>
      <c r="C4">
        <v>1064</v>
      </c>
    </row>
    <row r="5" spans="1:3" x14ac:dyDescent="0.2">
      <c r="A5" t="s">
        <v>264</v>
      </c>
      <c r="B5">
        <v>1024</v>
      </c>
      <c r="C5">
        <v>1024</v>
      </c>
    </row>
    <row r="6" spans="1:3" x14ac:dyDescent="0.2">
      <c r="A6" t="s">
        <v>301</v>
      </c>
      <c r="B6">
        <v>979</v>
      </c>
      <c r="C6">
        <v>979</v>
      </c>
    </row>
    <row r="7" spans="1:3" x14ac:dyDescent="0.2">
      <c r="A7" t="s">
        <v>315</v>
      </c>
      <c r="B7">
        <v>743</v>
      </c>
      <c r="C7">
        <v>743</v>
      </c>
    </row>
    <row r="8" spans="1:3" x14ac:dyDescent="0.2">
      <c r="A8" t="s">
        <v>285</v>
      </c>
      <c r="B8">
        <v>687</v>
      </c>
      <c r="C8">
        <v>687</v>
      </c>
    </row>
    <row r="9" spans="1:3" x14ac:dyDescent="0.2">
      <c r="A9" t="s">
        <v>310</v>
      </c>
      <c r="B9">
        <v>655</v>
      </c>
      <c r="C9">
        <v>655</v>
      </c>
    </row>
    <row r="10" spans="1:3" x14ac:dyDescent="0.2">
      <c r="A10" t="s">
        <v>326</v>
      </c>
      <c r="B10">
        <v>648</v>
      </c>
      <c r="C10">
        <v>648</v>
      </c>
    </row>
    <row r="11" spans="1:3" x14ac:dyDescent="0.2">
      <c r="A11" t="s">
        <v>81</v>
      </c>
      <c r="B11">
        <v>646</v>
      </c>
      <c r="C11">
        <v>646</v>
      </c>
    </row>
    <row r="12" spans="1:3" x14ac:dyDescent="0.2">
      <c r="A12" t="s">
        <v>250</v>
      </c>
      <c r="B12">
        <v>598</v>
      </c>
      <c r="C12">
        <v>598</v>
      </c>
    </row>
    <row r="13" spans="1:3" x14ac:dyDescent="0.2">
      <c r="A13" t="s">
        <v>318</v>
      </c>
      <c r="B13">
        <v>590</v>
      </c>
      <c r="C13">
        <v>590</v>
      </c>
    </row>
    <row r="14" spans="1:3" x14ac:dyDescent="0.2">
      <c r="A14" t="s">
        <v>369</v>
      </c>
      <c r="B14">
        <v>578</v>
      </c>
      <c r="C14">
        <v>578</v>
      </c>
    </row>
    <row r="15" spans="1:3" x14ac:dyDescent="0.2">
      <c r="A15" t="s">
        <v>300</v>
      </c>
      <c r="B15">
        <v>550</v>
      </c>
      <c r="C15">
        <v>550</v>
      </c>
    </row>
    <row r="16" spans="1:3" x14ac:dyDescent="0.2">
      <c r="A16" t="s">
        <v>353</v>
      </c>
      <c r="B16">
        <v>539</v>
      </c>
      <c r="C16">
        <v>539</v>
      </c>
    </row>
    <row r="17" spans="1:3" x14ac:dyDescent="0.2">
      <c r="A17" t="s">
        <v>254</v>
      </c>
      <c r="B17">
        <v>518</v>
      </c>
      <c r="C17">
        <v>518</v>
      </c>
    </row>
    <row r="18" spans="1:3" x14ac:dyDescent="0.2">
      <c r="A18" t="s">
        <v>367</v>
      </c>
      <c r="B18">
        <v>492</v>
      </c>
      <c r="C18">
        <v>492</v>
      </c>
    </row>
    <row r="19" spans="1:3" x14ac:dyDescent="0.2">
      <c r="A19" t="s">
        <v>307</v>
      </c>
      <c r="B19">
        <v>490</v>
      </c>
      <c r="C19">
        <v>490</v>
      </c>
    </row>
    <row r="20" spans="1:3" x14ac:dyDescent="0.2">
      <c r="A20" t="s">
        <v>306</v>
      </c>
      <c r="B20">
        <v>489</v>
      </c>
      <c r="C20">
        <v>489</v>
      </c>
    </row>
    <row r="21" spans="1:3" x14ac:dyDescent="0.2">
      <c r="A21" t="s">
        <v>334</v>
      </c>
      <c r="B21">
        <v>469</v>
      </c>
      <c r="C21">
        <v>469</v>
      </c>
    </row>
    <row r="22" spans="1:3" x14ac:dyDescent="0.2">
      <c r="A22" t="s">
        <v>298</v>
      </c>
      <c r="B22">
        <v>439</v>
      </c>
      <c r="C22">
        <v>439</v>
      </c>
    </row>
    <row r="23" spans="1:3" x14ac:dyDescent="0.2">
      <c r="A23" t="s">
        <v>333</v>
      </c>
      <c r="B23">
        <v>403</v>
      </c>
      <c r="C23">
        <v>403</v>
      </c>
    </row>
    <row r="24" spans="1:3" x14ac:dyDescent="0.2">
      <c r="A24" t="s">
        <v>355</v>
      </c>
      <c r="B24">
        <v>376</v>
      </c>
      <c r="C24">
        <v>376</v>
      </c>
    </row>
    <row r="25" spans="1:3" x14ac:dyDescent="0.2">
      <c r="A25" t="s">
        <v>267</v>
      </c>
      <c r="B25">
        <v>372</v>
      </c>
      <c r="C25">
        <v>372</v>
      </c>
    </row>
    <row r="26" spans="1:3" x14ac:dyDescent="0.2">
      <c r="A26" t="s">
        <v>268</v>
      </c>
      <c r="B26">
        <v>370</v>
      </c>
      <c r="C26">
        <v>370</v>
      </c>
    </row>
    <row r="27" spans="1:3" x14ac:dyDescent="0.2">
      <c r="A27" t="s">
        <v>303</v>
      </c>
      <c r="B27">
        <v>366</v>
      </c>
      <c r="C27">
        <v>366</v>
      </c>
    </row>
    <row r="28" spans="1:3" x14ac:dyDescent="0.2">
      <c r="A28" t="s">
        <v>257</v>
      </c>
      <c r="B28">
        <v>362</v>
      </c>
      <c r="C28">
        <v>362</v>
      </c>
    </row>
    <row r="29" spans="1:3" x14ac:dyDescent="0.2">
      <c r="A29" t="s">
        <v>371</v>
      </c>
      <c r="B29">
        <v>358</v>
      </c>
      <c r="C29">
        <v>358</v>
      </c>
    </row>
    <row r="30" spans="1:3" x14ac:dyDescent="0.2">
      <c r="A30" t="s">
        <v>252</v>
      </c>
      <c r="B30">
        <v>358</v>
      </c>
      <c r="C30">
        <v>358</v>
      </c>
    </row>
    <row r="31" spans="1:3" x14ac:dyDescent="0.2">
      <c r="A31" t="s">
        <v>368</v>
      </c>
      <c r="B31">
        <v>330</v>
      </c>
      <c r="C31">
        <v>330</v>
      </c>
    </row>
    <row r="32" spans="1:3" x14ac:dyDescent="0.2">
      <c r="A32" t="s">
        <v>274</v>
      </c>
      <c r="B32">
        <v>328</v>
      </c>
      <c r="C32">
        <v>328</v>
      </c>
    </row>
    <row r="33" spans="1:3" x14ac:dyDescent="0.2">
      <c r="A33" t="s">
        <v>279</v>
      </c>
      <c r="B33">
        <v>322</v>
      </c>
      <c r="C33">
        <v>322</v>
      </c>
    </row>
    <row r="34" spans="1:3" x14ac:dyDescent="0.2">
      <c r="A34" t="s">
        <v>287</v>
      </c>
      <c r="B34">
        <v>311</v>
      </c>
      <c r="C34">
        <v>311</v>
      </c>
    </row>
    <row r="35" spans="1:3" x14ac:dyDescent="0.2">
      <c r="A35" t="s">
        <v>347</v>
      </c>
      <c r="B35">
        <v>302</v>
      </c>
      <c r="C35">
        <v>302</v>
      </c>
    </row>
    <row r="36" spans="1:3" x14ac:dyDescent="0.2">
      <c r="A36" t="s">
        <v>278</v>
      </c>
      <c r="B36">
        <v>294</v>
      </c>
      <c r="C36">
        <v>294</v>
      </c>
    </row>
    <row r="37" spans="1:3" x14ac:dyDescent="0.2">
      <c r="A37" t="s">
        <v>364</v>
      </c>
      <c r="B37">
        <v>292</v>
      </c>
      <c r="C37">
        <v>292</v>
      </c>
    </row>
    <row r="38" spans="1:3" x14ac:dyDescent="0.2">
      <c r="A38" t="s">
        <v>350</v>
      </c>
      <c r="B38">
        <v>288</v>
      </c>
      <c r="C38">
        <v>288</v>
      </c>
    </row>
    <row r="39" spans="1:3" x14ac:dyDescent="0.2">
      <c r="A39" t="s">
        <v>297</v>
      </c>
      <c r="B39">
        <v>284</v>
      </c>
      <c r="C39">
        <v>284</v>
      </c>
    </row>
    <row r="40" spans="1:3" x14ac:dyDescent="0.2">
      <c r="A40" t="s">
        <v>302</v>
      </c>
      <c r="B40">
        <v>282</v>
      </c>
      <c r="C40">
        <v>282</v>
      </c>
    </row>
    <row r="41" spans="1:3" x14ac:dyDescent="0.2">
      <c r="A41" t="s">
        <v>376</v>
      </c>
      <c r="B41">
        <v>272</v>
      </c>
      <c r="C41">
        <v>272</v>
      </c>
    </row>
    <row r="42" spans="1:3" x14ac:dyDescent="0.2">
      <c r="A42" t="s">
        <v>320</v>
      </c>
      <c r="B42">
        <v>270</v>
      </c>
      <c r="C42">
        <v>270</v>
      </c>
    </row>
    <row r="43" spans="1:3" x14ac:dyDescent="0.2">
      <c r="A43" t="s">
        <v>365</v>
      </c>
      <c r="B43">
        <v>262</v>
      </c>
      <c r="C43">
        <v>262</v>
      </c>
    </row>
    <row r="44" spans="1:3" x14ac:dyDescent="0.2">
      <c r="A44" t="s">
        <v>343</v>
      </c>
      <c r="B44">
        <v>259</v>
      </c>
      <c r="C44">
        <v>259</v>
      </c>
    </row>
    <row r="45" spans="1:3" x14ac:dyDescent="0.2">
      <c r="A45" t="s">
        <v>258</v>
      </c>
      <c r="B45">
        <v>253</v>
      </c>
      <c r="C45">
        <v>253</v>
      </c>
    </row>
    <row r="46" spans="1:3" x14ac:dyDescent="0.2">
      <c r="A46" t="s">
        <v>316</v>
      </c>
      <c r="B46">
        <v>252</v>
      </c>
      <c r="C46">
        <v>252</v>
      </c>
    </row>
    <row r="47" spans="1:3" x14ac:dyDescent="0.2">
      <c r="A47" t="s">
        <v>284</v>
      </c>
      <c r="B47">
        <v>252</v>
      </c>
      <c r="C47">
        <v>252</v>
      </c>
    </row>
    <row r="48" spans="1:3" x14ac:dyDescent="0.2">
      <c r="A48" t="s">
        <v>345</v>
      </c>
      <c r="B48">
        <v>247</v>
      </c>
      <c r="C48">
        <v>247</v>
      </c>
    </row>
    <row r="49" spans="1:3" x14ac:dyDescent="0.2">
      <c r="A49" t="s">
        <v>263</v>
      </c>
      <c r="B49">
        <v>245</v>
      </c>
      <c r="C49">
        <v>245</v>
      </c>
    </row>
    <row r="50" spans="1:3" x14ac:dyDescent="0.2">
      <c r="A50" t="s">
        <v>277</v>
      </c>
      <c r="B50">
        <v>240</v>
      </c>
      <c r="C50">
        <v>240</v>
      </c>
    </row>
    <row r="51" spans="1:3" x14ac:dyDescent="0.2">
      <c r="A51" t="s">
        <v>311</v>
      </c>
      <c r="B51">
        <v>238</v>
      </c>
      <c r="C51">
        <v>238</v>
      </c>
    </row>
    <row r="52" spans="1:3" x14ac:dyDescent="0.2">
      <c r="A52" t="s">
        <v>266</v>
      </c>
      <c r="B52">
        <v>234</v>
      </c>
      <c r="C52">
        <v>234</v>
      </c>
    </row>
    <row r="53" spans="1:3" x14ac:dyDescent="0.2">
      <c r="A53" t="s">
        <v>363</v>
      </c>
      <c r="B53">
        <v>229</v>
      </c>
      <c r="C53">
        <v>229</v>
      </c>
    </row>
    <row r="54" spans="1:3" x14ac:dyDescent="0.2">
      <c r="A54" t="s">
        <v>296</v>
      </c>
      <c r="B54">
        <v>228</v>
      </c>
      <c r="C54">
        <v>228</v>
      </c>
    </row>
    <row r="55" spans="1:3" x14ac:dyDescent="0.2">
      <c r="A55" t="s">
        <v>259</v>
      </c>
      <c r="B55">
        <v>228</v>
      </c>
      <c r="C55">
        <v>228</v>
      </c>
    </row>
    <row r="56" spans="1:3" x14ac:dyDescent="0.2">
      <c r="A56" t="s">
        <v>370</v>
      </c>
      <c r="B56">
        <v>221</v>
      </c>
      <c r="C56">
        <v>221</v>
      </c>
    </row>
    <row r="57" spans="1:3" x14ac:dyDescent="0.2">
      <c r="A57" t="s">
        <v>319</v>
      </c>
      <c r="B57">
        <v>217</v>
      </c>
      <c r="C57">
        <v>217</v>
      </c>
    </row>
    <row r="58" spans="1:3" x14ac:dyDescent="0.2">
      <c r="A58" t="s">
        <v>304</v>
      </c>
      <c r="B58">
        <v>215</v>
      </c>
      <c r="C58">
        <v>215</v>
      </c>
    </row>
    <row r="59" spans="1:3" x14ac:dyDescent="0.2">
      <c r="A59" t="s">
        <v>360</v>
      </c>
      <c r="B59">
        <v>214</v>
      </c>
      <c r="C59">
        <v>214</v>
      </c>
    </row>
    <row r="60" spans="1:3" x14ac:dyDescent="0.2">
      <c r="A60" t="s">
        <v>361</v>
      </c>
      <c r="B60">
        <v>212</v>
      </c>
      <c r="C60">
        <v>212</v>
      </c>
    </row>
    <row r="61" spans="1:3" x14ac:dyDescent="0.2">
      <c r="A61" t="s">
        <v>272</v>
      </c>
      <c r="B61">
        <v>211</v>
      </c>
      <c r="C61">
        <v>211</v>
      </c>
    </row>
    <row r="62" spans="1:3" x14ac:dyDescent="0.2">
      <c r="A62" t="s">
        <v>295</v>
      </c>
      <c r="B62">
        <v>209</v>
      </c>
      <c r="C62">
        <v>209</v>
      </c>
    </row>
    <row r="63" spans="1:3" x14ac:dyDescent="0.2">
      <c r="A63" t="s">
        <v>256</v>
      </c>
      <c r="B63">
        <v>209</v>
      </c>
      <c r="C63">
        <v>209</v>
      </c>
    </row>
    <row r="64" spans="1:3" x14ac:dyDescent="0.2">
      <c r="A64" t="s">
        <v>265</v>
      </c>
      <c r="B64">
        <v>203</v>
      </c>
      <c r="C64">
        <v>203</v>
      </c>
    </row>
    <row r="65" spans="1:3" x14ac:dyDescent="0.2">
      <c r="A65" t="s">
        <v>270</v>
      </c>
      <c r="B65">
        <v>200</v>
      </c>
      <c r="C65">
        <v>200</v>
      </c>
    </row>
    <row r="66" spans="1:3" x14ac:dyDescent="0.2">
      <c r="A66" t="s">
        <v>358</v>
      </c>
      <c r="B66">
        <v>196</v>
      </c>
      <c r="C66">
        <v>196</v>
      </c>
    </row>
    <row r="67" spans="1:3" x14ac:dyDescent="0.2">
      <c r="A67" t="s">
        <v>249</v>
      </c>
      <c r="B67">
        <v>192</v>
      </c>
      <c r="C67">
        <v>192</v>
      </c>
    </row>
    <row r="68" spans="1:3" x14ac:dyDescent="0.2">
      <c r="A68" t="s">
        <v>314</v>
      </c>
      <c r="B68">
        <v>190</v>
      </c>
      <c r="C68">
        <v>190</v>
      </c>
    </row>
    <row r="69" spans="1:3" x14ac:dyDescent="0.2">
      <c r="A69" t="s">
        <v>366</v>
      </c>
      <c r="B69">
        <v>189</v>
      </c>
      <c r="C69">
        <v>189</v>
      </c>
    </row>
    <row r="70" spans="1:3" x14ac:dyDescent="0.2">
      <c r="A70" t="s">
        <v>313</v>
      </c>
      <c r="B70">
        <v>189</v>
      </c>
      <c r="C70">
        <v>189</v>
      </c>
    </row>
    <row r="71" spans="1:3" x14ac:dyDescent="0.2">
      <c r="A71" t="s">
        <v>294</v>
      </c>
      <c r="B71">
        <v>189</v>
      </c>
      <c r="C71">
        <v>189</v>
      </c>
    </row>
    <row r="72" spans="1:3" x14ac:dyDescent="0.2">
      <c r="A72" t="s">
        <v>283</v>
      </c>
      <c r="B72">
        <v>180</v>
      </c>
      <c r="C72">
        <v>180</v>
      </c>
    </row>
    <row r="73" spans="1:3" x14ac:dyDescent="0.2">
      <c r="A73" t="s">
        <v>282</v>
      </c>
      <c r="B73">
        <v>180</v>
      </c>
      <c r="C73">
        <v>180</v>
      </c>
    </row>
    <row r="74" spans="1:3" x14ac:dyDescent="0.2">
      <c r="A74" t="s">
        <v>340</v>
      </c>
      <c r="B74">
        <v>178</v>
      </c>
      <c r="C74">
        <v>178</v>
      </c>
    </row>
    <row r="75" spans="1:3" x14ac:dyDescent="0.2">
      <c r="A75" t="s">
        <v>349</v>
      </c>
      <c r="B75">
        <v>177</v>
      </c>
      <c r="C75">
        <v>177</v>
      </c>
    </row>
    <row r="76" spans="1:3" x14ac:dyDescent="0.2">
      <c r="A76" t="s">
        <v>273</v>
      </c>
      <c r="B76">
        <v>177</v>
      </c>
      <c r="C76">
        <v>177</v>
      </c>
    </row>
    <row r="77" spans="1:3" x14ac:dyDescent="0.2">
      <c r="A77" t="s">
        <v>293</v>
      </c>
      <c r="B77">
        <v>176</v>
      </c>
      <c r="C77">
        <v>176</v>
      </c>
    </row>
    <row r="78" spans="1:3" x14ac:dyDescent="0.2">
      <c r="A78" t="s">
        <v>379</v>
      </c>
      <c r="B78">
        <v>172</v>
      </c>
      <c r="C78">
        <v>172</v>
      </c>
    </row>
    <row r="79" spans="1:3" x14ac:dyDescent="0.2">
      <c r="A79" t="s">
        <v>332</v>
      </c>
      <c r="B79">
        <v>172</v>
      </c>
      <c r="C79">
        <v>172</v>
      </c>
    </row>
    <row r="80" spans="1:3" x14ac:dyDescent="0.2">
      <c r="A80" t="s">
        <v>325</v>
      </c>
      <c r="B80">
        <v>170</v>
      </c>
      <c r="C80">
        <v>170</v>
      </c>
    </row>
    <row r="81" spans="1:3" x14ac:dyDescent="0.2">
      <c r="A81" t="s">
        <v>377</v>
      </c>
      <c r="B81">
        <v>170</v>
      </c>
      <c r="C81">
        <v>170</v>
      </c>
    </row>
    <row r="82" spans="1:3" x14ac:dyDescent="0.2">
      <c r="A82" t="s">
        <v>338</v>
      </c>
      <c r="B82">
        <v>168</v>
      </c>
      <c r="C82">
        <v>168</v>
      </c>
    </row>
    <row r="83" spans="1:3" x14ac:dyDescent="0.2">
      <c r="A83" t="s">
        <v>322</v>
      </c>
      <c r="B83">
        <v>167</v>
      </c>
      <c r="C83">
        <v>167</v>
      </c>
    </row>
    <row r="84" spans="1:3" x14ac:dyDescent="0.2">
      <c r="A84" t="s">
        <v>269</v>
      </c>
      <c r="B84">
        <v>166</v>
      </c>
      <c r="C84">
        <v>166</v>
      </c>
    </row>
    <row r="85" spans="1:3" x14ac:dyDescent="0.2">
      <c r="A85" t="s">
        <v>331</v>
      </c>
      <c r="B85">
        <v>163</v>
      </c>
      <c r="C85">
        <v>163</v>
      </c>
    </row>
    <row r="86" spans="1:3" x14ac:dyDescent="0.2">
      <c r="A86" t="s">
        <v>324</v>
      </c>
      <c r="B86">
        <v>161</v>
      </c>
      <c r="C86">
        <v>161</v>
      </c>
    </row>
    <row r="87" spans="1:3" x14ac:dyDescent="0.2">
      <c r="A87" t="s">
        <v>344</v>
      </c>
      <c r="B87">
        <v>159</v>
      </c>
      <c r="C87">
        <v>159</v>
      </c>
    </row>
    <row r="88" spans="1:3" x14ac:dyDescent="0.2">
      <c r="A88" t="s">
        <v>312</v>
      </c>
      <c r="B88">
        <v>158</v>
      </c>
      <c r="C88">
        <v>158</v>
      </c>
    </row>
    <row r="89" spans="1:3" x14ac:dyDescent="0.2">
      <c r="A89" t="s">
        <v>280</v>
      </c>
      <c r="B89">
        <v>158</v>
      </c>
      <c r="C89">
        <v>158</v>
      </c>
    </row>
    <row r="90" spans="1:3" x14ac:dyDescent="0.2">
      <c r="A90" t="s">
        <v>357</v>
      </c>
      <c r="B90">
        <v>157</v>
      </c>
      <c r="C90">
        <v>157</v>
      </c>
    </row>
    <row r="91" spans="1:3" x14ac:dyDescent="0.2">
      <c r="A91" t="s">
        <v>323</v>
      </c>
      <c r="B91">
        <v>155</v>
      </c>
      <c r="C91">
        <v>155</v>
      </c>
    </row>
    <row r="92" spans="1:3" x14ac:dyDescent="0.2">
      <c r="A92" t="s">
        <v>352</v>
      </c>
      <c r="B92">
        <v>148</v>
      </c>
      <c r="C92">
        <v>148</v>
      </c>
    </row>
    <row r="93" spans="1:3" x14ac:dyDescent="0.2">
      <c r="A93" t="s">
        <v>288</v>
      </c>
      <c r="B93">
        <v>144</v>
      </c>
      <c r="C93">
        <v>144</v>
      </c>
    </row>
    <row r="94" spans="1:3" x14ac:dyDescent="0.2">
      <c r="A94" t="s">
        <v>308</v>
      </c>
      <c r="B94">
        <v>143</v>
      </c>
      <c r="C94">
        <v>143</v>
      </c>
    </row>
    <row r="95" spans="1:3" x14ac:dyDescent="0.2">
      <c r="A95" t="s">
        <v>292</v>
      </c>
      <c r="B95">
        <v>143</v>
      </c>
      <c r="C95">
        <v>143</v>
      </c>
    </row>
    <row r="96" spans="1:3" x14ac:dyDescent="0.2">
      <c r="A96" t="s">
        <v>351</v>
      </c>
      <c r="B96">
        <v>142</v>
      </c>
      <c r="C96">
        <v>142</v>
      </c>
    </row>
    <row r="97" spans="1:3" x14ac:dyDescent="0.2">
      <c r="A97" t="s">
        <v>276</v>
      </c>
      <c r="B97">
        <v>142</v>
      </c>
      <c r="C97">
        <v>142</v>
      </c>
    </row>
    <row r="98" spans="1:3" x14ac:dyDescent="0.2">
      <c r="A98" t="s">
        <v>275</v>
      </c>
      <c r="B98">
        <v>142</v>
      </c>
      <c r="C98">
        <v>142</v>
      </c>
    </row>
    <row r="99" spans="1:3" x14ac:dyDescent="0.2">
      <c r="A99" t="s">
        <v>262</v>
      </c>
      <c r="B99">
        <v>142</v>
      </c>
      <c r="C99">
        <v>142</v>
      </c>
    </row>
    <row r="100" spans="1:3" x14ac:dyDescent="0.2">
      <c r="A100" t="s">
        <v>260</v>
      </c>
      <c r="B100">
        <v>142</v>
      </c>
      <c r="C100">
        <v>142</v>
      </c>
    </row>
    <row r="101" spans="1:3" x14ac:dyDescent="0.2">
      <c r="A101" t="s">
        <v>291</v>
      </c>
      <c r="B101">
        <v>140</v>
      </c>
      <c r="C101">
        <v>140</v>
      </c>
    </row>
    <row r="102" spans="1:3" x14ac:dyDescent="0.2">
      <c r="A102" t="s">
        <v>271</v>
      </c>
      <c r="B102">
        <v>139</v>
      </c>
      <c r="C102">
        <v>139</v>
      </c>
    </row>
    <row r="103" spans="1:3" x14ac:dyDescent="0.2">
      <c r="A103" t="s">
        <v>378</v>
      </c>
      <c r="B103">
        <v>137</v>
      </c>
      <c r="C103">
        <v>137</v>
      </c>
    </row>
    <row r="104" spans="1:3" x14ac:dyDescent="0.2">
      <c r="A104" t="s">
        <v>381</v>
      </c>
      <c r="B104">
        <v>136</v>
      </c>
      <c r="C104">
        <v>136</v>
      </c>
    </row>
    <row r="105" spans="1:3" x14ac:dyDescent="0.2">
      <c r="A105" t="s">
        <v>330</v>
      </c>
      <c r="B105">
        <v>135</v>
      </c>
      <c r="C105">
        <v>135</v>
      </c>
    </row>
    <row r="106" spans="1:3" x14ac:dyDescent="0.2">
      <c r="A106" t="s">
        <v>375</v>
      </c>
      <c r="B106">
        <v>135</v>
      </c>
      <c r="C106">
        <v>135</v>
      </c>
    </row>
    <row r="107" spans="1:3" x14ac:dyDescent="0.2">
      <c r="A107" t="s">
        <v>261</v>
      </c>
      <c r="B107">
        <v>134</v>
      </c>
      <c r="C107">
        <v>134</v>
      </c>
    </row>
    <row r="108" spans="1:3" x14ac:dyDescent="0.2">
      <c r="A108" t="s">
        <v>348</v>
      </c>
      <c r="B108">
        <v>131</v>
      </c>
      <c r="C108">
        <v>131</v>
      </c>
    </row>
    <row r="109" spans="1:3" x14ac:dyDescent="0.2">
      <c r="A109" t="s">
        <v>317</v>
      </c>
      <c r="B109">
        <v>129</v>
      </c>
      <c r="C109">
        <v>129</v>
      </c>
    </row>
    <row r="110" spans="1:3" x14ac:dyDescent="0.2">
      <c r="A110" t="s">
        <v>341</v>
      </c>
      <c r="B110">
        <v>127</v>
      </c>
      <c r="C110">
        <v>127</v>
      </c>
    </row>
    <row r="111" spans="1:3" x14ac:dyDescent="0.2">
      <c r="A111" t="s">
        <v>342</v>
      </c>
      <c r="B111">
        <v>127</v>
      </c>
      <c r="C111">
        <v>127</v>
      </c>
    </row>
    <row r="112" spans="1:3" x14ac:dyDescent="0.2">
      <c r="A112" t="s">
        <v>251</v>
      </c>
      <c r="B112">
        <v>123</v>
      </c>
      <c r="C112">
        <v>123</v>
      </c>
    </row>
    <row r="113" spans="1:3" x14ac:dyDescent="0.2">
      <c r="A113" t="s">
        <v>329</v>
      </c>
      <c r="B113">
        <v>122</v>
      </c>
      <c r="C113">
        <v>122</v>
      </c>
    </row>
    <row r="114" spans="1:3" x14ac:dyDescent="0.2">
      <c r="A114" t="s">
        <v>373</v>
      </c>
      <c r="B114">
        <v>121</v>
      </c>
      <c r="C114">
        <v>121</v>
      </c>
    </row>
    <row r="115" spans="1:3" x14ac:dyDescent="0.2">
      <c r="A115" t="s">
        <v>290</v>
      </c>
      <c r="B115">
        <v>120</v>
      </c>
      <c r="C115">
        <v>120</v>
      </c>
    </row>
    <row r="116" spans="1:3" x14ac:dyDescent="0.2">
      <c r="A116" t="s">
        <v>286</v>
      </c>
      <c r="B116">
        <v>117</v>
      </c>
      <c r="C116">
        <v>117</v>
      </c>
    </row>
    <row r="117" spans="1:3" x14ac:dyDescent="0.2">
      <c r="A117" t="s">
        <v>383</v>
      </c>
      <c r="B117">
        <v>115</v>
      </c>
      <c r="C117">
        <v>115</v>
      </c>
    </row>
    <row r="118" spans="1:3" x14ac:dyDescent="0.2">
      <c r="A118" t="s">
        <v>359</v>
      </c>
      <c r="B118">
        <v>115</v>
      </c>
      <c r="C118">
        <v>115</v>
      </c>
    </row>
    <row r="119" spans="1:3" x14ac:dyDescent="0.2">
      <c r="A119" t="s">
        <v>354</v>
      </c>
      <c r="B119">
        <v>114</v>
      </c>
      <c r="C119">
        <v>114</v>
      </c>
    </row>
    <row r="120" spans="1:3" x14ac:dyDescent="0.2">
      <c r="A120" t="s">
        <v>327</v>
      </c>
      <c r="B120">
        <v>114</v>
      </c>
      <c r="C120">
        <v>114</v>
      </c>
    </row>
    <row r="121" spans="1:3" x14ac:dyDescent="0.2">
      <c r="A121" t="s">
        <v>309</v>
      </c>
      <c r="B121">
        <v>114</v>
      </c>
      <c r="C121">
        <v>114</v>
      </c>
    </row>
    <row r="122" spans="1:3" x14ac:dyDescent="0.2">
      <c r="A122" t="s">
        <v>248</v>
      </c>
      <c r="B122">
        <v>114</v>
      </c>
      <c r="C122">
        <v>114</v>
      </c>
    </row>
    <row r="123" spans="1:3" x14ac:dyDescent="0.2">
      <c r="A123" t="s">
        <v>393</v>
      </c>
      <c r="B123">
        <v>111</v>
      </c>
      <c r="C123">
        <v>111</v>
      </c>
    </row>
    <row r="124" spans="1:3" x14ac:dyDescent="0.2">
      <c r="A124" t="s">
        <v>374</v>
      </c>
      <c r="B124">
        <v>110</v>
      </c>
      <c r="C124">
        <v>110</v>
      </c>
    </row>
    <row r="125" spans="1:3" x14ac:dyDescent="0.2">
      <c r="A125" t="s">
        <v>328</v>
      </c>
      <c r="B125">
        <v>110</v>
      </c>
      <c r="C125">
        <v>110</v>
      </c>
    </row>
    <row r="126" spans="1:3" x14ac:dyDescent="0.2">
      <c r="A126" t="s">
        <v>321</v>
      </c>
      <c r="B126">
        <v>110</v>
      </c>
      <c r="C126">
        <v>110</v>
      </c>
    </row>
    <row r="127" spans="1:3" x14ac:dyDescent="0.2">
      <c r="A127" t="s">
        <v>346</v>
      </c>
      <c r="B127">
        <v>109</v>
      </c>
      <c r="C127">
        <v>109</v>
      </c>
    </row>
    <row r="128" spans="1:3" x14ac:dyDescent="0.2">
      <c r="A128" t="s">
        <v>336</v>
      </c>
      <c r="B128">
        <v>109</v>
      </c>
      <c r="C128">
        <v>109</v>
      </c>
    </row>
    <row r="129" spans="1:3" x14ac:dyDescent="0.2">
      <c r="A129" t="s">
        <v>335</v>
      </c>
      <c r="B129">
        <v>107</v>
      </c>
      <c r="C129">
        <v>107</v>
      </c>
    </row>
    <row r="130" spans="1:3" x14ac:dyDescent="0.2">
      <c r="A130" t="s">
        <v>253</v>
      </c>
      <c r="B130">
        <v>107</v>
      </c>
      <c r="C130">
        <v>107</v>
      </c>
    </row>
    <row r="131" spans="1:3" x14ac:dyDescent="0.2">
      <c r="A131" t="s">
        <v>337</v>
      </c>
      <c r="B131">
        <v>106</v>
      </c>
      <c r="C131">
        <v>106</v>
      </c>
    </row>
    <row r="132" spans="1:3" x14ac:dyDescent="0.2">
      <c r="A132" t="s">
        <v>305</v>
      </c>
      <c r="B132">
        <v>106</v>
      </c>
      <c r="C132">
        <v>106</v>
      </c>
    </row>
    <row r="133" spans="1:3" x14ac:dyDescent="0.2">
      <c r="A133" t="s">
        <v>255</v>
      </c>
      <c r="B133">
        <v>106</v>
      </c>
      <c r="C133">
        <v>106</v>
      </c>
    </row>
    <row r="134" spans="1:3" x14ac:dyDescent="0.2">
      <c r="A134" t="s">
        <v>380</v>
      </c>
      <c r="B134">
        <v>105</v>
      </c>
      <c r="C134">
        <v>105</v>
      </c>
    </row>
    <row r="135" spans="1:3" x14ac:dyDescent="0.2">
      <c r="A135" t="s">
        <v>372</v>
      </c>
      <c r="B135">
        <v>104</v>
      </c>
      <c r="C135">
        <v>104</v>
      </c>
    </row>
    <row r="136" spans="1:3" x14ac:dyDescent="0.2">
      <c r="A136" t="s">
        <v>299</v>
      </c>
      <c r="B136">
        <v>104</v>
      </c>
      <c r="C136">
        <v>104</v>
      </c>
    </row>
    <row r="137" spans="1:3" x14ac:dyDescent="0.2">
      <c r="A137" t="s">
        <v>382</v>
      </c>
      <c r="B137">
        <v>103</v>
      </c>
      <c r="C137">
        <v>103</v>
      </c>
    </row>
    <row r="138" spans="1:3" x14ac:dyDescent="0.2">
      <c r="A138" t="s">
        <v>339</v>
      </c>
      <c r="B138">
        <v>102</v>
      </c>
      <c r="C138">
        <v>102</v>
      </c>
    </row>
    <row r="139" spans="1:3" x14ac:dyDescent="0.2">
      <c r="A139" t="s">
        <v>356</v>
      </c>
      <c r="B139">
        <v>101</v>
      </c>
      <c r="C139">
        <v>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E744-831A-4B4E-B6C0-B401FA94E127}">
  <dimension ref="A1:C217"/>
  <sheetViews>
    <sheetView workbookViewId="0">
      <selection activeCell="C2" sqref="C2:C217"/>
    </sheetView>
  </sheetViews>
  <sheetFormatPr baseColWidth="10" defaultRowHeight="16" x14ac:dyDescent="0.2"/>
  <cols>
    <col min="1" max="1" width="16.83203125" customWidth="1"/>
    <col min="2" max="2" width="20.5" customWidth="1"/>
  </cols>
  <sheetData>
    <row r="1" spans="1:3" x14ac:dyDescent="0.2">
      <c r="A1" t="s">
        <v>384</v>
      </c>
      <c r="B1" t="s">
        <v>385</v>
      </c>
    </row>
    <row r="2" spans="1:3" x14ac:dyDescent="0.2">
      <c r="A2">
        <v>4280</v>
      </c>
      <c r="B2">
        <v>-0.54598278579416404</v>
      </c>
      <c r="C2" t="str">
        <f>VLOOKUP(A2,nonALS_DIAG!J:L,2,FALSE)</f>
        <v>UNKNOWN DIAGNOSIS</v>
      </c>
    </row>
    <row r="3" spans="1:3" x14ac:dyDescent="0.2">
      <c r="A3" t="s">
        <v>293</v>
      </c>
      <c r="B3">
        <v>-0.52914747858623101</v>
      </c>
      <c r="C3" t="e">
        <f>VLOOKUP(A3,nonALS_DIAG!J:L,2,FALSE)</f>
        <v>#N/A</v>
      </c>
    </row>
    <row r="4" spans="1:3" x14ac:dyDescent="0.2">
      <c r="A4" t="s">
        <v>368</v>
      </c>
      <c r="B4">
        <v>-0.44797159222973998</v>
      </c>
      <c r="C4" t="e">
        <f>VLOOKUP(A4,nonALS_DIAG!J:L,2,FALSE)</f>
        <v>#N/A</v>
      </c>
    </row>
    <row r="5" spans="1:3" x14ac:dyDescent="0.2">
      <c r="A5" t="s">
        <v>286</v>
      </c>
      <c r="B5">
        <v>-0.33618077654355299</v>
      </c>
      <c r="C5" t="e">
        <f>VLOOKUP(A5,nonALS_DIAG!J:L,2,FALSE)</f>
        <v>#N/A</v>
      </c>
    </row>
    <row r="6" spans="1:3" x14ac:dyDescent="0.2">
      <c r="A6">
        <v>436</v>
      </c>
      <c r="B6">
        <v>-0.329011769274277</v>
      </c>
      <c r="C6" t="str">
        <f>VLOOKUP(A6,nonALS_DIAG!J:L,2,FALSE)</f>
        <v>UNKNOWN DIAGNOSIS</v>
      </c>
    </row>
    <row r="7" spans="1:3" x14ac:dyDescent="0.2">
      <c r="A7" t="s">
        <v>379</v>
      </c>
      <c r="B7">
        <v>-0.30687443915958701</v>
      </c>
      <c r="C7" t="e">
        <f>VLOOKUP(A7,nonALS_DIAG!J:L,2,FALSE)</f>
        <v>#N/A</v>
      </c>
    </row>
    <row r="8" spans="1:3" x14ac:dyDescent="0.2">
      <c r="A8" t="s">
        <v>319</v>
      </c>
      <c r="B8">
        <v>-0.29860767568857499</v>
      </c>
      <c r="C8" t="e">
        <f>VLOOKUP(A8,nonALS_DIAG!J:L,2,FALSE)</f>
        <v>#N/A</v>
      </c>
    </row>
    <row r="9" spans="1:3" x14ac:dyDescent="0.2">
      <c r="A9" t="s">
        <v>318</v>
      </c>
      <c r="B9">
        <v>-0.28318643010876698</v>
      </c>
      <c r="C9" t="e">
        <f>VLOOKUP(A9,nonALS_DIAG!J:L,2,FALSE)</f>
        <v>#N/A</v>
      </c>
    </row>
    <row r="10" spans="1:3" x14ac:dyDescent="0.2">
      <c r="A10" t="s">
        <v>393</v>
      </c>
      <c r="B10">
        <v>-0.28091051914408099</v>
      </c>
      <c r="C10" t="e">
        <f>VLOOKUP(A10,nonALS_DIAG!J:L,2,FALSE)</f>
        <v>#N/A</v>
      </c>
    </row>
    <row r="11" spans="1:3" x14ac:dyDescent="0.2">
      <c r="A11" t="s">
        <v>307</v>
      </c>
      <c r="B11">
        <v>-0.26852347893212902</v>
      </c>
      <c r="C11" t="e">
        <f>VLOOKUP(A11,nonALS_DIAG!J:L,2,FALSE)</f>
        <v>#N/A</v>
      </c>
    </row>
    <row r="12" spans="1:3" x14ac:dyDescent="0.2">
      <c r="A12" t="s">
        <v>284</v>
      </c>
      <c r="B12">
        <v>-0.26781550297418</v>
      </c>
      <c r="C12" t="e">
        <f>VLOOKUP(A12,nonALS_DIAG!J:L,2,FALSE)</f>
        <v>#N/A</v>
      </c>
    </row>
    <row r="13" spans="1:3" x14ac:dyDescent="0.2">
      <c r="A13">
        <v>42731</v>
      </c>
      <c r="B13">
        <v>-0.23315986131095001</v>
      </c>
      <c r="C13" t="str">
        <f>VLOOKUP(A13,nonALS_DIAG!J:L,2,FALSE)</f>
        <v>UNKNOWN DIAGNOSIS</v>
      </c>
    </row>
    <row r="14" spans="1:3" x14ac:dyDescent="0.2">
      <c r="A14" t="s">
        <v>272</v>
      </c>
      <c r="B14">
        <v>-0.23014730728677499</v>
      </c>
      <c r="C14" t="e">
        <f>VLOOKUP(A14,nonALS_DIAG!J:L,2,FALSE)</f>
        <v>#N/A</v>
      </c>
    </row>
    <row r="15" spans="1:3" x14ac:dyDescent="0.2">
      <c r="A15">
        <v>7872</v>
      </c>
      <c r="B15">
        <v>-0.227162382163103</v>
      </c>
      <c r="C15" t="str">
        <f>VLOOKUP(A15,nonALS_DIAG!J:L,2,FALSE)</f>
        <v>UNKNOWN DIAGNOSIS</v>
      </c>
    </row>
    <row r="16" spans="1:3" x14ac:dyDescent="0.2">
      <c r="A16" t="s">
        <v>352</v>
      </c>
      <c r="B16">
        <v>-0.22229028033811399</v>
      </c>
      <c r="C16" t="e">
        <f>VLOOKUP(A16,nonALS_DIAG!J:L,2,FALSE)</f>
        <v>#N/A</v>
      </c>
    </row>
    <row r="17" spans="1:3" x14ac:dyDescent="0.2">
      <c r="A17" t="s">
        <v>290</v>
      </c>
      <c r="B17">
        <v>-0.22211907779113599</v>
      </c>
      <c r="C17" t="e">
        <f>VLOOKUP(A17,nonALS_DIAG!J:L,2,FALSE)</f>
        <v>#N/A</v>
      </c>
    </row>
    <row r="18" spans="1:3" x14ac:dyDescent="0.2">
      <c r="A18">
        <v>7295</v>
      </c>
      <c r="B18">
        <v>-0.221879730804694</v>
      </c>
      <c r="C18" t="str">
        <f>VLOOKUP(A18,nonALS_DIAG!J:L,2,FALSE)</f>
        <v>UNKNOWN DIAGNOSIS</v>
      </c>
    </row>
    <row r="19" spans="1:3" x14ac:dyDescent="0.2">
      <c r="A19">
        <v>4019</v>
      </c>
      <c r="B19">
        <v>-0.22173135903764399</v>
      </c>
      <c r="C19" t="str">
        <f>VLOOKUP(A19,nonALS_DIAG!J:L,2,FALSE)</f>
        <v>UNSPECIFIED ESSENTIAL HYPERTENSION</v>
      </c>
    </row>
    <row r="20" spans="1:3" x14ac:dyDescent="0.2">
      <c r="A20" t="s">
        <v>90</v>
      </c>
      <c r="B20">
        <v>-0.221089824786463</v>
      </c>
      <c r="C20" t="e">
        <f>VLOOKUP(A20,nonALS_DIAG!J:L,2,FALSE)</f>
        <v>#N/A</v>
      </c>
    </row>
    <row r="21" spans="1:3" x14ac:dyDescent="0.2">
      <c r="A21">
        <v>78650</v>
      </c>
      <c r="B21">
        <v>-0.220555412561565</v>
      </c>
      <c r="C21" t="str">
        <f>VLOOKUP(A21,nonALS_DIAG!J:L,2,FALSE)</f>
        <v>UNKNOWN DIAGNOSIS</v>
      </c>
    </row>
    <row r="22" spans="1:3" x14ac:dyDescent="0.2">
      <c r="A22" t="s">
        <v>367</v>
      </c>
      <c r="B22">
        <v>-0.21513571613302401</v>
      </c>
      <c r="C22" t="e">
        <f>VLOOKUP(A22,nonALS_DIAG!J:L,2,FALSE)</f>
        <v>#N/A</v>
      </c>
    </row>
    <row r="23" spans="1:3" x14ac:dyDescent="0.2">
      <c r="A23" t="s">
        <v>283</v>
      </c>
      <c r="B23">
        <v>-0.20848052295757399</v>
      </c>
      <c r="C23" t="e">
        <f>VLOOKUP(A23,nonALS_DIAG!J:L,2,FALSE)</f>
        <v>#N/A</v>
      </c>
    </row>
    <row r="24" spans="1:3" x14ac:dyDescent="0.2">
      <c r="A24" t="s">
        <v>312</v>
      </c>
      <c r="B24">
        <v>-0.20771974150119399</v>
      </c>
      <c r="C24" t="e">
        <f>VLOOKUP(A24,nonALS_DIAG!J:L,2,FALSE)</f>
        <v>#N/A</v>
      </c>
    </row>
    <row r="25" spans="1:3" x14ac:dyDescent="0.2">
      <c r="A25" t="s">
        <v>253</v>
      </c>
      <c r="B25">
        <v>-0.20675671039737201</v>
      </c>
      <c r="C25" t="e">
        <f>VLOOKUP(A25,nonALS_DIAG!J:L,2,FALSE)</f>
        <v>#N/A</v>
      </c>
    </row>
    <row r="26" spans="1:3" x14ac:dyDescent="0.2">
      <c r="A26" t="s">
        <v>261</v>
      </c>
      <c r="B26">
        <v>-0.201296654257416</v>
      </c>
      <c r="C26" t="e">
        <f>VLOOKUP(A26,nonALS_DIAG!J:L,2,FALSE)</f>
        <v>#N/A</v>
      </c>
    </row>
    <row r="27" spans="1:3" x14ac:dyDescent="0.2">
      <c r="A27">
        <v>78900</v>
      </c>
      <c r="B27">
        <v>-0.19870278501597799</v>
      </c>
      <c r="C27" t="str">
        <f>VLOOKUP(A27,nonALS_DIAG!J:L,2,FALSE)</f>
        <v>UNKNOWN DIAGNOSIS</v>
      </c>
    </row>
    <row r="28" spans="1:3" x14ac:dyDescent="0.2">
      <c r="A28" t="s">
        <v>287</v>
      </c>
      <c r="B28">
        <v>-0.19623563890440501</v>
      </c>
      <c r="C28" t="e">
        <f>VLOOKUP(A28,nonALS_DIAG!J:L,2,FALSE)</f>
        <v>#N/A</v>
      </c>
    </row>
    <row r="29" spans="1:3" x14ac:dyDescent="0.2">
      <c r="A29">
        <v>73679</v>
      </c>
      <c r="B29">
        <v>-0.195933942963987</v>
      </c>
      <c r="C29" t="str">
        <f>VLOOKUP(A29,nonALS_DIAG!J:L,2,FALSE)</f>
        <v>UNKNOWN DIAGNOSIS</v>
      </c>
    </row>
    <row r="30" spans="1:3" x14ac:dyDescent="0.2">
      <c r="A30" t="s">
        <v>254</v>
      </c>
      <c r="B30">
        <v>-0.18841038221075901</v>
      </c>
      <c r="C30" t="e">
        <f>VLOOKUP(A30,nonALS_DIAG!J:L,2,FALSE)</f>
        <v>#N/A</v>
      </c>
    </row>
    <row r="31" spans="1:3" x14ac:dyDescent="0.2">
      <c r="A31" t="s">
        <v>376</v>
      </c>
      <c r="B31">
        <v>-0.18396788715852899</v>
      </c>
      <c r="C31" t="e">
        <f>VLOOKUP(A31,nonALS_DIAG!J:L,2,FALSE)</f>
        <v>#N/A</v>
      </c>
    </row>
    <row r="32" spans="1:3" x14ac:dyDescent="0.2">
      <c r="A32" t="s">
        <v>339</v>
      </c>
      <c r="B32">
        <v>-0.183225767840306</v>
      </c>
      <c r="C32" t="e">
        <f>VLOOKUP(A32,nonALS_DIAG!J:L,2,FALSE)</f>
        <v>#N/A</v>
      </c>
    </row>
    <row r="33" spans="1:3" x14ac:dyDescent="0.2">
      <c r="A33">
        <v>2722</v>
      </c>
      <c r="B33">
        <v>-0.17444589445389</v>
      </c>
      <c r="C33" t="str">
        <f>VLOOKUP(A33,nonALS_DIAG!J:L,2,FALSE)</f>
        <v>UNKNOWN DIAGNOSIS</v>
      </c>
    </row>
    <row r="34" spans="1:3" x14ac:dyDescent="0.2">
      <c r="A34">
        <v>486</v>
      </c>
      <c r="B34">
        <v>-0.174290584788204</v>
      </c>
      <c r="C34" t="str">
        <f>VLOOKUP(A34,nonALS_DIAG!J:L,2,FALSE)</f>
        <v>UNKNOWN DIAGNOSIS</v>
      </c>
    </row>
    <row r="35" spans="1:3" x14ac:dyDescent="0.2">
      <c r="A35">
        <v>25001</v>
      </c>
      <c r="B35">
        <v>-0.17031867991055</v>
      </c>
      <c r="C35" t="str">
        <f>VLOOKUP(A35,nonALS_DIAG!J:L,2,FALSE)</f>
        <v>UNKNOWN DIAGNOSIS</v>
      </c>
    </row>
    <row r="36" spans="1:3" x14ac:dyDescent="0.2">
      <c r="A36" t="s">
        <v>346</v>
      </c>
      <c r="B36">
        <v>-0.167878829351258</v>
      </c>
      <c r="C36" t="e">
        <f>VLOOKUP(A36,nonALS_DIAG!J:L,2,FALSE)</f>
        <v>#N/A</v>
      </c>
    </row>
    <row r="37" spans="1:3" x14ac:dyDescent="0.2">
      <c r="A37" t="s">
        <v>299</v>
      </c>
      <c r="B37">
        <v>-0.16598352085940901</v>
      </c>
      <c r="C37" t="e">
        <f>VLOOKUP(A37,nonALS_DIAG!J:L,2,FALSE)</f>
        <v>#N/A</v>
      </c>
    </row>
    <row r="38" spans="1:3" x14ac:dyDescent="0.2">
      <c r="A38">
        <v>5119</v>
      </c>
      <c r="B38">
        <v>-0.16235051940659101</v>
      </c>
      <c r="C38" t="str">
        <f>VLOOKUP(A38,nonALS_DIAG!J:L,2,FALSE)</f>
        <v>UNSPECIFIED PLEURAL EFFUSION</v>
      </c>
    </row>
    <row r="39" spans="1:3" x14ac:dyDescent="0.2">
      <c r="A39">
        <v>30000</v>
      </c>
      <c r="B39">
        <v>-0.160929981802203</v>
      </c>
      <c r="C39" t="str">
        <f>VLOOKUP(A39,nonALS_DIAG!J:L,2,FALSE)</f>
        <v>UNKNOWN DIAGNOSIS</v>
      </c>
    </row>
    <row r="40" spans="1:3" x14ac:dyDescent="0.2">
      <c r="A40">
        <v>8881</v>
      </c>
      <c r="B40">
        <v>-0.15818238014723501</v>
      </c>
      <c r="C40" t="str">
        <f>VLOOKUP(A40,nonALS_DIAG!J:L,2,FALSE)</f>
        <v>UNKNOWN DIAGNOSIS</v>
      </c>
    </row>
    <row r="41" spans="1:3" x14ac:dyDescent="0.2">
      <c r="A41" t="s">
        <v>289</v>
      </c>
      <c r="B41">
        <v>-0.157796127643865</v>
      </c>
      <c r="C41" t="e">
        <f>VLOOKUP(A41,nonALS_DIAG!J:L,2,FALSE)</f>
        <v>#N/A</v>
      </c>
    </row>
    <row r="42" spans="1:3" x14ac:dyDescent="0.2">
      <c r="A42" t="s">
        <v>375</v>
      </c>
      <c r="B42">
        <v>-0.157399628612577</v>
      </c>
      <c r="C42" t="e">
        <f>VLOOKUP(A42,nonALS_DIAG!J:L,2,FALSE)</f>
        <v>#N/A</v>
      </c>
    </row>
    <row r="43" spans="1:3" x14ac:dyDescent="0.2">
      <c r="A43" t="s">
        <v>306</v>
      </c>
      <c r="B43">
        <v>-0.156507812919776</v>
      </c>
      <c r="C43" t="e">
        <f>VLOOKUP(A43,nonALS_DIAG!J:L,2,FALSE)</f>
        <v>#N/A</v>
      </c>
    </row>
    <row r="44" spans="1:3" x14ac:dyDescent="0.2">
      <c r="A44" t="s">
        <v>256</v>
      </c>
      <c r="B44">
        <v>-0.151705479215727</v>
      </c>
      <c r="C44" t="e">
        <f>VLOOKUP(A44,nonALS_DIAG!J:L,2,FALSE)</f>
        <v>#N/A</v>
      </c>
    </row>
    <row r="45" spans="1:3" x14ac:dyDescent="0.2">
      <c r="A45">
        <v>2720</v>
      </c>
      <c r="B45">
        <v>-0.150314178315401</v>
      </c>
      <c r="C45" t="str">
        <f>VLOOKUP(A45,nonALS_DIAG!J:L,2,FALSE)</f>
        <v>UNKNOWN DIAGNOSIS</v>
      </c>
    </row>
    <row r="46" spans="1:3" x14ac:dyDescent="0.2">
      <c r="A46" t="s">
        <v>349</v>
      </c>
      <c r="B46">
        <v>-0.14974833065177401</v>
      </c>
      <c r="C46" t="e">
        <f>VLOOKUP(A46,nonALS_DIAG!J:L,2,FALSE)</f>
        <v>#N/A</v>
      </c>
    </row>
    <row r="47" spans="1:3" x14ac:dyDescent="0.2">
      <c r="A47" t="s">
        <v>370</v>
      </c>
      <c r="B47">
        <v>-0.14847104206794201</v>
      </c>
      <c r="C47" t="e">
        <f>VLOOKUP(A47,nonALS_DIAG!J:L,2,FALSE)</f>
        <v>#N/A</v>
      </c>
    </row>
    <row r="48" spans="1:3" x14ac:dyDescent="0.2">
      <c r="A48" t="s">
        <v>263</v>
      </c>
      <c r="B48">
        <v>-0.14628817027649799</v>
      </c>
      <c r="C48" t="e">
        <f>VLOOKUP(A48,nonALS_DIAG!J:L,2,FALSE)</f>
        <v>#N/A</v>
      </c>
    </row>
    <row r="49" spans="1:3" x14ac:dyDescent="0.2">
      <c r="A49" t="s">
        <v>378</v>
      </c>
      <c r="B49">
        <v>-0.134782318142323</v>
      </c>
      <c r="C49" t="e">
        <f>VLOOKUP(A49,nonALS_DIAG!J:L,2,FALSE)</f>
        <v>#N/A</v>
      </c>
    </row>
    <row r="50" spans="1:3" x14ac:dyDescent="0.2">
      <c r="A50">
        <v>7813</v>
      </c>
      <c r="B50">
        <v>-0.13453157372836899</v>
      </c>
      <c r="C50" t="str">
        <f>VLOOKUP(A50,nonALS_DIAG!J:L,2,FALSE)</f>
        <v>UNKNOWN DIAGNOSIS</v>
      </c>
    </row>
    <row r="51" spans="1:3" x14ac:dyDescent="0.2">
      <c r="A51">
        <v>5856</v>
      </c>
      <c r="B51">
        <v>-0.13150332385305899</v>
      </c>
      <c r="C51" t="e">
        <f>VLOOKUP(A51,nonALS_DIAG!J:L,2,FALSE)</f>
        <v>#N/A</v>
      </c>
    </row>
    <row r="52" spans="1:3" x14ac:dyDescent="0.2">
      <c r="A52" t="s">
        <v>335</v>
      </c>
      <c r="B52">
        <v>-0.13106004325731599</v>
      </c>
      <c r="C52" t="e">
        <f>VLOOKUP(A52,nonALS_DIAG!J:L,2,FALSE)</f>
        <v>#N/A</v>
      </c>
    </row>
    <row r="53" spans="1:3" x14ac:dyDescent="0.2">
      <c r="A53" t="s">
        <v>380</v>
      </c>
      <c r="B53">
        <v>-0.12922674567491901</v>
      </c>
      <c r="C53" t="e">
        <f>VLOOKUP(A53,nonALS_DIAG!J:L,2,FALSE)</f>
        <v>#N/A</v>
      </c>
    </row>
    <row r="54" spans="1:3" x14ac:dyDescent="0.2">
      <c r="A54">
        <v>78609</v>
      </c>
      <c r="B54">
        <v>-0.12897465517600301</v>
      </c>
      <c r="C54" t="str">
        <f>VLOOKUP(A54,nonALS_DIAG!J:L,2,FALSE)</f>
        <v>UNKNOWN DIAGNOSIS</v>
      </c>
    </row>
    <row r="55" spans="1:3" x14ac:dyDescent="0.2">
      <c r="A55" t="s">
        <v>277</v>
      </c>
      <c r="B55">
        <v>-0.128922240061563</v>
      </c>
      <c r="C55" t="e">
        <f>VLOOKUP(A55,nonALS_DIAG!J:L,2,FALSE)</f>
        <v>#N/A</v>
      </c>
    </row>
    <row r="56" spans="1:3" x14ac:dyDescent="0.2">
      <c r="A56">
        <v>5990</v>
      </c>
      <c r="B56">
        <v>-0.122172458013795</v>
      </c>
      <c r="C56" t="str">
        <f>VLOOKUP(A56,nonALS_DIAG!J:L,2,FALSE)</f>
        <v>UTI SITE NOT SPECIFIED</v>
      </c>
    </row>
    <row r="57" spans="1:3" x14ac:dyDescent="0.2">
      <c r="A57" t="s">
        <v>251</v>
      </c>
      <c r="B57">
        <v>-0.118732428587388</v>
      </c>
      <c r="C57" t="e">
        <f>VLOOKUP(A57,nonALS_DIAG!J:L,2,FALSE)</f>
        <v>#N/A</v>
      </c>
    </row>
    <row r="58" spans="1:3" x14ac:dyDescent="0.2">
      <c r="A58" t="s">
        <v>282</v>
      </c>
      <c r="B58">
        <v>-0.11428082449582</v>
      </c>
      <c r="C58" t="e">
        <f>VLOOKUP(A58,nonALS_DIAG!J:L,2,FALSE)</f>
        <v>#N/A</v>
      </c>
    </row>
    <row r="59" spans="1:3" x14ac:dyDescent="0.2">
      <c r="A59" t="s">
        <v>249</v>
      </c>
      <c r="B59">
        <v>-0.11140269903481601</v>
      </c>
      <c r="C59" t="e">
        <f>VLOOKUP(A59,nonALS_DIAG!J:L,2,FALSE)</f>
        <v>#N/A</v>
      </c>
    </row>
    <row r="60" spans="1:3" x14ac:dyDescent="0.2">
      <c r="A60" t="s">
        <v>276</v>
      </c>
      <c r="B60">
        <v>-0.110712849380131</v>
      </c>
      <c r="C60" t="e">
        <f>VLOOKUP(A60,nonALS_DIAG!J:L,2,FALSE)</f>
        <v>#N/A</v>
      </c>
    </row>
    <row r="61" spans="1:3" x14ac:dyDescent="0.2">
      <c r="A61" t="s">
        <v>372</v>
      </c>
      <c r="B61">
        <v>-0.108227095346817</v>
      </c>
      <c r="C61" t="e">
        <f>VLOOKUP(A61,nonALS_DIAG!J:L,2,FALSE)</f>
        <v>#N/A</v>
      </c>
    </row>
    <row r="62" spans="1:3" x14ac:dyDescent="0.2">
      <c r="A62" t="s">
        <v>255</v>
      </c>
      <c r="B62">
        <v>-0.107958929804437</v>
      </c>
      <c r="C62" t="e">
        <f>VLOOKUP(A62,nonALS_DIAG!J:L,2,FALSE)</f>
        <v>#N/A</v>
      </c>
    </row>
    <row r="63" spans="1:3" x14ac:dyDescent="0.2">
      <c r="A63">
        <v>4011</v>
      </c>
      <c r="B63">
        <v>-0.106993676240815</v>
      </c>
      <c r="C63" t="str">
        <f>VLOOKUP(A63,nonALS_DIAG!J:L,2,FALSE)</f>
        <v>UNKNOWN DIAGNOSIS</v>
      </c>
    </row>
    <row r="64" spans="1:3" x14ac:dyDescent="0.2">
      <c r="A64" t="s">
        <v>314</v>
      </c>
      <c r="B64">
        <v>-0.104804267685273</v>
      </c>
      <c r="C64" t="e">
        <f>VLOOKUP(A64,nonALS_DIAG!J:L,2,FALSE)</f>
        <v>#N/A</v>
      </c>
    </row>
    <row r="65" spans="1:3" x14ac:dyDescent="0.2">
      <c r="A65" t="s">
        <v>353</v>
      </c>
      <c r="B65">
        <v>-0.10432449582190401</v>
      </c>
      <c r="C65" t="e">
        <f>VLOOKUP(A65,nonALS_DIAG!J:L,2,FALSE)</f>
        <v>#N/A</v>
      </c>
    </row>
    <row r="66" spans="1:3" x14ac:dyDescent="0.2">
      <c r="A66" t="s">
        <v>295</v>
      </c>
      <c r="B66">
        <v>-0.104078315680688</v>
      </c>
      <c r="C66" t="e">
        <f>VLOOKUP(A66,nonALS_DIAG!J:L,2,FALSE)</f>
        <v>#N/A</v>
      </c>
    </row>
    <row r="67" spans="1:3" x14ac:dyDescent="0.2">
      <c r="A67" t="s">
        <v>291</v>
      </c>
      <c r="B67">
        <v>-9.8127132091683597E-2</v>
      </c>
      <c r="C67" t="e">
        <f>VLOOKUP(A67,nonALS_DIAG!J:L,2,FALSE)</f>
        <v>#N/A</v>
      </c>
    </row>
    <row r="68" spans="1:3" x14ac:dyDescent="0.2">
      <c r="A68" t="s">
        <v>262</v>
      </c>
      <c r="B68">
        <v>-9.7034083965449894E-2</v>
      </c>
      <c r="C68" t="e">
        <f>VLOOKUP(A68,nonALS_DIAG!J:L,2,FALSE)</f>
        <v>#N/A</v>
      </c>
    </row>
    <row r="69" spans="1:3" x14ac:dyDescent="0.2">
      <c r="A69" t="s">
        <v>325</v>
      </c>
      <c r="B69">
        <v>-9.6940292272470099E-2</v>
      </c>
      <c r="C69" t="e">
        <f>VLOOKUP(A69,nonALS_DIAG!J:L,2,FALSE)</f>
        <v>#N/A</v>
      </c>
    </row>
    <row r="70" spans="1:3" x14ac:dyDescent="0.2">
      <c r="A70" t="s">
        <v>364</v>
      </c>
      <c r="B70">
        <v>-9.2414527132556698E-2</v>
      </c>
      <c r="C70" t="e">
        <f>VLOOKUP(A70,nonALS_DIAG!J:L,2,FALSE)</f>
        <v>#N/A</v>
      </c>
    </row>
    <row r="71" spans="1:3" x14ac:dyDescent="0.2">
      <c r="A71">
        <v>33522</v>
      </c>
      <c r="B71">
        <v>-9.0887549645007407E-2</v>
      </c>
      <c r="C71" t="e">
        <f>VLOOKUP(A71,nonALS_DIAG!J:L,2,FALSE)</f>
        <v>#N/A</v>
      </c>
    </row>
    <row r="72" spans="1:3" x14ac:dyDescent="0.2">
      <c r="A72" t="s">
        <v>269</v>
      </c>
      <c r="B72">
        <v>-8.3264410962285595E-2</v>
      </c>
      <c r="C72" t="e">
        <f>VLOOKUP(A72,nonALS_DIAG!J:L,2,FALSE)</f>
        <v>#N/A</v>
      </c>
    </row>
    <row r="73" spans="1:3" x14ac:dyDescent="0.2">
      <c r="A73">
        <v>7391</v>
      </c>
      <c r="B73">
        <v>-7.8850840687035295E-2</v>
      </c>
      <c r="C73" t="str">
        <f>VLOOKUP(A73,nonALS_DIAG!J:L,2,FALSE)</f>
        <v>UNKNOWN DIAGNOSIS</v>
      </c>
    </row>
    <row r="74" spans="1:3" x14ac:dyDescent="0.2">
      <c r="A74" t="s">
        <v>310</v>
      </c>
      <c r="B74">
        <v>-7.5808318352727902E-2</v>
      </c>
      <c r="C74" t="e">
        <f>VLOOKUP(A74,nonALS_DIAG!J:L,2,FALSE)</f>
        <v>#N/A</v>
      </c>
    </row>
    <row r="75" spans="1:3" x14ac:dyDescent="0.2">
      <c r="A75" t="s">
        <v>258</v>
      </c>
      <c r="B75">
        <v>-7.0670543530197999E-2</v>
      </c>
      <c r="C75" t="e">
        <f>VLOOKUP(A75,nonALS_DIAG!J:L,2,FALSE)</f>
        <v>#N/A</v>
      </c>
    </row>
    <row r="76" spans="1:3" x14ac:dyDescent="0.2">
      <c r="A76" t="s">
        <v>320</v>
      </c>
      <c r="B76">
        <v>-6.1434239321524697E-2</v>
      </c>
      <c r="C76" t="e">
        <f>VLOOKUP(A76,nonALS_DIAG!J:L,2,FALSE)</f>
        <v>#N/A</v>
      </c>
    </row>
    <row r="77" spans="1:3" x14ac:dyDescent="0.2">
      <c r="A77" t="s">
        <v>327</v>
      </c>
      <c r="B77">
        <v>-5.9675036738756203E-2</v>
      </c>
      <c r="C77" t="e">
        <f>VLOOKUP(A77,nonALS_DIAG!J:L,2,FALSE)</f>
        <v>#N/A</v>
      </c>
    </row>
    <row r="78" spans="1:3" x14ac:dyDescent="0.2">
      <c r="A78">
        <v>71941</v>
      </c>
      <c r="B78">
        <v>-5.17804630414423E-2</v>
      </c>
      <c r="C78" t="str">
        <f>VLOOKUP(A78,nonALS_DIAG!J:L,2,FALSE)</f>
        <v>UNKNOWN DIAGNOSIS</v>
      </c>
    </row>
    <row r="79" spans="1:3" x14ac:dyDescent="0.2">
      <c r="A79">
        <v>2809</v>
      </c>
      <c r="B79">
        <v>-5.1742383506470403E-2</v>
      </c>
      <c r="C79" t="str">
        <f>VLOOKUP(A79,nonALS_DIAG!J:L,2,FALSE)</f>
        <v>UNSPECIFIED IRON DEFICIENCY ANEMIA</v>
      </c>
    </row>
    <row r="80" spans="1:3" x14ac:dyDescent="0.2">
      <c r="A80" t="s">
        <v>317</v>
      </c>
      <c r="B80">
        <v>-5.0487787416380998E-2</v>
      </c>
      <c r="C80" t="e">
        <f>VLOOKUP(A80,nonALS_DIAG!J:L,2,FALSE)</f>
        <v>#N/A</v>
      </c>
    </row>
    <row r="81" spans="1:3" x14ac:dyDescent="0.2">
      <c r="A81">
        <v>5070</v>
      </c>
      <c r="B81">
        <v>-5.0082943088838802E-2</v>
      </c>
      <c r="C81" t="str">
        <f>VLOOKUP(A81,nonALS_DIAG!J:L,2,FALSE)</f>
        <v>UNKNOWN DIAGNOSIS</v>
      </c>
    </row>
    <row r="82" spans="1:3" x14ac:dyDescent="0.2">
      <c r="A82" t="s">
        <v>324</v>
      </c>
      <c r="B82">
        <v>-4.9167792445635398E-2</v>
      </c>
      <c r="C82" t="e">
        <f>VLOOKUP(A82,nonALS_DIAG!J:L,2,FALSE)</f>
        <v>#N/A</v>
      </c>
    </row>
    <row r="83" spans="1:3" x14ac:dyDescent="0.2">
      <c r="A83" t="s">
        <v>288</v>
      </c>
      <c r="B83">
        <v>-4.4287130620169E-2</v>
      </c>
      <c r="C83" t="e">
        <f>VLOOKUP(A83,nonALS_DIAG!J:L,2,FALSE)</f>
        <v>#N/A</v>
      </c>
    </row>
    <row r="84" spans="1:3" x14ac:dyDescent="0.2">
      <c r="A84">
        <v>7291</v>
      </c>
      <c r="B84">
        <v>-3.6948496505350703E-2</v>
      </c>
      <c r="C84" t="str">
        <f>VLOOKUP(A84,nonALS_DIAG!J:L,2,FALSE)</f>
        <v>UNSPECIFIED MYALGIA AND MYOSITIS</v>
      </c>
    </row>
    <row r="85" spans="1:3" x14ac:dyDescent="0.2">
      <c r="A85">
        <v>78720</v>
      </c>
      <c r="B85">
        <v>-3.4533032590880197E-2</v>
      </c>
      <c r="C85" t="str">
        <f>VLOOKUP(A85,nonALS_DIAG!J:L,2,FALSE)</f>
        <v>UNKNOWN DIAGNOSIS</v>
      </c>
    </row>
    <row r="86" spans="1:3" x14ac:dyDescent="0.2">
      <c r="A86">
        <v>53081</v>
      </c>
      <c r="B86">
        <v>-3.3507456008733102E-2</v>
      </c>
      <c r="C86" t="str">
        <f>VLOOKUP(A86,nonALS_DIAG!J:L,2,FALSE)</f>
        <v>UNKNOWN DIAGNOSIS</v>
      </c>
    </row>
    <row r="87" spans="1:3" x14ac:dyDescent="0.2">
      <c r="A87" t="s">
        <v>337</v>
      </c>
      <c r="B87">
        <v>-3.3025612123016503E-2</v>
      </c>
      <c r="C87" t="e">
        <f>VLOOKUP(A87,nonALS_DIAG!J:L,2,FALSE)</f>
        <v>#N/A</v>
      </c>
    </row>
    <row r="88" spans="1:3" x14ac:dyDescent="0.2">
      <c r="A88" t="s">
        <v>271</v>
      </c>
      <c r="B88">
        <v>-3.2461619840360299E-2</v>
      </c>
      <c r="C88" t="e">
        <f>VLOOKUP(A88,nonALS_DIAG!J:L,2,FALSE)</f>
        <v>#N/A</v>
      </c>
    </row>
    <row r="89" spans="1:3" x14ac:dyDescent="0.2">
      <c r="A89">
        <v>185</v>
      </c>
      <c r="B89">
        <v>-2.8621691094445598E-2</v>
      </c>
      <c r="C89" t="str">
        <f>VLOOKUP(A89,nonALS_DIAG!J:L,2,FALSE)</f>
        <v>UNKNOWN DIAGNOSIS</v>
      </c>
    </row>
    <row r="90" spans="1:3" x14ac:dyDescent="0.2">
      <c r="A90" t="s">
        <v>348</v>
      </c>
      <c r="B90">
        <v>-2.09513059260968E-2</v>
      </c>
      <c r="C90" t="e">
        <f>VLOOKUP(A90,nonALS_DIAG!J:L,2,FALSE)</f>
        <v>#N/A</v>
      </c>
    </row>
    <row r="91" spans="1:3" x14ac:dyDescent="0.2">
      <c r="A91" t="s">
        <v>260</v>
      </c>
      <c r="B91">
        <v>-2.0524032425085301E-2</v>
      </c>
      <c r="C91" t="e">
        <f>VLOOKUP(A91,nonALS_DIAG!J:L,2,FALSE)</f>
        <v>#N/A</v>
      </c>
    </row>
    <row r="92" spans="1:3" x14ac:dyDescent="0.2">
      <c r="A92" t="s">
        <v>361</v>
      </c>
      <c r="B92">
        <v>-1.7168980287312501E-2</v>
      </c>
      <c r="C92" t="e">
        <f>VLOOKUP(A92,nonALS_DIAG!J:L,2,FALSE)</f>
        <v>#N/A</v>
      </c>
    </row>
    <row r="93" spans="1:3" x14ac:dyDescent="0.2">
      <c r="A93" t="s">
        <v>252</v>
      </c>
      <c r="B93">
        <v>-1.4648802163455699E-2</v>
      </c>
      <c r="C93" t="e">
        <f>VLOOKUP(A93,nonALS_DIAG!J:L,2,FALSE)</f>
        <v>#N/A</v>
      </c>
    </row>
    <row r="94" spans="1:3" x14ac:dyDescent="0.2">
      <c r="A94" t="s">
        <v>336</v>
      </c>
      <c r="B94">
        <v>-1.0156226696484E-2</v>
      </c>
      <c r="C94" t="e">
        <f>VLOOKUP(A94,nonALS_DIAG!J:L,2,FALSE)</f>
        <v>#N/A</v>
      </c>
    </row>
    <row r="95" spans="1:3" x14ac:dyDescent="0.2">
      <c r="A95">
        <v>78079</v>
      </c>
      <c r="B95">
        <v>-9.7076811496403896E-3</v>
      </c>
      <c r="C95" t="str">
        <f>VLOOKUP(A95,nonALS_DIAG!J:L,2,FALSE)</f>
        <v>UNKNOWN DIAGNOSIS</v>
      </c>
    </row>
    <row r="96" spans="1:3" x14ac:dyDescent="0.2">
      <c r="A96" t="s">
        <v>381</v>
      </c>
      <c r="B96">
        <v>-9.0045742733419303E-3</v>
      </c>
      <c r="C96" t="e">
        <f>VLOOKUP(A96,nonALS_DIAG!J:L,2,FALSE)</f>
        <v>#N/A</v>
      </c>
    </row>
    <row r="97" spans="1:3" x14ac:dyDescent="0.2">
      <c r="A97" t="s">
        <v>363</v>
      </c>
      <c r="B97">
        <v>-8.1139522522381997E-3</v>
      </c>
      <c r="C97" t="e">
        <f>VLOOKUP(A97,nonALS_DIAG!J:L,2,FALSE)</f>
        <v>#N/A</v>
      </c>
    </row>
    <row r="98" spans="1:3" x14ac:dyDescent="0.2">
      <c r="A98" t="s">
        <v>331</v>
      </c>
      <c r="B98">
        <v>-5.3761764454423096E-3</v>
      </c>
      <c r="C98" t="e">
        <f>VLOOKUP(A98,nonALS_DIAG!J:L,2,FALSE)</f>
        <v>#N/A</v>
      </c>
    </row>
    <row r="99" spans="1:3" x14ac:dyDescent="0.2">
      <c r="A99">
        <v>41400</v>
      </c>
      <c r="B99">
        <v>-4.9073475448286096E-3</v>
      </c>
      <c r="C99" t="str">
        <f>VLOOKUP(A99,nonALS_DIAG!J:L,2,FALSE)</f>
        <v>UNKNOWN DIAGNOSIS</v>
      </c>
    </row>
    <row r="100" spans="1:3" x14ac:dyDescent="0.2">
      <c r="A100" t="s">
        <v>330</v>
      </c>
      <c r="B100">
        <v>-3.63646604649798E-3</v>
      </c>
      <c r="C100" t="e">
        <f>VLOOKUP(A100,nonALS_DIAG!J:L,2,FALSE)</f>
        <v>#N/A</v>
      </c>
    </row>
    <row r="101" spans="1:3" x14ac:dyDescent="0.2">
      <c r="A101">
        <v>7810</v>
      </c>
      <c r="B101">
        <v>-2.2757436117120302E-3</v>
      </c>
      <c r="C101" t="str">
        <f>VLOOKUP(A101,nonALS_DIAG!J:L,2,FALSE)</f>
        <v>UNKNOWN DIAGNOSIS</v>
      </c>
    </row>
    <row r="102" spans="1:3" x14ac:dyDescent="0.2">
      <c r="A102" t="s">
        <v>322</v>
      </c>
      <c r="B102">
        <v>-6.1420719239032304E-4</v>
      </c>
      <c r="C102" t="e">
        <f>VLOOKUP(A102,nonALS_DIAG!J:L,2,FALSE)</f>
        <v>#N/A</v>
      </c>
    </row>
    <row r="103" spans="1:3" x14ac:dyDescent="0.2">
      <c r="A103" t="s">
        <v>386</v>
      </c>
      <c r="B103">
        <v>-5.04528422904948E-4</v>
      </c>
      <c r="C103" t="e">
        <f>VLOOKUP(A103,nonALS_DIAG!J:L,2,FALSE)</f>
        <v>#N/A</v>
      </c>
    </row>
    <row r="104" spans="1:3" x14ac:dyDescent="0.2">
      <c r="A104">
        <v>73300</v>
      </c>
      <c r="B104">
        <v>-1.3959439376521799E-4</v>
      </c>
      <c r="C104" t="str">
        <f>VLOOKUP(A104,nonALS_DIAG!J:L,2,FALSE)</f>
        <v>UNSPECIFIED OSTEOPOROSIS</v>
      </c>
    </row>
    <row r="105" spans="1:3" x14ac:dyDescent="0.2">
      <c r="A105">
        <v>25000</v>
      </c>
      <c r="B105">
        <v>8.9992894163277298E-4</v>
      </c>
      <c r="C105" t="str">
        <f>VLOOKUP(A105,nonALS_DIAG!J:L,2,FALSE)</f>
        <v>UNKNOWN DIAGNOSIS</v>
      </c>
    </row>
    <row r="106" spans="1:3" x14ac:dyDescent="0.2">
      <c r="A106" t="s">
        <v>326</v>
      </c>
      <c r="B106">
        <v>1.5241225477853101E-3</v>
      </c>
      <c r="C106" t="e">
        <f>VLOOKUP(A106,nonALS_DIAG!J:L,2,FALSE)</f>
        <v>#N/A</v>
      </c>
    </row>
    <row r="107" spans="1:3" x14ac:dyDescent="0.2">
      <c r="A107">
        <v>72252</v>
      </c>
      <c r="B107">
        <v>3.6665232997552498E-3</v>
      </c>
      <c r="C107" t="str">
        <f>VLOOKUP(A107,nonALS_DIAG!J:L,2,FALSE)</f>
        <v>UNKNOWN DIAGNOSIS</v>
      </c>
    </row>
    <row r="108" spans="1:3" x14ac:dyDescent="0.2">
      <c r="A108">
        <v>7840</v>
      </c>
      <c r="B108">
        <v>7.3935818678596398E-3</v>
      </c>
      <c r="C108" t="str">
        <f>VLOOKUP(A108,nonALS_DIAG!J:L,2,FALSE)</f>
        <v>UNKNOWN DIAGNOSIS</v>
      </c>
    </row>
    <row r="109" spans="1:3" x14ac:dyDescent="0.2">
      <c r="A109" t="s">
        <v>305</v>
      </c>
      <c r="B109">
        <v>1.2058128102218299E-2</v>
      </c>
      <c r="C109" t="e">
        <f>VLOOKUP(A109,nonALS_DIAG!J:L,2,FALSE)</f>
        <v>#N/A</v>
      </c>
    </row>
    <row r="110" spans="1:3" x14ac:dyDescent="0.2">
      <c r="A110">
        <v>7197</v>
      </c>
      <c r="B110">
        <v>1.2283098643033501E-2</v>
      </c>
      <c r="C110" t="str">
        <f>VLOOKUP(A110,nonALS_DIAG!J:L,2,FALSE)</f>
        <v>UNKNOWN DIAGNOSIS</v>
      </c>
    </row>
    <row r="111" spans="1:3" x14ac:dyDescent="0.2">
      <c r="A111">
        <v>7234</v>
      </c>
      <c r="B111">
        <v>1.4924855292839E-2</v>
      </c>
      <c r="C111" t="str">
        <f>VLOOKUP(A111,nonALS_DIAG!J:L,2,FALSE)</f>
        <v>UNKNOWN DIAGNOSIS</v>
      </c>
    </row>
    <row r="112" spans="1:3" x14ac:dyDescent="0.2">
      <c r="A112" t="s">
        <v>328</v>
      </c>
      <c r="B112">
        <v>1.8262790621424999E-2</v>
      </c>
      <c r="C112" t="e">
        <f>VLOOKUP(A112,nonALS_DIAG!J:L,2,FALSE)</f>
        <v>#N/A</v>
      </c>
    </row>
    <row r="113" spans="1:3" x14ac:dyDescent="0.2">
      <c r="A113" t="s">
        <v>323</v>
      </c>
      <c r="B113">
        <v>1.9147680207197801E-2</v>
      </c>
      <c r="C113" t="e">
        <f>VLOOKUP(A113,nonALS_DIAG!J:L,2,FALSE)</f>
        <v>#N/A</v>
      </c>
    </row>
    <row r="114" spans="1:3" x14ac:dyDescent="0.2">
      <c r="A114" t="s">
        <v>333</v>
      </c>
      <c r="B114">
        <v>2.4296850730404201E-2</v>
      </c>
      <c r="C114" t="e">
        <f>VLOOKUP(A114,nonALS_DIAG!J:L,2,FALSE)</f>
        <v>#N/A</v>
      </c>
    </row>
    <row r="115" spans="1:3" x14ac:dyDescent="0.2">
      <c r="A115" t="s">
        <v>259</v>
      </c>
      <c r="B115">
        <v>2.64366692817221E-2</v>
      </c>
      <c r="C115" t="e">
        <f>VLOOKUP(A115,nonALS_DIAG!J:L,2,FALSE)</f>
        <v>#N/A</v>
      </c>
    </row>
    <row r="116" spans="1:3" x14ac:dyDescent="0.2">
      <c r="A116">
        <v>3569</v>
      </c>
      <c r="B116">
        <v>2.8636290354410301E-2</v>
      </c>
      <c r="C116" t="str">
        <f>VLOOKUP(A116,nonALS_DIAG!J:L,2,FALSE)</f>
        <v>UNS HREDTARY&amp;IDIOPATH PRIPH NURPTHY</v>
      </c>
    </row>
    <row r="117" spans="1:3" x14ac:dyDescent="0.2">
      <c r="A117" t="s">
        <v>280</v>
      </c>
      <c r="B117">
        <v>3.0403872390251298E-2</v>
      </c>
      <c r="C117" t="e">
        <f>VLOOKUP(A117,nonALS_DIAG!J:L,2,FALSE)</f>
        <v>#N/A</v>
      </c>
    </row>
    <row r="118" spans="1:3" x14ac:dyDescent="0.2">
      <c r="A118" t="s">
        <v>304</v>
      </c>
      <c r="B118">
        <v>3.1543895229677203E-2</v>
      </c>
      <c r="C118" t="e">
        <f>VLOOKUP(A118,nonALS_DIAG!J:L,2,FALSE)</f>
        <v>#N/A</v>
      </c>
    </row>
    <row r="119" spans="1:3" x14ac:dyDescent="0.2">
      <c r="A119" t="s">
        <v>264</v>
      </c>
      <c r="B119">
        <v>3.2325562362258899E-2</v>
      </c>
      <c r="C119" t="e">
        <f>VLOOKUP(A119,nonALS_DIAG!J:L,2,FALSE)</f>
        <v>#N/A</v>
      </c>
    </row>
    <row r="120" spans="1:3" x14ac:dyDescent="0.2">
      <c r="A120" t="s">
        <v>329</v>
      </c>
      <c r="B120">
        <v>3.2637507233366503E-2</v>
      </c>
      <c r="C120" t="e">
        <f>VLOOKUP(A120,nonALS_DIAG!J:L,2,FALSE)</f>
        <v>#N/A</v>
      </c>
    </row>
    <row r="121" spans="1:3" x14ac:dyDescent="0.2">
      <c r="A121">
        <v>7242</v>
      </c>
      <c r="B121">
        <v>3.6369329408231101E-2</v>
      </c>
      <c r="C121" t="str">
        <f>VLOOKUP(A121,nonALS_DIAG!J:L,2,FALSE)</f>
        <v>UNKNOWN DIAGNOSIS</v>
      </c>
    </row>
    <row r="122" spans="1:3" x14ac:dyDescent="0.2">
      <c r="A122" t="s">
        <v>308</v>
      </c>
      <c r="B122">
        <v>4.0381610442419398E-2</v>
      </c>
      <c r="C122" t="e">
        <f>VLOOKUP(A122,nonALS_DIAG!J:L,2,FALSE)</f>
        <v>#N/A</v>
      </c>
    </row>
    <row r="123" spans="1:3" x14ac:dyDescent="0.2">
      <c r="A123" t="s">
        <v>366</v>
      </c>
      <c r="B123">
        <v>4.0429970807356101E-2</v>
      </c>
      <c r="C123" t="e">
        <f>VLOOKUP(A123,nonALS_DIAG!J:L,2,FALSE)</f>
        <v>#N/A</v>
      </c>
    </row>
    <row r="124" spans="1:3" x14ac:dyDescent="0.2">
      <c r="A124" t="s">
        <v>359</v>
      </c>
      <c r="B124">
        <v>5.1643562873181802E-2</v>
      </c>
      <c r="C124" t="e">
        <f>VLOOKUP(A124,nonALS_DIAG!J:L,2,FALSE)</f>
        <v>#N/A</v>
      </c>
    </row>
    <row r="125" spans="1:3" x14ac:dyDescent="0.2">
      <c r="A125" t="s">
        <v>316</v>
      </c>
      <c r="B125">
        <v>5.8338762570298998E-2</v>
      </c>
      <c r="C125" t="e">
        <f>VLOOKUP(A125,nonALS_DIAG!J:L,2,FALSE)</f>
        <v>#N/A</v>
      </c>
    </row>
    <row r="126" spans="1:3" x14ac:dyDescent="0.2">
      <c r="A126">
        <v>7845</v>
      </c>
      <c r="B126">
        <v>6.0374184713215602E-2</v>
      </c>
      <c r="C126" t="str">
        <f>VLOOKUP(A126,nonALS_DIAG!J:L,2,FALSE)</f>
        <v>UNKNOWN DIAGNOSIS</v>
      </c>
    </row>
    <row r="127" spans="1:3" x14ac:dyDescent="0.2">
      <c r="A127">
        <v>51884</v>
      </c>
      <c r="B127">
        <v>6.1283056528388301E-2</v>
      </c>
      <c r="C127" t="str">
        <f>VLOOKUP(A127,nonALS_DIAG!J:L,2,FALSE)</f>
        <v>ACUTE&amp;CHRONIC RESPIRATORY FAILURE</v>
      </c>
    </row>
    <row r="128" spans="1:3" x14ac:dyDescent="0.2">
      <c r="A128" t="s">
        <v>357</v>
      </c>
      <c r="B128">
        <v>6.64234664338057E-2</v>
      </c>
      <c r="C128" t="e">
        <f>VLOOKUP(A128,nonALS_DIAG!J:L,2,FALSE)</f>
        <v>#N/A</v>
      </c>
    </row>
    <row r="129" spans="1:3" x14ac:dyDescent="0.2">
      <c r="A129" t="s">
        <v>377</v>
      </c>
      <c r="B129">
        <v>7.0419803050543697E-2</v>
      </c>
      <c r="C129" t="e">
        <f>VLOOKUP(A129,nonALS_DIAG!J:L,2,FALSE)</f>
        <v>#N/A</v>
      </c>
    </row>
    <row r="130" spans="1:3" x14ac:dyDescent="0.2">
      <c r="A130">
        <v>20500</v>
      </c>
      <c r="B130">
        <v>7.5972592484413196E-2</v>
      </c>
      <c r="C130" t="str">
        <f>VLOOKUP(A130,nonALS_DIAG!J:L,2,FALSE)</f>
        <v>UNKNOWN DIAGNOSIS</v>
      </c>
    </row>
    <row r="131" spans="1:3" x14ac:dyDescent="0.2">
      <c r="A131" t="s">
        <v>338</v>
      </c>
      <c r="B131">
        <v>7.6377195386644794E-2</v>
      </c>
      <c r="C131" t="e">
        <f>VLOOKUP(A131,nonALS_DIAG!J:L,2,FALSE)</f>
        <v>#N/A</v>
      </c>
    </row>
    <row r="132" spans="1:3" x14ac:dyDescent="0.2">
      <c r="A132" t="s">
        <v>266</v>
      </c>
      <c r="B132">
        <v>7.9962807084087997E-2</v>
      </c>
      <c r="C132" t="e">
        <f>VLOOKUP(A132,nonALS_DIAG!J:L,2,FALSE)</f>
        <v>#N/A</v>
      </c>
    </row>
    <row r="133" spans="1:3" x14ac:dyDescent="0.2">
      <c r="A133" t="s">
        <v>281</v>
      </c>
      <c r="B133">
        <v>8.1025988267549795E-2</v>
      </c>
      <c r="C133" t="e">
        <f>VLOOKUP(A133,nonALS_DIAG!J:L,2,FALSE)</f>
        <v>#N/A</v>
      </c>
    </row>
    <row r="134" spans="1:3" x14ac:dyDescent="0.2">
      <c r="A134" t="s">
        <v>358</v>
      </c>
      <c r="B134">
        <v>8.7005810032286496E-2</v>
      </c>
      <c r="C134" t="e">
        <f>VLOOKUP(A134,nonALS_DIAG!J:L,2,FALSE)</f>
        <v>#N/A</v>
      </c>
    </row>
    <row r="135" spans="1:3" x14ac:dyDescent="0.2">
      <c r="A135">
        <v>7806</v>
      </c>
      <c r="B135">
        <v>9.0179681672197504E-2</v>
      </c>
      <c r="C135" t="str">
        <f>VLOOKUP(A135,nonALS_DIAG!J:L,2,FALSE)</f>
        <v>UNKNOWN DIAGNOSIS</v>
      </c>
    </row>
    <row r="136" spans="1:3" x14ac:dyDescent="0.2">
      <c r="A136">
        <v>56400</v>
      </c>
      <c r="B136">
        <v>9.1424703359376802E-2</v>
      </c>
      <c r="C136" t="str">
        <f>VLOOKUP(A136,nonALS_DIAG!J:L,2,FALSE)</f>
        <v>UNSPECIFIED CONSTIPATION</v>
      </c>
    </row>
    <row r="137" spans="1:3" x14ac:dyDescent="0.2">
      <c r="A137" t="s">
        <v>274</v>
      </c>
      <c r="B137">
        <v>9.2677297365448996E-2</v>
      </c>
      <c r="C137" t="e">
        <f>VLOOKUP(A137,nonALS_DIAG!J:L,2,FALSE)</f>
        <v>#N/A</v>
      </c>
    </row>
    <row r="138" spans="1:3" x14ac:dyDescent="0.2">
      <c r="A138">
        <v>7820</v>
      </c>
      <c r="B138">
        <v>9.9363594776917599E-2</v>
      </c>
      <c r="C138" t="str">
        <f>VLOOKUP(A138,nonALS_DIAG!J:L,2,FALSE)</f>
        <v>UNKNOWN DIAGNOSIS</v>
      </c>
    </row>
    <row r="139" spans="1:3" x14ac:dyDescent="0.2">
      <c r="A139" t="s">
        <v>273</v>
      </c>
      <c r="B139">
        <v>0.106503850612367</v>
      </c>
      <c r="C139" t="e">
        <f>VLOOKUP(A139,nonALS_DIAG!J:L,2,FALSE)</f>
        <v>#N/A</v>
      </c>
    </row>
    <row r="140" spans="1:3" x14ac:dyDescent="0.2">
      <c r="A140" t="s">
        <v>373</v>
      </c>
      <c r="B140">
        <v>0.108133598700914</v>
      </c>
      <c r="C140" t="e">
        <f>VLOOKUP(A140,nonALS_DIAG!J:L,2,FALSE)</f>
        <v>#N/A</v>
      </c>
    </row>
    <row r="141" spans="1:3" x14ac:dyDescent="0.2">
      <c r="A141">
        <v>32723</v>
      </c>
      <c r="B141">
        <v>0.109293621525182</v>
      </c>
      <c r="C141" t="str">
        <f>VLOOKUP(A141,nonALS_DIAG!J:L,2,FALSE)</f>
        <v>UNKNOWN DIAGNOSIS</v>
      </c>
    </row>
    <row r="142" spans="1:3" x14ac:dyDescent="0.2">
      <c r="A142">
        <v>41401</v>
      </c>
      <c r="B142">
        <v>0.109460547856047</v>
      </c>
      <c r="C142" t="str">
        <f>VLOOKUP(A142,nonALS_DIAG!J:L,2,FALSE)</f>
        <v>UNKNOWN DIAGNOSIS</v>
      </c>
    </row>
    <row r="143" spans="1:3" x14ac:dyDescent="0.2">
      <c r="A143">
        <v>7812</v>
      </c>
      <c r="B143">
        <v>0.111338759246854</v>
      </c>
      <c r="C143" t="str">
        <f>VLOOKUP(A143,nonALS_DIAG!J:L,2,FALSE)</f>
        <v>UNKNOWN DIAGNOSIS</v>
      </c>
    </row>
    <row r="144" spans="1:3" x14ac:dyDescent="0.2">
      <c r="A144">
        <v>78451</v>
      </c>
      <c r="B144">
        <v>0.111906087611119</v>
      </c>
      <c r="C144" t="str">
        <f>VLOOKUP(A144,nonALS_DIAG!J:L,2,FALSE)</f>
        <v>UNKNOWN DIAGNOSIS</v>
      </c>
    </row>
    <row r="145" spans="1:3" x14ac:dyDescent="0.2">
      <c r="A145" t="s">
        <v>275</v>
      </c>
      <c r="B145">
        <v>0.11224366579500999</v>
      </c>
      <c r="C145" t="e">
        <f>VLOOKUP(A145,nonALS_DIAG!J:L,2,FALSE)</f>
        <v>#N/A</v>
      </c>
    </row>
    <row r="146" spans="1:3" x14ac:dyDescent="0.2">
      <c r="A146" t="s">
        <v>374</v>
      </c>
      <c r="B146">
        <v>0.112287878200965</v>
      </c>
      <c r="C146" t="e">
        <f>VLOOKUP(A146,nonALS_DIAG!J:L,2,FALSE)</f>
        <v>#N/A</v>
      </c>
    </row>
    <row r="147" spans="1:3" x14ac:dyDescent="0.2">
      <c r="A147" t="s">
        <v>387</v>
      </c>
      <c r="B147">
        <v>0.112968298382153</v>
      </c>
      <c r="C147" t="e">
        <f>VLOOKUP(A147,nonALS_DIAG!J:L,2,FALSE)</f>
        <v>#N/A</v>
      </c>
    </row>
    <row r="148" spans="1:3" x14ac:dyDescent="0.2">
      <c r="A148" t="s">
        <v>248</v>
      </c>
      <c r="B148">
        <v>0.113913862467791</v>
      </c>
      <c r="C148" t="e">
        <f>VLOOKUP(A148,nonALS_DIAG!J:L,2,FALSE)</f>
        <v>#N/A</v>
      </c>
    </row>
    <row r="149" spans="1:3" x14ac:dyDescent="0.2">
      <c r="A149" t="s">
        <v>383</v>
      </c>
      <c r="B149">
        <v>0.117436484184159</v>
      </c>
      <c r="C149" t="e">
        <f>VLOOKUP(A149,nonALS_DIAG!J:L,2,FALSE)</f>
        <v>#N/A</v>
      </c>
    </row>
    <row r="150" spans="1:3" x14ac:dyDescent="0.2">
      <c r="A150">
        <v>7862</v>
      </c>
      <c r="B150">
        <v>0.118342987955361</v>
      </c>
      <c r="C150" t="str">
        <f>VLOOKUP(A150,nonALS_DIAG!J:L,2,FALSE)</f>
        <v>UNKNOWN DIAGNOSIS</v>
      </c>
    </row>
    <row r="151" spans="1:3" x14ac:dyDescent="0.2">
      <c r="A151">
        <v>33529</v>
      </c>
      <c r="B151">
        <v>0.119444940236453</v>
      </c>
      <c r="C151" t="str">
        <f>VLOOKUP(A151,nonALS_DIAG!J:L,2,FALSE)</f>
        <v>OTHER MOTOR NEURON DISEASES</v>
      </c>
    </row>
    <row r="152" spans="1:3" x14ac:dyDescent="0.2">
      <c r="A152">
        <v>72885</v>
      </c>
      <c r="B152">
        <v>0.122843376656326</v>
      </c>
      <c r="C152" t="str">
        <f>VLOOKUP(A152,nonALS_DIAG!J:L,2,FALSE)</f>
        <v>UNKNOWN DIAGNOSIS</v>
      </c>
    </row>
    <row r="153" spans="1:3" x14ac:dyDescent="0.2">
      <c r="A153" t="s">
        <v>354</v>
      </c>
      <c r="B153">
        <v>0.124642209700407</v>
      </c>
      <c r="C153" t="e">
        <f>VLOOKUP(A153,nonALS_DIAG!J:L,2,FALSE)</f>
        <v>#N/A</v>
      </c>
    </row>
    <row r="154" spans="1:3" x14ac:dyDescent="0.2">
      <c r="A154" t="s">
        <v>362</v>
      </c>
      <c r="B154">
        <v>0.12669513041073399</v>
      </c>
      <c r="C154" t="e">
        <f>VLOOKUP(A154,nonALS_DIAG!J:L,2,FALSE)</f>
        <v>#N/A</v>
      </c>
    </row>
    <row r="155" spans="1:3" x14ac:dyDescent="0.2">
      <c r="A155" t="s">
        <v>296</v>
      </c>
      <c r="B155">
        <v>0.12786607775926701</v>
      </c>
      <c r="C155" t="e">
        <f>VLOOKUP(A155,nonALS_DIAG!J:L,2,FALSE)</f>
        <v>#N/A</v>
      </c>
    </row>
    <row r="156" spans="1:3" x14ac:dyDescent="0.2">
      <c r="A156" t="s">
        <v>321</v>
      </c>
      <c r="B156">
        <v>0.12976807599022899</v>
      </c>
      <c r="C156" t="e">
        <f>VLOOKUP(A156,nonALS_DIAG!J:L,2,FALSE)</f>
        <v>#N/A</v>
      </c>
    </row>
    <row r="157" spans="1:3" x14ac:dyDescent="0.2">
      <c r="A157">
        <v>7393</v>
      </c>
      <c r="B157">
        <v>0.13385968625247199</v>
      </c>
      <c r="C157" t="str">
        <f>VLOOKUP(A157,nonALS_DIAG!J:L,2,FALSE)</f>
        <v>UNKNOWN DIAGNOSIS</v>
      </c>
    </row>
    <row r="158" spans="1:3" x14ac:dyDescent="0.2">
      <c r="A158">
        <v>72887</v>
      </c>
      <c r="B158">
        <v>0.140002365949876</v>
      </c>
      <c r="C158" t="str">
        <f>VLOOKUP(A158,nonALS_DIAG!J:L,2,FALSE)</f>
        <v>UNKNOWN DIAGNOSIS</v>
      </c>
    </row>
    <row r="159" spans="1:3" x14ac:dyDescent="0.2">
      <c r="A159" t="s">
        <v>342</v>
      </c>
      <c r="B159">
        <v>0.14322756300978901</v>
      </c>
      <c r="C159" t="e">
        <f>VLOOKUP(A159,nonALS_DIAG!J:L,2,FALSE)</f>
        <v>#N/A</v>
      </c>
    </row>
    <row r="160" spans="1:3" x14ac:dyDescent="0.2">
      <c r="A160" t="s">
        <v>382</v>
      </c>
      <c r="B160">
        <v>0.14801055230534399</v>
      </c>
      <c r="C160" t="e">
        <f>VLOOKUP(A160,nonALS_DIAG!J:L,2,FALSE)</f>
        <v>#N/A</v>
      </c>
    </row>
    <row r="161" spans="1:3" x14ac:dyDescent="0.2">
      <c r="A161">
        <v>7282</v>
      </c>
      <c r="B161">
        <v>0.152525253752825</v>
      </c>
      <c r="C161" t="str">
        <f>VLOOKUP(A161,nonALS_DIAG!J:L,2,FALSE)</f>
        <v>UNKNOWN DIAGNOSIS</v>
      </c>
    </row>
    <row r="162" spans="1:3" x14ac:dyDescent="0.2">
      <c r="A162" t="s">
        <v>355</v>
      </c>
      <c r="B162">
        <v>0.15608170487179199</v>
      </c>
      <c r="C162" t="e">
        <f>VLOOKUP(A162,nonALS_DIAG!J:L,2,FALSE)</f>
        <v>#N/A</v>
      </c>
    </row>
    <row r="163" spans="1:3" x14ac:dyDescent="0.2">
      <c r="A163">
        <v>7245</v>
      </c>
      <c r="B163">
        <v>0.16584623874540799</v>
      </c>
      <c r="C163" t="str">
        <f>VLOOKUP(A163,nonALS_DIAG!J:L,2,FALSE)</f>
        <v>UNSPECIFIED BACKACHE</v>
      </c>
    </row>
    <row r="164" spans="1:3" x14ac:dyDescent="0.2">
      <c r="A164" t="s">
        <v>297</v>
      </c>
      <c r="B164">
        <v>0.16604987281648101</v>
      </c>
      <c r="C164" t="e">
        <f>VLOOKUP(A164,nonALS_DIAG!J:L,2,FALSE)</f>
        <v>#N/A</v>
      </c>
    </row>
    <row r="165" spans="1:3" x14ac:dyDescent="0.2">
      <c r="A165" t="s">
        <v>351</v>
      </c>
      <c r="B165">
        <v>0.170029351936756</v>
      </c>
      <c r="C165" t="e">
        <f>VLOOKUP(A165,nonALS_DIAG!J:L,2,FALSE)</f>
        <v>#N/A</v>
      </c>
    </row>
    <row r="166" spans="1:3" x14ac:dyDescent="0.2">
      <c r="A166">
        <v>2724</v>
      </c>
      <c r="B166">
        <v>0.177476087430888</v>
      </c>
      <c r="C166" t="str">
        <f>VLOOKUP(A166,nonALS_DIAG!J:L,2,FALSE)</f>
        <v>UNKNOWN DIAGNOSIS</v>
      </c>
    </row>
    <row r="167" spans="1:3" x14ac:dyDescent="0.2">
      <c r="A167" t="s">
        <v>302</v>
      </c>
      <c r="B167">
        <v>0.18028206970675401</v>
      </c>
      <c r="C167" t="e">
        <f>VLOOKUP(A167,nonALS_DIAG!J:L,2,FALSE)</f>
        <v>#N/A</v>
      </c>
    </row>
    <row r="168" spans="1:3" x14ac:dyDescent="0.2">
      <c r="A168">
        <v>496</v>
      </c>
      <c r="B168">
        <v>0.18058045144006499</v>
      </c>
      <c r="C168" t="str">
        <f>VLOOKUP(A168,nonALS_DIAG!J:L,2,FALSE)</f>
        <v>UNKNOWN DIAGNOSIS</v>
      </c>
    </row>
    <row r="169" spans="1:3" x14ac:dyDescent="0.2">
      <c r="A169">
        <v>2449</v>
      </c>
      <c r="B169">
        <v>0.18099136402531199</v>
      </c>
      <c r="C169" t="str">
        <f>VLOOKUP(A169,nonALS_DIAG!J:L,2,FALSE)</f>
        <v>UNSPECIFIED HYPOTHYROIDISM</v>
      </c>
    </row>
    <row r="170" spans="1:3" x14ac:dyDescent="0.2">
      <c r="A170" t="s">
        <v>311</v>
      </c>
      <c r="B170">
        <v>0.18143135961267101</v>
      </c>
      <c r="C170" t="e">
        <f>VLOOKUP(A170,nonALS_DIAG!J:L,2,FALSE)</f>
        <v>#N/A</v>
      </c>
    </row>
    <row r="171" spans="1:3" x14ac:dyDescent="0.2">
      <c r="A171" t="s">
        <v>278</v>
      </c>
      <c r="B171">
        <v>0.18533729115902201</v>
      </c>
      <c r="C171" t="e">
        <f>VLOOKUP(A171,nonALS_DIAG!J:L,2,FALSE)</f>
        <v>#N/A</v>
      </c>
    </row>
    <row r="172" spans="1:3" x14ac:dyDescent="0.2">
      <c r="A172">
        <v>5849</v>
      </c>
      <c r="B172">
        <v>0.190014946739851</v>
      </c>
      <c r="C172" t="str">
        <f>VLOOKUP(A172,nonALS_DIAG!J:L,2,FALSE)</f>
        <v>UNKNOWN DIAGNOSIS</v>
      </c>
    </row>
    <row r="173" spans="1:3" x14ac:dyDescent="0.2">
      <c r="A173" t="s">
        <v>369</v>
      </c>
      <c r="B173">
        <v>0.195641846912394</v>
      </c>
      <c r="C173" t="e">
        <f>VLOOKUP(A173,nonALS_DIAG!J:L,2,FALSE)</f>
        <v>#N/A</v>
      </c>
    </row>
    <row r="174" spans="1:3" x14ac:dyDescent="0.2">
      <c r="A174">
        <v>311</v>
      </c>
      <c r="B174">
        <v>0.201421889536019</v>
      </c>
      <c r="C174" t="str">
        <f>VLOOKUP(A174,nonALS_DIAG!J:L,2,FALSE)</f>
        <v>UNKNOWN DIAGNOSIS</v>
      </c>
    </row>
    <row r="175" spans="1:3" x14ac:dyDescent="0.2">
      <c r="A175" t="s">
        <v>268</v>
      </c>
      <c r="B175">
        <v>0.20922504281206</v>
      </c>
      <c r="C175" t="e">
        <f>VLOOKUP(A175,nonALS_DIAG!J:L,2,FALSE)</f>
        <v>#N/A</v>
      </c>
    </row>
    <row r="176" spans="1:3" x14ac:dyDescent="0.2">
      <c r="A176" t="s">
        <v>298</v>
      </c>
      <c r="B176">
        <v>0.21024089522678499</v>
      </c>
      <c r="C176" t="e">
        <f>VLOOKUP(A176,nonALS_DIAG!J:L,2,FALSE)</f>
        <v>#N/A</v>
      </c>
    </row>
    <row r="177" spans="1:3" x14ac:dyDescent="0.2">
      <c r="A177" t="s">
        <v>303</v>
      </c>
      <c r="B177">
        <v>0.214994544169886</v>
      </c>
      <c r="C177" t="e">
        <f>VLOOKUP(A177,nonALS_DIAG!J:L,2,FALSE)</f>
        <v>#N/A</v>
      </c>
    </row>
    <row r="178" spans="1:3" x14ac:dyDescent="0.2">
      <c r="A178" t="s">
        <v>343</v>
      </c>
      <c r="B178">
        <v>0.21697401471883199</v>
      </c>
      <c r="C178" t="e">
        <f>VLOOKUP(A178,nonALS_DIAG!J:L,2,FALSE)</f>
        <v>#N/A</v>
      </c>
    </row>
    <row r="179" spans="1:3" x14ac:dyDescent="0.2">
      <c r="A179">
        <v>7244</v>
      </c>
      <c r="B179">
        <v>0.21930682420080699</v>
      </c>
      <c r="C179" t="str">
        <f>VLOOKUP(A179,nonALS_DIAG!J:L,2,FALSE)</f>
        <v>UNKNOWN DIAGNOSIS</v>
      </c>
    </row>
    <row r="180" spans="1:3" x14ac:dyDescent="0.2">
      <c r="A180" t="s">
        <v>347</v>
      </c>
      <c r="B180">
        <v>0.22605747272913199</v>
      </c>
      <c r="C180" t="e">
        <f>VLOOKUP(A180,nonALS_DIAG!J:L,2,FALSE)</f>
        <v>#N/A</v>
      </c>
    </row>
    <row r="181" spans="1:3" x14ac:dyDescent="0.2">
      <c r="A181">
        <v>51883</v>
      </c>
      <c r="B181">
        <v>0.22663973187502801</v>
      </c>
      <c r="C181" t="str">
        <f>VLOOKUP(A181,nonALS_DIAG!J:L,2,FALSE)</f>
        <v>UNKNOWN DIAGNOSIS</v>
      </c>
    </row>
    <row r="182" spans="1:3" x14ac:dyDescent="0.2">
      <c r="A182" t="s">
        <v>270</v>
      </c>
      <c r="B182">
        <v>0.22687503320456601</v>
      </c>
      <c r="C182" t="e">
        <f>VLOOKUP(A182,nonALS_DIAG!J:L,2,FALSE)</f>
        <v>#N/A</v>
      </c>
    </row>
    <row r="183" spans="1:3" x14ac:dyDescent="0.2">
      <c r="A183" t="s">
        <v>285</v>
      </c>
      <c r="B183">
        <v>0.228369849391378</v>
      </c>
      <c r="C183" t="e">
        <f>VLOOKUP(A183,nonALS_DIAG!J:L,2,FALSE)</f>
        <v>#N/A</v>
      </c>
    </row>
    <row r="184" spans="1:3" x14ac:dyDescent="0.2">
      <c r="A184">
        <v>78605</v>
      </c>
      <c r="B184">
        <v>0.22935264947268999</v>
      </c>
      <c r="C184" t="str">
        <f>VLOOKUP(A184,nonALS_DIAG!J:L,2,FALSE)</f>
        <v>UNKNOWN DIAGNOSIS</v>
      </c>
    </row>
    <row r="185" spans="1:3" x14ac:dyDescent="0.2">
      <c r="A185">
        <v>51881</v>
      </c>
      <c r="B185">
        <v>0.230573531554504</v>
      </c>
      <c r="C185" t="str">
        <f>VLOOKUP(A185,nonALS_DIAG!J:L,2,FALSE)</f>
        <v>UNKNOWN DIAGNOSIS</v>
      </c>
    </row>
    <row r="186" spans="1:3" x14ac:dyDescent="0.2">
      <c r="A186" t="s">
        <v>279</v>
      </c>
      <c r="B186">
        <v>0.23369187338988301</v>
      </c>
      <c r="C186" t="e">
        <f>VLOOKUP(A186,nonALS_DIAG!J:L,2,FALSE)</f>
        <v>#N/A</v>
      </c>
    </row>
    <row r="187" spans="1:3" x14ac:dyDescent="0.2">
      <c r="A187">
        <v>78039</v>
      </c>
      <c r="B187">
        <v>0.23577982040874401</v>
      </c>
      <c r="C187" t="str">
        <f>VLOOKUP(A187,nonALS_DIAG!J:L,2,FALSE)</f>
        <v>UNKNOWN DIAGNOSIS</v>
      </c>
    </row>
    <row r="188" spans="1:3" x14ac:dyDescent="0.2">
      <c r="A188" t="s">
        <v>340</v>
      </c>
      <c r="B188">
        <v>0.23719125928228299</v>
      </c>
      <c r="C188" t="e">
        <f>VLOOKUP(A188,nonALS_DIAG!J:L,2,FALSE)</f>
        <v>#N/A</v>
      </c>
    </row>
    <row r="189" spans="1:3" x14ac:dyDescent="0.2">
      <c r="A189">
        <v>25002</v>
      </c>
      <c r="B189">
        <v>0.23849503234289199</v>
      </c>
      <c r="C189" t="str">
        <f>VLOOKUP(A189,nonALS_DIAG!J:L,2,FALSE)</f>
        <v>UNKNOWN DIAGNOSIS</v>
      </c>
    </row>
    <row r="190" spans="1:3" x14ac:dyDescent="0.2">
      <c r="A190">
        <v>7231</v>
      </c>
      <c r="B190">
        <v>0.239577413770135</v>
      </c>
      <c r="C190" t="str">
        <f>VLOOKUP(A190,nonALS_DIAG!J:L,2,FALSE)</f>
        <v>UNKNOWN DIAGNOSIS</v>
      </c>
    </row>
    <row r="191" spans="1:3" x14ac:dyDescent="0.2">
      <c r="A191" t="s">
        <v>350</v>
      </c>
      <c r="B191">
        <v>0.24775908066456301</v>
      </c>
      <c r="C191" t="e">
        <f>VLOOKUP(A191,nonALS_DIAG!J:L,2,FALSE)</f>
        <v>#N/A</v>
      </c>
    </row>
    <row r="192" spans="1:3" x14ac:dyDescent="0.2">
      <c r="A192" t="s">
        <v>334</v>
      </c>
      <c r="B192">
        <v>0.24848508681272899</v>
      </c>
      <c r="C192" t="e">
        <f>VLOOKUP(A192,nonALS_DIAG!J:L,2,FALSE)</f>
        <v>#N/A</v>
      </c>
    </row>
    <row r="193" spans="1:3" x14ac:dyDescent="0.2">
      <c r="A193">
        <v>7802</v>
      </c>
      <c r="B193">
        <v>0.25267275324129401</v>
      </c>
      <c r="C193" t="str">
        <f>VLOOKUP(A193,nonALS_DIAG!J:L,2,FALSE)</f>
        <v>UNKNOWN DIAGNOSIS</v>
      </c>
    </row>
    <row r="194" spans="1:3" x14ac:dyDescent="0.2">
      <c r="A194">
        <v>78321</v>
      </c>
      <c r="B194">
        <v>0.26525582411377702</v>
      </c>
      <c r="C194" t="str">
        <f>VLOOKUP(A194,nonALS_DIAG!J:L,2,FALSE)</f>
        <v>UNKNOWN DIAGNOSIS</v>
      </c>
    </row>
    <row r="195" spans="1:3" x14ac:dyDescent="0.2">
      <c r="A195" t="s">
        <v>315</v>
      </c>
      <c r="B195">
        <v>0.26623379793420299</v>
      </c>
      <c r="C195" t="e">
        <f>VLOOKUP(A195,nonALS_DIAG!J:L,2,FALSE)</f>
        <v>#N/A</v>
      </c>
    </row>
    <row r="196" spans="1:3" x14ac:dyDescent="0.2">
      <c r="A196" t="s">
        <v>309</v>
      </c>
      <c r="B196">
        <v>0.27042792587783698</v>
      </c>
      <c r="C196" t="e">
        <f>VLOOKUP(A196,nonALS_DIAG!J:L,2,FALSE)</f>
        <v>#N/A</v>
      </c>
    </row>
    <row r="197" spans="1:3" x14ac:dyDescent="0.2">
      <c r="A197" t="s">
        <v>356</v>
      </c>
      <c r="B197">
        <v>0.28541965203257602</v>
      </c>
      <c r="C197" t="e">
        <f>VLOOKUP(A197,nonALS_DIAG!J:L,2,FALSE)</f>
        <v>#N/A</v>
      </c>
    </row>
    <row r="198" spans="1:3" x14ac:dyDescent="0.2">
      <c r="A198" t="s">
        <v>345</v>
      </c>
      <c r="B198">
        <v>0.29261657468892499</v>
      </c>
      <c r="C198" t="e">
        <f>VLOOKUP(A198,nonALS_DIAG!J:L,2,FALSE)</f>
        <v>#N/A</v>
      </c>
    </row>
    <row r="199" spans="1:3" x14ac:dyDescent="0.2">
      <c r="A199" t="s">
        <v>344</v>
      </c>
      <c r="B199">
        <v>0.29331382315330201</v>
      </c>
      <c r="C199" t="e">
        <f>VLOOKUP(A199,nonALS_DIAG!J:L,2,FALSE)</f>
        <v>#N/A</v>
      </c>
    </row>
    <row r="200" spans="1:3" x14ac:dyDescent="0.2">
      <c r="A200" t="s">
        <v>250</v>
      </c>
      <c r="B200">
        <v>0.29498662372362999</v>
      </c>
      <c r="C200" t="e">
        <f>VLOOKUP(A200,nonALS_DIAG!J:L,2,FALSE)</f>
        <v>#N/A</v>
      </c>
    </row>
    <row r="201" spans="1:3" x14ac:dyDescent="0.2">
      <c r="A201" t="s">
        <v>332</v>
      </c>
      <c r="B201">
        <v>0.29502977189790103</v>
      </c>
      <c r="C201" t="e">
        <f>VLOOKUP(A201,nonALS_DIAG!J:L,2,FALSE)</f>
        <v>#N/A</v>
      </c>
    </row>
    <row r="202" spans="1:3" x14ac:dyDescent="0.2">
      <c r="A202">
        <v>5180</v>
      </c>
      <c r="B202">
        <v>0.30381286991554501</v>
      </c>
      <c r="C202" t="str">
        <f>VLOOKUP(A202,nonALS_DIAG!J:L,2,FALSE)</f>
        <v>UNKNOWN DIAGNOSIS</v>
      </c>
    </row>
    <row r="203" spans="1:3" x14ac:dyDescent="0.2">
      <c r="A203">
        <v>70703</v>
      </c>
      <c r="B203">
        <v>0.313538571399681</v>
      </c>
      <c r="C203" t="str">
        <f>VLOOKUP(A203,nonALS_DIAG!J:L,2,FALSE)</f>
        <v>UNKNOWN DIAGNOSIS</v>
      </c>
    </row>
    <row r="204" spans="1:3" x14ac:dyDescent="0.2">
      <c r="A204" t="s">
        <v>365</v>
      </c>
      <c r="B204">
        <v>0.32575027919560401</v>
      </c>
      <c r="C204" t="e">
        <f>VLOOKUP(A204,nonALS_DIAG!J:L,2,FALSE)</f>
        <v>#N/A</v>
      </c>
    </row>
    <row r="205" spans="1:3" x14ac:dyDescent="0.2">
      <c r="A205" t="s">
        <v>257</v>
      </c>
      <c r="B205">
        <v>0.39016983681352302</v>
      </c>
      <c r="C205" t="e">
        <f>VLOOKUP(A205,nonALS_DIAG!J:L,2,FALSE)</f>
        <v>#N/A</v>
      </c>
    </row>
    <row r="206" spans="1:3" x14ac:dyDescent="0.2">
      <c r="A206" t="s">
        <v>341</v>
      </c>
      <c r="B206">
        <v>0.40324782223942901</v>
      </c>
      <c r="C206" t="e">
        <f>VLOOKUP(A206,nonALS_DIAG!J:L,2,FALSE)</f>
        <v>#N/A</v>
      </c>
    </row>
    <row r="207" spans="1:3" x14ac:dyDescent="0.2">
      <c r="A207" t="s">
        <v>292</v>
      </c>
      <c r="B207">
        <v>0.40426524085371401</v>
      </c>
      <c r="C207" t="e">
        <f>VLOOKUP(A207,nonALS_DIAG!J:L,2,FALSE)</f>
        <v>#N/A</v>
      </c>
    </row>
    <row r="208" spans="1:3" x14ac:dyDescent="0.2">
      <c r="A208" t="s">
        <v>313</v>
      </c>
      <c r="B208">
        <v>0.42031613188394701</v>
      </c>
      <c r="C208" t="e">
        <f>VLOOKUP(A208,nonALS_DIAG!J:L,2,FALSE)</f>
        <v>#N/A</v>
      </c>
    </row>
    <row r="209" spans="1:3" x14ac:dyDescent="0.2">
      <c r="A209" t="s">
        <v>360</v>
      </c>
      <c r="B209">
        <v>0.444209946183313</v>
      </c>
      <c r="C209" t="e">
        <f>VLOOKUP(A209,nonALS_DIAG!J:L,2,FALSE)</f>
        <v>#N/A</v>
      </c>
    </row>
    <row r="210" spans="1:3" x14ac:dyDescent="0.2">
      <c r="A210" t="s">
        <v>301</v>
      </c>
      <c r="B210">
        <v>0.449537226204064</v>
      </c>
      <c r="C210" t="e">
        <f>VLOOKUP(A210,nonALS_DIAG!J:L,2,FALSE)</f>
        <v>#N/A</v>
      </c>
    </row>
    <row r="211" spans="1:3" x14ac:dyDescent="0.2">
      <c r="A211" t="s">
        <v>300</v>
      </c>
      <c r="B211">
        <v>0.47301580419746903</v>
      </c>
      <c r="C211" t="e">
        <f>VLOOKUP(A211,nonALS_DIAG!J:L,2,FALSE)</f>
        <v>#N/A</v>
      </c>
    </row>
    <row r="212" spans="1:3" x14ac:dyDescent="0.2">
      <c r="A212" t="s">
        <v>265</v>
      </c>
      <c r="B212">
        <v>0.48084409522838301</v>
      </c>
      <c r="C212" t="e">
        <f>VLOOKUP(A212,nonALS_DIAG!J:L,2,FALSE)</f>
        <v>#N/A</v>
      </c>
    </row>
    <row r="213" spans="1:3" x14ac:dyDescent="0.2">
      <c r="A213" t="s">
        <v>294</v>
      </c>
      <c r="B213">
        <v>0.54794950028150102</v>
      </c>
      <c r="C213" t="e">
        <f>VLOOKUP(A213,nonALS_DIAG!J:L,2,FALSE)</f>
        <v>#N/A</v>
      </c>
    </row>
    <row r="214" spans="1:3" x14ac:dyDescent="0.2">
      <c r="A214">
        <v>2859</v>
      </c>
      <c r="B214">
        <v>0.54907623056432098</v>
      </c>
      <c r="C214" t="str">
        <f>VLOOKUP(A214,nonALS_DIAG!J:L,2,FALSE)</f>
        <v>UNSPECIFIED ANEMIA</v>
      </c>
    </row>
    <row r="215" spans="1:3" x14ac:dyDescent="0.2">
      <c r="A215">
        <v>51889</v>
      </c>
      <c r="B215">
        <v>0.57850891385230196</v>
      </c>
      <c r="C215" t="str">
        <f>VLOOKUP(A215,nonALS_DIAG!J:L,2,FALSE)</f>
        <v>UNKNOWN DIAGNOSIS</v>
      </c>
    </row>
    <row r="216" spans="1:3" x14ac:dyDescent="0.2">
      <c r="A216" t="s">
        <v>371</v>
      </c>
      <c r="B216">
        <v>0.61208513814450105</v>
      </c>
      <c r="C216" t="e">
        <f>VLOOKUP(A216,nonALS_DIAG!J:L,2,FALSE)</f>
        <v>#N/A</v>
      </c>
    </row>
    <row r="217" spans="1:3" x14ac:dyDescent="0.2">
      <c r="A217" t="s">
        <v>267</v>
      </c>
      <c r="B217">
        <v>0.64373184870432598</v>
      </c>
      <c r="C217" t="e">
        <f>VLOOKUP(A217,nonALS_DIAG!J:L,2,FALSE)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TargTotPats</vt:lpstr>
      <vt:lpstr>CompTotPats</vt:lpstr>
      <vt:lpstr>TargTotDaysSup</vt:lpstr>
      <vt:lpstr>CompTotDaysSup</vt:lpstr>
      <vt:lpstr>demographics</vt:lpstr>
      <vt:lpstr>nonALS_DIAG</vt:lpstr>
      <vt:lpstr>nonStudy_RXs</vt:lpstr>
      <vt:lpstr>LogRegCoeffs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Lynn Wilson</dc:creator>
  <cp:lastModifiedBy>Jennifer Lynn Wilson</cp:lastModifiedBy>
  <dcterms:created xsi:type="dcterms:W3CDTF">2024-02-23T17:43:40Z</dcterms:created>
  <dcterms:modified xsi:type="dcterms:W3CDTF">2024-08-20T22:54:58Z</dcterms:modified>
</cp:coreProperties>
</file>