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drug_classes_als/Supplemental_Files/"/>
    </mc:Choice>
  </mc:AlternateContent>
  <xr:revisionPtr revIDLastSave="0" documentId="13_ncr:1_{8524DCD8-5C57-2B43-A720-E9BB9E96E0C8}" xr6:coauthVersionLast="47" xr6:coauthVersionMax="47" xr10:uidLastSave="{00000000-0000-0000-0000-000000000000}"/>
  <bookViews>
    <workbookView xWindow="-4240" yWindow="39580" windowWidth="27280" windowHeight="17580" xr2:uid="{3216DBA5-67A8-1141-B26B-5B5CEB0D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7" i="1"/>
  <c r="H7" i="1"/>
  <c r="I5" i="1"/>
  <c r="H5" i="1"/>
  <c r="I2" i="1"/>
  <c r="H2" i="1"/>
  <c r="L10" i="1"/>
  <c r="M10" i="1"/>
  <c r="H10" i="1"/>
  <c r="I10" i="1"/>
  <c r="L9" i="1"/>
  <c r="M9" i="1"/>
  <c r="I9" i="1"/>
  <c r="H9" i="1"/>
  <c r="M6" i="1"/>
  <c r="M8" i="1"/>
  <c r="M5" i="1"/>
  <c r="M7" i="1"/>
  <c r="I8" i="1"/>
  <c r="H8" i="1"/>
</calcChain>
</file>

<file path=xl/sharedStrings.xml><?xml version="1.0" encoding="utf-8"?>
<sst xmlns="http://schemas.openxmlformats.org/spreadsheetml/2006/main" count="41" uniqueCount="22">
  <si>
    <t>HR</t>
  </si>
  <si>
    <t>Complement System</t>
  </si>
  <si>
    <t>Chemokine Pathways</t>
  </si>
  <si>
    <t>CNR2</t>
  </si>
  <si>
    <t>CI low</t>
  </si>
  <si>
    <t>CI high</t>
  </si>
  <si>
    <t>Position</t>
  </si>
  <si>
    <t>Graph lower</t>
  </si>
  <si>
    <t>Graph upper</t>
  </si>
  <si>
    <t>P-value</t>
  </si>
  <si>
    <t>Pathway Name</t>
  </si>
  <si>
    <t>Index</t>
  </si>
  <si>
    <t>Neuropeptide Y</t>
  </si>
  <si>
    <t>CXCR3</t>
  </si>
  <si>
    <t>CXCR5</t>
  </si>
  <si>
    <t>ALS</t>
  </si>
  <si>
    <t>Myasthenia Gravis</t>
  </si>
  <si>
    <t>Parkinson's</t>
  </si>
  <si>
    <t>ALS - HR</t>
  </si>
  <si>
    <t>MyGr - HR</t>
  </si>
  <si>
    <t>PD - HR</t>
  </si>
  <si>
    <t>"-log(P-value)"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</si>
</sst>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HRs per drug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HR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5-AC4C-900F-13F00AF2A42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65-AC4C-900F-13F00AF2A42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5-AC4C-900F-13F00AF2A42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B0-0648-B0B1-9D850FD14AC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Sheet1!$I$5:$I$10</c:f>
                <c:numCache>
                  <c:formatCode>General</c:formatCode>
                  <c:ptCount val="6"/>
                  <c:pt idx="0">
                    <c:v>0.12800000000000011</c:v>
                  </c:pt>
                  <c:pt idx="1">
                    <c:v>0.14800000000000013</c:v>
                  </c:pt>
                  <c:pt idx="2">
                    <c:v>0.15700000000000003</c:v>
                  </c:pt>
                  <c:pt idx="3">
                    <c:v>0.16100000000000003</c:v>
                  </c:pt>
                  <c:pt idx="4">
                    <c:v>0.31100000000000017</c:v>
                  </c:pt>
                  <c:pt idx="5">
                    <c:v>0.33299999999999996</c:v>
                  </c:pt>
                </c:numCache>
              </c:numRef>
            </c:plus>
            <c:minus>
              <c:numRef>
                <c:f>Sheet1!$H$5:$H$10</c:f>
                <c:numCache>
                  <c:formatCode>General</c:formatCode>
                  <c:ptCount val="6"/>
                  <c:pt idx="0">
                    <c:v>0.11499999999999999</c:v>
                  </c:pt>
                  <c:pt idx="1">
                    <c:v>0.129</c:v>
                  </c:pt>
                  <c:pt idx="2">
                    <c:v>0.13900000000000001</c:v>
                  </c:pt>
                  <c:pt idx="3">
                    <c:v>0.14400000000000013</c:v>
                  </c:pt>
                  <c:pt idx="4">
                    <c:v>0.2589999999999999</c:v>
                  </c:pt>
                  <c:pt idx="5">
                    <c:v>0.27400000000000002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Sheet1!$D$5:$D$10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1.1419999999999999</c:v>
                </c:pt>
                <c:pt idx="1">
                  <c:v>1.1599999999999999</c:v>
                </c:pt>
                <c:pt idx="2">
                  <c:v>1.244</c:v>
                </c:pt>
                <c:pt idx="3">
                  <c:v>1.3360000000000001</c:v>
                </c:pt>
                <c:pt idx="4">
                  <c:v>1.5449999999999999</c:v>
                </c:pt>
                <c:pt idx="5">
                  <c:v>1.5509999999999999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967936"/>
        <c:axId val="268942384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1.1419999999999999</c:v>
                </c:pt>
                <c:pt idx="1">
                  <c:v>1.1599999999999999</c:v>
                </c:pt>
                <c:pt idx="2">
                  <c:v>1.244</c:v>
                </c:pt>
                <c:pt idx="3">
                  <c:v>1.3360000000000001</c:v>
                </c:pt>
                <c:pt idx="4">
                  <c:v>1.5449999999999999</c:v>
                </c:pt>
                <c:pt idx="5">
                  <c:v>1.5509999999999999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7744"/>
        <c:axId val="133665152"/>
      </c:scatterChart>
      <c:catAx>
        <c:axId val="26896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942384"/>
        <c:crosses val="autoZero"/>
        <c:auto val="0"/>
        <c:lblAlgn val="ctr"/>
        <c:lblOffset val="100"/>
        <c:noMultiLvlLbl val="0"/>
      </c:catAx>
      <c:valAx>
        <c:axId val="268942384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7936"/>
        <c:crosses val="autoZero"/>
        <c:crossBetween val="between"/>
        <c:majorUnit val="0.5"/>
      </c:valAx>
      <c:valAx>
        <c:axId val="133665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3667744"/>
        <c:crosses val="max"/>
        <c:crossBetween val="midCat"/>
      </c:valAx>
      <c:valAx>
        <c:axId val="1336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95422134733159"/>
          <c:y val="0.17168999708369787"/>
          <c:w val="0.50774956255468062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"-log(P-value)"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Sheet1!$L$5:$L$10</c:f>
              <c:strCache>
                <c:ptCount val="6"/>
                <c:pt idx="0">
                  <c:v>Complement System</c:v>
                </c:pt>
                <c:pt idx="1">
                  <c:v>CNR2</c:v>
                </c:pt>
                <c:pt idx="2">
                  <c:v>Neuropeptide Y</c:v>
                </c:pt>
                <c:pt idx="3">
                  <c:v>Chemokine Pathways</c:v>
                </c:pt>
                <c:pt idx="4">
                  <c:v>CXCR3</c:v>
                </c:pt>
                <c:pt idx="5">
                  <c:v>CXCR5</c:v>
                </c:pt>
              </c:strCache>
            </c:strRef>
          </c:cat>
          <c:val>
            <c:numRef>
              <c:f>Sheet1!$M$5:$M$10</c:f>
              <c:numCache>
                <c:formatCode>0.00</c:formatCode>
                <c:ptCount val="6"/>
                <c:pt idx="0">
                  <c:v>1.8569851997459048</c:v>
                </c:pt>
                <c:pt idx="1">
                  <c:v>1.8569851997459048</c:v>
                </c:pt>
                <c:pt idx="2">
                  <c:v>3.5072396109731625</c:v>
                </c:pt>
                <c:pt idx="3">
                  <c:v>6.18775530319963</c:v>
                </c:pt>
                <c:pt idx="4">
                  <c:v>5.4621809049267256</c:v>
                </c:pt>
                <c:pt idx="5">
                  <c:v>5.0259490972071221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441-8E39-D9F3E9BB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522528"/>
        <c:axId val="352524256"/>
      </c:barChart>
      <c:catAx>
        <c:axId val="3525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4256"/>
        <c:crosses val="autoZero"/>
        <c:auto val="1"/>
        <c:lblAlgn val="ctr"/>
        <c:lblOffset val="100"/>
        <c:noMultiLvlLbl val="0"/>
      </c:catAx>
      <c:valAx>
        <c:axId val="352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12</xdr:row>
      <xdr:rowOff>120650</xdr:rowOff>
    </xdr:from>
    <xdr:to>
      <xdr:col>8</xdr:col>
      <xdr:colOff>488950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24FEF-3527-F98E-D3FB-27128C9E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120650</xdr:rowOff>
    </xdr:from>
    <xdr:to>
      <xdr:col>14</xdr:col>
      <xdr:colOff>266700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7CF3-D311-AB3E-5BE9-EE458A5A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2B78-85ED-AA46-B747-F719D436DF11}">
  <dimension ref="C2:P37"/>
  <sheetViews>
    <sheetView tabSelected="1" topLeftCell="B1" workbookViewId="0">
      <selection activeCell="I35" sqref="I35"/>
    </sheetView>
  </sheetViews>
  <sheetFormatPr baseColWidth="10" defaultRowHeight="16" x14ac:dyDescent="0.2"/>
  <sheetData>
    <row r="2" spans="3:13" x14ac:dyDescent="0.2">
      <c r="C2" t="s">
        <v>3</v>
      </c>
      <c r="D2">
        <v>3</v>
      </c>
      <c r="E2">
        <v>1.1599999999999999</v>
      </c>
      <c r="F2">
        <v>1.0309999999999999</v>
      </c>
      <c r="G2">
        <v>1.3080000000000001</v>
      </c>
      <c r="H2">
        <f t="shared" ref="H2" si="0">E2-F2</f>
        <v>0.129</v>
      </c>
      <c r="I2">
        <f t="shared" ref="I2" si="1">G2-E2</f>
        <v>0.14800000000000013</v>
      </c>
    </row>
    <row r="4" spans="3:13" x14ac:dyDescent="0.2">
      <c r="C4" s="3" t="s">
        <v>10</v>
      </c>
      <c r="D4" s="3" t="s">
        <v>11</v>
      </c>
      <c r="E4" s="3" t="s">
        <v>0</v>
      </c>
      <c r="F4" s="3" t="s">
        <v>4</v>
      </c>
      <c r="G4" s="3" t="s">
        <v>5</v>
      </c>
      <c r="H4" s="3" t="s">
        <v>7</v>
      </c>
      <c r="I4" s="3" t="s">
        <v>8</v>
      </c>
      <c r="J4" s="3" t="s">
        <v>6</v>
      </c>
      <c r="K4" s="3" t="s">
        <v>9</v>
      </c>
      <c r="L4" s="3" t="s">
        <v>10</v>
      </c>
      <c r="M4" s="3" t="s">
        <v>21</v>
      </c>
    </row>
    <row r="5" spans="3:13" x14ac:dyDescent="0.2">
      <c r="C5" t="s">
        <v>1</v>
      </c>
      <c r="D5">
        <v>1</v>
      </c>
      <c r="E5">
        <v>1.1419999999999999</v>
      </c>
      <c r="F5">
        <v>1.0269999999999999</v>
      </c>
      <c r="G5">
        <v>1.27</v>
      </c>
      <c r="H5">
        <f t="shared" ref="H5:H6" si="2">E5-F5</f>
        <v>0.11499999999999999</v>
      </c>
      <c r="I5">
        <f t="shared" ref="I5:I6" si="3">G5-E5</f>
        <v>0.12800000000000011</v>
      </c>
      <c r="J5">
        <v>0.2</v>
      </c>
      <c r="K5">
        <v>1.3899999999999999E-2</v>
      </c>
      <c r="L5" t="s">
        <v>1</v>
      </c>
      <c r="M5" s="2">
        <f t="shared" ref="M5:M10" si="4">-LOG(K5,10)</f>
        <v>1.8569851997459048</v>
      </c>
    </row>
    <row r="6" spans="3:13" x14ac:dyDescent="0.2">
      <c r="C6" t="s">
        <v>3</v>
      </c>
      <c r="D6">
        <v>3</v>
      </c>
      <c r="E6">
        <v>1.1599999999999999</v>
      </c>
      <c r="F6">
        <v>1.0309999999999999</v>
      </c>
      <c r="G6">
        <v>1.3080000000000001</v>
      </c>
      <c r="H6">
        <f t="shared" si="2"/>
        <v>0.129</v>
      </c>
      <c r="I6">
        <f t="shared" si="3"/>
        <v>0.14800000000000013</v>
      </c>
      <c r="J6">
        <v>0.6</v>
      </c>
      <c r="K6">
        <v>1.3899999999999999E-2</v>
      </c>
      <c r="L6" t="s">
        <v>3</v>
      </c>
      <c r="M6" s="2">
        <f t="shared" si="4"/>
        <v>1.8569851997459048</v>
      </c>
    </row>
    <row r="7" spans="3:13" x14ac:dyDescent="0.2">
      <c r="C7" t="s">
        <v>12</v>
      </c>
      <c r="D7">
        <v>4</v>
      </c>
      <c r="E7">
        <v>1.244</v>
      </c>
      <c r="F7">
        <v>1.105</v>
      </c>
      <c r="G7">
        <v>1.401</v>
      </c>
      <c r="H7">
        <f t="shared" ref="H7" si="5">E7-F7</f>
        <v>0.13900000000000001</v>
      </c>
      <c r="I7">
        <f t="shared" ref="I7" si="6">G7-E7</f>
        <v>0.15700000000000003</v>
      </c>
      <c r="J7">
        <v>1</v>
      </c>
      <c r="K7">
        <v>3.1100000000000002E-4</v>
      </c>
      <c r="L7" t="s">
        <v>12</v>
      </c>
      <c r="M7" s="2">
        <f t="shared" si="4"/>
        <v>3.5072396109731625</v>
      </c>
    </row>
    <row r="8" spans="3:13" x14ac:dyDescent="0.2">
      <c r="C8" t="s">
        <v>2</v>
      </c>
      <c r="D8">
        <v>2</v>
      </c>
      <c r="E8">
        <v>1.3360000000000001</v>
      </c>
      <c r="F8">
        <v>1.1919999999999999</v>
      </c>
      <c r="G8">
        <v>1.4970000000000001</v>
      </c>
      <c r="H8">
        <f t="shared" ref="H5:H10" si="7">E8-F8</f>
        <v>0.14400000000000013</v>
      </c>
      <c r="I8">
        <f t="shared" ref="I5:I10" si="8">G8-E8</f>
        <v>0.16100000000000003</v>
      </c>
      <c r="J8">
        <v>1.4</v>
      </c>
      <c r="K8" s="1">
        <v>6.4899999999999995E-7</v>
      </c>
      <c r="L8" t="s">
        <v>2</v>
      </c>
      <c r="M8" s="2">
        <f t="shared" si="4"/>
        <v>6.18775530319963</v>
      </c>
    </row>
    <row r="9" spans="3:13" x14ac:dyDescent="0.2">
      <c r="C9" t="s">
        <v>13</v>
      </c>
      <c r="D9">
        <v>5</v>
      </c>
      <c r="E9">
        <v>1.5449999999999999</v>
      </c>
      <c r="F9">
        <v>1.286</v>
      </c>
      <c r="G9">
        <v>1.8560000000000001</v>
      </c>
      <c r="H9">
        <f t="shared" si="7"/>
        <v>0.2589999999999999</v>
      </c>
      <c r="I9">
        <f t="shared" si="8"/>
        <v>0.31100000000000017</v>
      </c>
      <c r="J9">
        <v>1.8</v>
      </c>
      <c r="K9" s="1">
        <v>3.45E-6</v>
      </c>
      <c r="L9" t="str">
        <f>C9</f>
        <v>CXCR3</v>
      </c>
      <c r="M9" s="2">
        <f t="shared" si="4"/>
        <v>5.4621809049267256</v>
      </c>
    </row>
    <row r="10" spans="3:13" x14ac:dyDescent="0.2">
      <c r="C10" t="s">
        <v>14</v>
      </c>
      <c r="D10">
        <v>6</v>
      </c>
      <c r="E10">
        <v>1.5509999999999999</v>
      </c>
      <c r="F10">
        <v>1.2769999999999999</v>
      </c>
      <c r="G10">
        <v>1.8839999999999999</v>
      </c>
      <c r="H10">
        <f t="shared" si="7"/>
        <v>0.27400000000000002</v>
      </c>
      <c r="I10">
        <f t="shared" si="8"/>
        <v>0.33299999999999996</v>
      </c>
      <c r="J10">
        <v>2.2000000000000002</v>
      </c>
      <c r="K10" s="1">
        <v>9.4199999999999996E-6</v>
      </c>
      <c r="L10" t="str">
        <f>C10</f>
        <v>CXCR5</v>
      </c>
      <c r="M10" s="2">
        <f t="shared" si="4"/>
        <v>5.0259490972071221</v>
      </c>
    </row>
    <row r="30" spans="4:16" x14ac:dyDescent="0.2">
      <c r="E30" s="6" t="s">
        <v>15</v>
      </c>
      <c r="F30" s="6"/>
      <c r="G30" s="6"/>
      <c r="H30" s="6" t="s">
        <v>16</v>
      </c>
      <c r="I30" s="6"/>
      <c r="J30" s="6"/>
      <c r="K30" s="7" t="s">
        <v>17</v>
      </c>
      <c r="L30" s="7"/>
      <c r="M30" s="7"/>
      <c r="N30" s="7"/>
      <c r="O30" s="7"/>
      <c r="P30" s="7"/>
    </row>
    <row r="31" spans="4:16" x14ac:dyDescent="0.2">
      <c r="D31" s="3" t="s">
        <v>10</v>
      </c>
      <c r="E31" s="4" t="s">
        <v>18</v>
      </c>
      <c r="F31" s="4" t="s">
        <v>4</v>
      </c>
      <c r="G31" s="4" t="s">
        <v>5</v>
      </c>
      <c r="H31" s="4" t="s">
        <v>19</v>
      </c>
      <c r="I31" s="4" t="s">
        <v>4</v>
      </c>
      <c r="J31" s="4" t="s">
        <v>5</v>
      </c>
      <c r="K31" s="4" t="s">
        <v>20</v>
      </c>
      <c r="L31" s="4" t="s">
        <v>4</v>
      </c>
      <c r="M31" s="4" t="s">
        <v>5</v>
      </c>
      <c r="N31" s="4"/>
      <c r="O31" s="4"/>
      <c r="P31" s="4"/>
    </row>
    <row r="32" spans="4:16" x14ac:dyDescent="0.2">
      <c r="D32" t="s">
        <v>14</v>
      </c>
      <c r="E32" s="5">
        <v>1.5509999999999999</v>
      </c>
      <c r="F32" s="5">
        <v>1.2769999999999999</v>
      </c>
      <c r="G32" s="5">
        <v>1.8839999999999999</v>
      </c>
      <c r="H32" s="5">
        <v>1.792</v>
      </c>
      <c r="I32" s="5">
        <v>1.6279999999999999</v>
      </c>
      <c r="J32" s="5">
        <v>1.972</v>
      </c>
      <c r="K32" s="5"/>
      <c r="L32" s="5"/>
      <c r="M32" s="5"/>
    </row>
    <row r="33" spans="4:13" x14ac:dyDescent="0.2">
      <c r="D33" t="s">
        <v>13</v>
      </c>
      <c r="E33" s="5">
        <v>1.5449999999999999</v>
      </c>
      <c r="F33" s="5">
        <v>1.286</v>
      </c>
      <c r="G33" s="5">
        <v>1.8560000000000001</v>
      </c>
      <c r="H33" s="5">
        <v>1.508</v>
      </c>
      <c r="I33" s="5">
        <v>1.391</v>
      </c>
      <c r="J33" s="5">
        <v>1.6339999999999999</v>
      </c>
      <c r="K33" s="5"/>
      <c r="L33" s="5"/>
      <c r="M33" s="5"/>
    </row>
    <row r="34" spans="4:13" x14ac:dyDescent="0.2">
      <c r="D34" t="s">
        <v>2</v>
      </c>
      <c r="E34" s="5">
        <v>1.3360000000000001</v>
      </c>
      <c r="F34" s="5">
        <v>1.1919999999999999</v>
      </c>
      <c r="G34" s="5">
        <v>1.4970000000000001</v>
      </c>
      <c r="H34" s="5"/>
      <c r="I34" s="5"/>
      <c r="J34" s="5"/>
      <c r="K34" s="5"/>
      <c r="L34" s="5"/>
      <c r="M34" s="5"/>
    </row>
    <row r="35" spans="4:13" x14ac:dyDescent="0.2">
      <c r="D35" t="s">
        <v>1</v>
      </c>
      <c r="E35" s="5">
        <v>1.28</v>
      </c>
      <c r="F35" s="5">
        <v>1.125</v>
      </c>
      <c r="G35" s="5">
        <v>1.456</v>
      </c>
      <c r="H35" s="5">
        <v>0.74219999999999997</v>
      </c>
      <c r="I35" s="5">
        <v>0.66910000000000003</v>
      </c>
      <c r="J35" s="5">
        <v>0.82330000000000003</v>
      </c>
      <c r="K35" s="8">
        <v>1.55</v>
      </c>
      <c r="L35" s="8">
        <v>1.4890000000000001</v>
      </c>
      <c r="M35" s="8">
        <v>1.6160000000000001</v>
      </c>
    </row>
    <row r="36" spans="4:13" x14ac:dyDescent="0.2">
      <c r="D36" t="s">
        <v>12</v>
      </c>
      <c r="E36" s="5">
        <v>1.244</v>
      </c>
      <c r="F36" s="5">
        <v>1.105</v>
      </c>
      <c r="G36" s="5">
        <v>1.401</v>
      </c>
      <c r="H36" s="5"/>
      <c r="I36" s="5"/>
      <c r="J36" s="5"/>
      <c r="K36" s="5"/>
      <c r="L36" s="5"/>
      <c r="M36" s="5"/>
    </row>
    <row r="37" spans="4:13" x14ac:dyDescent="0.2">
      <c r="D37" t="s">
        <v>3</v>
      </c>
      <c r="E37" s="5">
        <v>1.1599999999999999</v>
      </c>
      <c r="F37" s="5">
        <v>1.0309999999999999</v>
      </c>
      <c r="G37" s="5">
        <v>1.3080000000000001</v>
      </c>
      <c r="H37" s="5"/>
      <c r="I37" s="5"/>
      <c r="J37" s="5"/>
      <c r="K37" s="5"/>
      <c r="L37" s="5"/>
      <c r="M37" s="5"/>
    </row>
  </sheetData>
  <sortState xmlns:xlrd2="http://schemas.microsoft.com/office/spreadsheetml/2017/richdata2" ref="D32:M37">
    <sortCondition descending="1" ref="E32:E37"/>
  </sortState>
  <mergeCells count="4">
    <mergeCell ref="E30:G30"/>
    <mergeCell ref="H30:J30"/>
    <mergeCell ref="K30:M30"/>
    <mergeCell ref="N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2023-07-07T19:14:49Z</dcterms:created>
  <dcterms:modified xsi:type="dcterms:W3CDTF">2024-03-18T22:50:51Z</dcterms:modified>
</cp:coreProperties>
</file>