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yp\myProjects\The-Tech-Academy-Projects\Data Science\"/>
    </mc:Choice>
  </mc:AlternateContent>
  <xr:revisionPtr revIDLastSave="0" documentId="13_ncr:1_{7C57DC05-7233-4188-B6FF-D522D953B5DB}" xr6:coauthVersionLast="45" xr6:coauthVersionMax="45" xr10:uidLastSave="{00000000-0000-0000-0000-000000000000}"/>
  <bookViews>
    <workbookView xWindow="-110" yWindow="-110" windowWidth="19420" windowHeight="11620" xr2:uid="{C9D1357B-036D-449B-8587-9F858E4744EE}"/>
  </bookViews>
  <sheets>
    <sheet name="Step 316" sheetId="2" r:id="rId1"/>
  </sheets>
  <definedNames>
    <definedName name="_xlnm.Print_Area" localSheetId="0">'Step 316'!$A$1:$K$37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B25" i="2"/>
  <c r="B26" i="2"/>
  <c r="B24" i="2"/>
  <c r="C14" i="2"/>
  <c r="B14" i="2"/>
  <c r="D8" i="2" l="1"/>
  <c r="G8" i="2" s="1"/>
  <c r="D10" i="2"/>
  <c r="D9" i="2"/>
  <c r="D11" i="2"/>
  <c r="G11" i="2" s="1"/>
  <c r="D12" i="2"/>
  <c r="G12" i="2" s="1"/>
  <c r="D13" i="2"/>
  <c r="G13" i="2" s="1"/>
  <c r="D6" i="2"/>
  <c r="D7" i="2"/>
  <c r="G7" i="2" s="1"/>
  <c r="E7" i="2"/>
  <c r="H7" i="2" s="1"/>
  <c r="E8" i="2"/>
  <c r="H8" i="2" s="1"/>
  <c r="E6" i="2"/>
  <c r="E9" i="2"/>
  <c r="H9" i="2" s="1"/>
  <c r="E10" i="2"/>
  <c r="H10" i="2" s="1"/>
  <c r="E11" i="2"/>
  <c r="H11" i="2" s="1"/>
  <c r="E12" i="2"/>
  <c r="H12" i="2" s="1"/>
  <c r="E13" i="2"/>
  <c r="H13" i="2" s="1"/>
  <c r="G9" i="2"/>
  <c r="G6" i="2" l="1"/>
  <c r="H6" i="2"/>
  <c r="H14" i="2" s="1"/>
  <c r="F10" i="2"/>
  <c r="F6" i="2"/>
  <c r="F11" i="2"/>
  <c r="F12" i="2"/>
  <c r="F13" i="2"/>
  <c r="F8" i="2"/>
  <c r="G10" i="2"/>
  <c r="F7" i="2"/>
  <c r="F9" i="2"/>
  <c r="F14" i="2" l="1"/>
  <c r="G14" i="2"/>
  <c r="B17" i="2" l="1"/>
</calcChain>
</file>

<file path=xl/sharedStrings.xml><?xml version="1.0" encoding="utf-8"?>
<sst xmlns="http://schemas.openxmlformats.org/spreadsheetml/2006/main" count="17" uniqueCount="17">
  <si>
    <t>Minutes Reading for the week</t>
  </si>
  <si>
    <t>Weight by week</t>
  </si>
  <si>
    <t>(x-x̅)*(y-y̅)</t>
  </si>
  <si>
    <t>Correlation Coefficient</t>
  </si>
  <si>
    <t>Low correlation</t>
  </si>
  <si>
    <t>Data Science Course</t>
  </si>
  <si>
    <t xml:space="preserve">Assignment </t>
  </si>
  <si>
    <t>Step 316</t>
  </si>
  <si>
    <r>
      <t>(x-x</t>
    </r>
    <r>
      <rPr>
        <b/>
        <sz val="11"/>
        <color theme="1"/>
        <rFont val="Calibri"/>
        <family val="2"/>
      </rPr>
      <t>̅)</t>
    </r>
  </si>
  <si>
    <r>
      <t>(y-y</t>
    </r>
    <r>
      <rPr>
        <b/>
        <sz val="11"/>
        <color theme="1"/>
        <rFont val="Calibri"/>
        <family val="2"/>
      </rPr>
      <t>̅)</t>
    </r>
  </si>
  <si>
    <r>
      <t>(x-x̅)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</si>
  <si>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r>
      <t>(y-y̅)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</si>
  <si>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</t>
  </si>
  <si>
    <t>r</t>
  </si>
  <si>
    <t>Sy</t>
  </si>
  <si>
    <t>Sx</t>
  </si>
  <si>
    <t>b = r sy/sx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</si>
</sst>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.000_);_(* \(#,##0.000\);_(* &quot;-&quot;??_);_(@_)"/>
    <numFmt numFmtId="171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2"/>
      <color rgb="FF3A3F5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43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43" fontId="0" fillId="0" borderId="0" xfId="0" applyNumberFormat="1" applyFont="1"/>
    <xf numFmtId="0" fontId="0" fillId="0" borderId="0" xfId="0" applyFont="1" applyAlignment="1">
      <alignment horizontal="center"/>
    </xf>
    <xf numFmtId="0" fontId="6" fillId="0" borderId="0" xfId="0" applyFont="1"/>
    <xf numFmtId="171" fontId="0" fillId="0" borderId="0" xfId="0" applyNumberFormat="1"/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Minutes Reading for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'Step 316'!$C$5</c:f>
              <c:strCache>
                <c:ptCount val="1"/>
                <c:pt idx="0">
                  <c:v>Weight by week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923776901063185E-2"/>
                  <c:y val="0.22860771435828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'Step 316'!$B$6:$B$13</c:f>
              <c:numCache>
                <c:formatCode>General</c:formatCode>
                <c:ptCount val="8"/>
                <c:pt idx="0">
                  <c:v>90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62</c:v>
                </c:pt>
                <c:pt idx="5">
                  <c:v>55</c:v>
                </c:pt>
                <c:pt idx="6">
                  <c:v>58</c:v>
                </c:pt>
                <c:pt idx="7">
                  <c:v>60</c:v>
                </c:pt>
              </c:numCache>
            </c:numRef>
          </c:xVal>
          <c:yVal>
            <c:numRef>
              <c:f>'Step 316'!$C$6:$C$13</c:f>
              <c:numCache>
                <c:formatCode>General</c:formatCode>
                <c:ptCount val="8"/>
                <c:pt idx="0">
                  <c:v>180</c:v>
                </c:pt>
                <c:pt idx="1">
                  <c:v>178</c:v>
                </c:pt>
                <c:pt idx="2">
                  <c:v>179</c:v>
                </c:pt>
                <c:pt idx="3">
                  <c:v>177</c:v>
                </c:pt>
                <c:pt idx="4">
                  <c:v>180</c:v>
                </c:pt>
                <c:pt idx="5">
                  <c:v>179</c:v>
                </c:pt>
                <c:pt idx="6">
                  <c:v>177</c:v>
                </c:pt>
                <c:pt idx="7">
                  <c:v>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7-425D-98A4-230A68DDE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246992"/>
        <c:axId val="1887690720"/>
      </c:scatterChart>
      <c:valAx>
        <c:axId val="161424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 Reading for the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690720"/>
        <c:crosses val="autoZero"/>
        <c:crossBetween val="midCat"/>
      </c:valAx>
      <c:valAx>
        <c:axId val="188769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Weight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24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177799</xdr:colOff>
      <xdr:row>18</xdr:row>
      <xdr:rowOff>88900</xdr:rowOff>
    </xdr:from>
    <xdr:to>
      <xdr:col>9</xdr:col>
      <xdr:colOff>117475</xdr:colOff>
      <xdr:row>33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CE4AA-0255-4BC7-AFC4-E8A365949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CCAC-0C51-4616-85AE-3A68396896EC}">
  <sheetPr>
    <pageSetUpPr fitToPage="1"/>
  </sheetPr>
  <dimension ref="A1:I27"/>
  <sheetViews>
    <sheetView tabSelected="1" workbookViewId="0">
      <selection activeCell="J9" sqref="J9"/>
    </sheetView>
  </sheetViews>
  <sheetFormatPr defaultRowHeight="15" x14ac:dyDescent="0.25"/>
  <cols>
    <col min="1" max="1" width="11" customWidth="1"/>
    <col min="6" max="6" width="11" customWidth="1"/>
    <col min="7" max="7" width="12" bestFit="1" customWidth="1"/>
    <col min="8" max="8" width="14.85546875" bestFit="1" customWidth="1"/>
  </cols>
  <sheetData>
    <row r="1" spans="1:9" x14ac:dyDescent="0.25">
      <c r="A1" s="4" t="s">
        <v>5</v>
      </c>
    </row>
    <row r="2" spans="1:9" x14ac:dyDescent="0.25">
      <c r="A2" s="4" t="s">
        <v>6</v>
      </c>
    </row>
    <row r="3" spans="1:9" x14ac:dyDescent="0.25">
      <c r="A3" s="4" t="s">
        <v>7</v>
      </c>
    </row>
    <row r="5" spans="1:9" ht="60" x14ac:dyDescent="0.25">
      <c r="A5" s="4"/>
      <c r="B5" s="11" t="s">
        <v>0</v>
      </c>
      <c r="C5" s="11" t="s">
        <v>1</v>
      </c>
      <c r="D5" s="11" t="s">
        <v>8</v>
      </c>
      <c r="E5" s="11" t="s">
        <v>9</v>
      </c>
      <c r="F5" s="11" t="s">
        <v>2</v>
      </c>
      <c r="G5" s="11" t="s">
        <v>10</v>
      </c>
      <c r="H5" s="11" t="s">
        <v>11</v>
      </c>
      <c r="I5" s="1"/>
    </row>
    <row r="6" spans="1:9" x14ac:dyDescent="0.25">
      <c r="B6">
        <v>90</v>
      </c>
      <c r="C6">
        <v>180</v>
      </c>
      <c r="D6" s="2">
        <f>B6-$B$14</f>
        <v>26.875</v>
      </c>
      <c r="E6" s="2">
        <f>C6-$C$14</f>
        <v>1.75</v>
      </c>
      <c r="F6" s="2">
        <f>D6*E6</f>
        <v>47.03125</v>
      </c>
      <c r="G6" s="2">
        <f>D6^2</f>
        <v>722.265625</v>
      </c>
      <c r="H6" s="2">
        <f>E6^2</f>
        <v>3.0625</v>
      </c>
    </row>
    <row r="7" spans="1:9" x14ac:dyDescent="0.25">
      <c r="B7">
        <v>50</v>
      </c>
      <c r="C7">
        <v>178</v>
      </c>
      <c r="D7" s="2">
        <f t="shared" ref="D7:D13" si="0">B7-$B$14</f>
        <v>-13.125</v>
      </c>
      <c r="E7" s="2">
        <f t="shared" ref="E7:E13" si="1">C7-$C$14</f>
        <v>-0.25</v>
      </c>
      <c r="F7" s="2">
        <f t="shared" ref="F7:F13" si="2">D7*E7</f>
        <v>3.28125</v>
      </c>
      <c r="G7" s="2">
        <f t="shared" ref="G7:G13" si="3">D7^2</f>
        <v>172.265625</v>
      </c>
      <c r="H7" s="2">
        <f t="shared" ref="H7:H13" si="4">E7^2</f>
        <v>6.25E-2</v>
      </c>
    </row>
    <row r="8" spans="1:9" x14ac:dyDescent="0.25">
      <c r="B8">
        <v>60</v>
      </c>
      <c r="C8">
        <v>179</v>
      </c>
      <c r="D8" s="2">
        <f t="shared" si="0"/>
        <v>-3.125</v>
      </c>
      <c r="E8" s="2">
        <f t="shared" si="1"/>
        <v>0.75</v>
      </c>
      <c r="F8" s="2">
        <f t="shared" si="2"/>
        <v>-2.34375</v>
      </c>
      <c r="G8" s="2">
        <f t="shared" si="3"/>
        <v>9.765625</v>
      </c>
      <c r="H8" s="2">
        <f t="shared" si="4"/>
        <v>0.5625</v>
      </c>
    </row>
    <row r="9" spans="1:9" x14ac:dyDescent="0.25">
      <c r="B9">
        <v>70</v>
      </c>
      <c r="C9">
        <v>177</v>
      </c>
      <c r="D9" s="2">
        <f t="shared" si="0"/>
        <v>6.875</v>
      </c>
      <c r="E9" s="2">
        <f t="shared" si="1"/>
        <v>-1.25</v>
      </c>
      <c r="F9" s="2">
        <f t="shared" si="2"/>
        <v>-8.59375</v>
      </c>
      <c r="G9" s="2">
        <f t="shared" si="3"/>
        <v>47.265625</v>
      </c>
      <c r="H9" s="2">
        <f t="shared" si="4"/>
        <v>1.5625</v>
      </c>
    </row>
    <row r="10" spans="1:9" x14ac:dyDescent="0.25">
      <c r="B10">
        <v>62</v>
      </c>
      <c r="C10">
        <v>180</v>
      </c>
      <c r="D10" s="2">
        <f t="shared" si="0"/>
        <v>-1.125</v>
      </c>
      <c r="E10" s="2">
        <f t="shared" si="1"/>
        <v>1.75</v>
      </c>
      <c r="F10" s="2">
        <f t="shared" si="2"/>
        <v>-1.96875</v>
      </c>
      <c r="G10" s="2">
        <f t="shared" si="3"/>
        <v>1.265625</v>
      </c>
      <c r="H10" s="2">
        <f t="shared" si="4"/>
        <v>3.0625</v>
      </c>
    </row>
    <row r="11" spans="1:9" x14ac:dyDescent="0.25">
      <c r="B11">
        <v>55</v>
      </c>
      <c r="C11">
        <v>179</v>
      </c>
      <c r="D11" s="2">
        <f t="shared" si="0"/>
        <v>-8.125</v>
      </c>
      <c r="E11" s="2">
        <f t="shared" si="1"/>
        <v>0.75</v>
      </c>
      <c r="F11" s="2">
        <f t="shared" si="2"/>
        <v>-6.09375</v>
      </c>
      <c r="G11" s="2">
        <f t="shared" si="3"/>
        <v>66.015625</v>
      </c>
      <c r="H11" s="2">
        <f t="shared" si="4"/>
        <v>0.5625</v>
      </c>
    </row>
    <row r="12" spans="1:9" x14ac:dyDescent="0.25">
      <c r="B12">
        <v>58</v>
      </c>
      <c r="C12">
        <v>177</v>
      </c>
      <c r="D12" s="2">
        <f t="shared" si="0"/>
        <v>-5.125</v>
      </c>
      <c r="E12" s="2">
        <f t="shared" si="1"/>
        <v>-1.25</v>
      </c>
      <c r="F12" s="2">
        <f t="shared" si="2"/>
        <v>6.40625</v>
      </c>
      <c r="G12" s="2">
        <f t="shared" si="3"/>
        <v>26.265625</v>
      </c>
      <c r="H12" s="2">
        <f t="shared" si="4"/>
        <v>1.5625</v>
      </c>
    </row>
    <row r="13" spans="1:9" x14ac:dyDescent="0.25">
      <c r="B13">
        <v>60</v>
      </c>
      <c r="C13">
        <v>176</v>
      </c>
      <c r="D13" s="2">
        <f t="shared" si="0"/>
        <v>-3.125</v>
      </c>
      <c r="E13" s="2">
        <f t="shared" si="1"/>
        <v>-2.25</v>
      </c>
      <c r="F13" s="2">
        <f t="shared" si="2"/>
        <v>7.03125</v>
      </c>
      <c r="G13" s="2">
        <f t="shared" si="3"/>
        <v>9.765625</v>
      </c>
      <c r="H13" s="2">
        <f t="shared" si="4"/>
        <v>5.0625</v>
      </c>
    </row>
    <row r="14" spans="1:9" x14ac:dyDescent="0.25">
      <c r="A14" s="4"/>
      <c r="B14" s="6">
        <f>AVERAGE(B6:B13)</f>
        <v>63.125</v>
      </c>
      <c r="C14" s="6">
        <f t="shared" ref="C14:E14" si="5">AVERAGE(C6:C13)</f>
        <v>178.25</v>
      </c>
      <c r="D14" s="6"/>
      <c r="E14" s="6"/>
      <c r="F14" s="6">
        <f>SUM(F6:F13)</f>
        <v>44.75</v>
      </c>
      <c r="G14" s="6">
        <f t="shared" ref="G14:H14" si="6">SUM(G6:G13)</f>
        <v>1054.875</v>
      </c>
      <c r="H14" s="6">
        <f t="shared" si="6"/>
        <v>15.5</v>
      </c>
    </row>
    <row r="17" spans="1:4" ht="45" x14ac:dyDescent="0.25">
      <c r="A17" s="5" t="s">
        <v>3</v>
      </c>
      <c r="B17" s="7">
        <f>F14/SQRT(G14*H14)</f>
        <v>0.3499666744179209</v>
      </c>
      <c r="C17" s="8" t="s">
        <v>4</v>
      </c>
      <c r="D17" s="8"/>
    </row>
    <row r="21" spans="1:4" ht="15.75" x14ac:dyDescent="0.25">
      <c r="A21" s="9" t="s">
        <v>16</v>
      </c>
    </row>
    <row r="23" spans="1:4" x14ac:dyDescent="0.25">
      <c r="A23" t="s">
        <v>12</v>
      </c>
      <c r="B23" s="3">
        <f>(B25/B26)*B24</f>
        <v>4.2422087925109611E-2</v>
      </c>
    </row>
    <row r="24" spans="1:4" x14ac:dyDescent="0.25">
      <c r="A24" t="s">
        <v>13</v>
      </c>
      <c r="B24" s="3">
        <f>B17</f>
        <v>0.3499666744179209</v>
      </c>
      <c r="C24" s="10"/>
    </row>
    <row r="25" spans="1:4" x14ac:dyDescent="0.25">
      <c r="A25" t="s">
        <v>14</v>
      </c>
      <c r="B25" s="3">
        <f>SQRT(H14/(COUNT(C6:C13)-1))</f>
        <v>1.4880476182856899</v>
      </c>
      <c r="C25" s="10"/>
    </row>
    <row r="26" spans="1:4" x14ac:dyDescent="0.25">
      <c r="A26" t="s">
        <v>15</v>
      </c>
      <c r="B26" s="3">
        <f>SQRT(G14/(COUNT(B6:B13)-1))</f>
        <v>12.275847366737198</v>
      </c>
      <c r="C26" s="10"/>
    </row>
    <row r="27" spans="1:4" x14ac:dyDescent="0.25">
      <c r="B27" s="3"/>
    </row>
  </sheetData>
  <mergeCells count="1">
    <mergeCell ref="C17:D17"/>
  </mergeCells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 316</vt:lpstr>
      <vt:lpstr>'Step 316'!Print_Area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Powell</dc:creator>
  <cp:lastModifiedBy>Jeny Powell</cp:lastModifiedBy>
  <cp:lastPrinted>2020-11-02T21:13:15Z</cp:lastPrinted>
  <dcterms:created xsi:type="dcterms:W3CDTF">2020-10-30T23:21:08Z</dcterms:created>
  <dcterms:modified xsi:type="dcterms:W3CDTF">2020-11-02T21:14:16Z</dcterms:modified>
</cp:coreProperties>
</file>