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10_ncr:8100000_{640999DE-7257-47CC-A88E-0E6D1492B250}" xr6:coauthVersionLast="32" xr6:coauthVersionMax="32" xr10:uidLastSave="{00000000-0000-0000-0000-000000000000}"/>
  <bookViews>
    <workbookView xWindow="0" yWindow="0" windowWidth="23040" windowHeight="8988" activeTab="2" xr2:uid="{00000000-000D-0000-FFFF-FFFF00000000}"/>
  </bookViews>
  <sheets>
    <sheet name="데이터" sheetId="1" r:id="rId1"/>
    <sheet name="메타정보" sheetId="2" r:id="rId2"/>
    <sheet name="Sheet1" sheetId="3" r:id="rId3"/>
    <sheet name="Sheet3" sheetId="5" r:id="rId4"/>
    <sheet name="Sheet4" sheetId="6" r:id="rId5"/>
  </sheets>
  <calcPr calcId="162913"/>
</workbook>
</file>

<file path=xl/calcChain.xml><?xml version="1.0" encoding="utf-8"?>
<calcChain xmlns="http://schemas.openxmlformats.org/spreadsheetml/2006/main">
  <c r="M24" i="3" l="1"/>
  <c r="N24" i="3"/>
  <c r="O24" i="3"/>
  <c r="P24" i="3"/>
  <c r="Q24" i="3"/>
  <c r="R24" i="3"/>
  <c r="S24" i="3"/>
  <c r="T24" i="3"/>
  <c r="L24" i="3"/>
  <c r="M23" i="3"/>
  <c r="N23" i="3"/>
  <c r="O23" i="3"/>
  <c r="P23" i="3"/>
  <c r="Q23" i="3"/>
  <c r="R23" i="3"/>
  <c r="S23" i="3"/>
  <c r="T2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T6" i="3"/>
  <c r="M7" i="3"/>
  <c r="N7" i="3"/>
  <c r="T7" i="3"/>
  <c r="M8" i="3"/>
  <c r="N8" i="3"/>
  <c r="T8" i="3"/>
  <c r="M9" i="3"/>
  <c r="N9" i="3"/>
  <c r="T9" i="3"/>
  <c r="M10" i="3"/>
  <c r="N10" i="3"/>
  <c r="T10" i="3"/>
  <c r="M11" i="3"/>
  <c r="N11" i="3"/>
  <c r="T11" i="3"/>
  <c r="M12" i="3"/>
  <c r="N12" i="3"/>
  <c r="T12" i="3"/>
  <c r="M13" i="3"/>
  <c r="N13" i="3"/>
  <c r="T13" i="3"/>
  <c r="M14" i="3"/>
  <c r="N14" i="3"/>
  <c r="T14" i="3"/>
  <c r="M15" i="3"/>
  <c r="N15" i="3"/>
  <c r="M16" i="3"/>
  <c r="N16" i="3"/>
  <c r="T16" i="3"/>
  <c r="M17" i="3"/>
  <c r="N17" i="3"/>
  <c r="M18" i="3"/>
  <c r="N18" i="3"/>
  <c r="T18" i="3"/>
  <c r="M19" i="3"/>
  <c r="N19" i="3"/>
  <c r="T19" i="3"/>
  <c r="O20" i="3"/>
  <c r="P20" i="3"/>
  <c r="Q20" i="3"/>
  <c r="R20" i="3"/>
  <c r="S20" i="3"/>
  <c r="O21" i="3"/>
  <c r="P21" i="3"/>
  <c r="Q21" i="3"/>
  <c r="R21" i="3"/>
  <c r="S21" i="3"/>
  <c r="M22" i="3"/>
  <c r="N22" i="3"/>
  <c r="O22" i="3"/>
  <c r="P22" i="3"/>
  <c r="Q22" i="3"/>
  <c r="R22" i="3"/>
  <c r="S22" i="3"/>
  <c r="T22" i="3"/>
  <c r="L22" i="3"/>
  <c r="L2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4" i="3"/>
  <c r="M3" i="3"/>
  <c r="N3" i="3"/>
  <c r="O3" i="3"/>
  <c r="P3" i="3"/>
  <c r="Q3" i="3"/>
  <c r="R3" i="3"/>
  <c r="S3" i="3"/>
  <c r="T3" i="3"/>
  <c r="L3" i="3"/>
</calcChain>
</file>

<file path=xl/sharedStrings.xml><?xml version="1.0" encoding="utf-8"?>
<sst xmlns="http://schemas.openxmlformats.org/spreadsheetml/2006/main" count="362" uniqueCount="55">
  <si>
    <t>분류(1)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</si>
  <si>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</si>
  <si>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</si>
  <si>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</si>
  <si>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</si>
  <si>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</si>
  <si>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</si>
  <si>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</si>
  <si>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</si>
  <si>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</si>
  <si>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총지출경비</t>
  </si>
  <si>
    <t>전체</t>
  </si>
  <si>
    <t>일본</t>
  </si>
  <si>
    <t>중국</t>
  </si>
  <si>
    <t>홍콩</t>
  </si>
  <si>
    <t>-</t>
  </si>
  <si>
    <t>싱가포르</t>
  </si>
  <si>
    <t>대만</t>
  </si>
  <si>
    <t>태국</t>
  </si>
  <si>
    <t>말레이시아</t>
  </si>
  <si>
    <t>호주</t>
  </si>
  <si>
    <t>미국</t>
  </si>
  <si>
    <t>캐나다</t>
  </si>
  <si>
    <t>영국</t>
  </si>
  <si>
    <t>독일</t>
  </si>
  <si>
    <t>프랑스</t>
  </si>
  <si>
    <t>러시아</t>
  </si>
  <si>
    <t>중동</t>
  </si>
  <si>
    <t>인도</t>
  </si>
  <si>
    <t>구미주</t>
  </si>
  <si>
    <t>동남아시아</t>
  </si>
  <si>
    <t>기 타</t>
  </si>
  <si>
    <t>○ 통계표ID</t>
  </si>
  <si>
    <t>DT_113_STBL_1016005</t>
  </si>
  <si>
    <t>○ 통계표명</t>
  </si>
  <si>
    <t>거주국별 Airtel 여행객 1인 지출 경비</t>
  </si>
  <si>
    <t>○ 조회기간</t>
  </si>
  <si>
    <t>[년] 2008~2016</t>
  </si>
  <si>
    <t>○ 출처</t>
  </si>
  <si>
    <t>문화체육관광부, 외래관광객실태조사</t>
  </si>
  <si>
    <t>○ 자료다운일자</t>
  </si>
  <si>
    <t>2018.05.20 19:55</t>
  </si>
  <si>
    <t>○ 통계표URL</t>
  </si>
  <si>
    <t>http://kosis.kr/statHtml/statHtml.do?orgId=113&amp;tblId=DT_113_STBL_1016005&amp;conn_path=I3</t>
  </si>
  <si>
    <t/>
  </si>
  <si>
    <t>* KOSIS 개편 시 통계표 URL은 달라질 수 있음</t>
  </si>
  <si>
    <t>○ 단위</t>
  </si>
  <si>
    <t>US$,명</t>
  </si>
  <si>
    <t>○ 주석</t>
  </si>
  <si>
    <t>통계표</t>
  </si>
  <si>
    <t>사례수가 적은 항목들의 결과는 활용 시 주의가 필요함</t>
  </si>
  <si>
    <t>비율데이터</t>
  </si>
  <si>
    <t>비율데이터</t>
    <phoneticPr fontId="1" type="noConversion"/>
  </si>
  <si>
    <t>전 국가지출경비</t>
  </si>
  <si>
    <t>전 국가지출경비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</si>
</sst>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0" formatCode="0.0000_);[Red]\(0.000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3" xfId="0" applyFill="1" applyBorder="1"/>
    <xf numFmtId="3" fontId="0" fillId="0" borderId="3" xfId="0" applyNumberFormat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0" fontId="0" fillId="4" borderId="4" xfId="0" applyFill="1" applyBorder="1"/>
    <xf numFmtId="0" fontId="0" fillId="4" borderId="3" xfId="0" applyFill="1" applyBorder="1"/>
    <xf numFmtId="0" fontId="0" fillId="0" borderId="0" xfId="0" applyAlignment="1">
      <alignment horizontal="left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/>
    <xf numFmtId="0" fontId="0" fillId="3" borderId="3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180" fontId="0" fillId="3" borderId="2" xfId="0" applyNumberFormat="1" applyFill="1" applyBorder="1" applyAlignment="1"/>
    <xf numFmtId="180" fontId="0" fillId="3" borderId="2" xfId="0" applyNumberFormat="1" applyFill="1" applyBorder="1" applyAlignment="1">
      <alignment horizontal="center"/>
    </xf>
    <xf numFmtId="180" fontId="0" fillId="3" borderId="1" xfId="0" applyNumberFormat="1" applyFill="1" applyBorder="1" applyAlignment="1">
      <alignment horizontal="center"/>
    </xf>
    <xf numFmtId="180" fontId="0" fillId="3" borderId="3" xfId="0" applyNumberFormat="1" applyFill="1" applyBorder="1" applyAlignment="1"/>
    <xf numFmtId="180" fontId="0" fillId="0" borderId="0" xfId="0" applyNumberFormat="1" applyBorder="1" applyAlignment="1">
      <alignment horizontal="right"/>
    </xf>
    <xf numFmtId="180" fontId="0" fillId="0" borderId="0" xfId="0" applyNumberFormat="1">
      <alignment vertical="center"/>
    </xf>
    <xf numFmtId="180" fontId="0" fillId="4" borderId="4" xfId="0" applyNumberFormat="1" applyFill="1" applyBorder="1" applyAlignment="1"/>
    <xf numFmtId="180" fontId="0" fillId="5" borderId="0" xfId="0" applyNumberFormat="1" applyFill="1">
      <alignment vertical="center"/>
    </xf>
    <xf numFmtId="180" fontId="0" fillId="4" borderId="3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3.7186570335741603E-2</c:v>
                </c:pt>
                <c:pt idx="1">
                  <c:v>4.5634830867604698E-2</c:v>
                </c:pt>
                <c:pt idx="2">
                  <c:v>4.1965513066146265E-2</c:v>
                </c:pt>
                <c:pt idx="3">
                  <c:v>0.16066071966571041</c:v>
                </c:pt>
                <c:pt idx="4">
                  <c:v>9.7748687333668996E-2</c:v>
                </c:pt>
                <c:pt idx="5">
                  <c:v>9.5238929525644958E-2</c:v>
                </c:pt>
                <c:pt idx="6">
                  <c:v>0.10220963519116555</c:v>
                </c:pt>
                <c:pt idx="7">
                  <c:v>9.6405766572312548E-2</c:v>
                </c:pt>
                <c:pt idx="8">
                  <c:v>3.2728874191629259E-2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D-4936-BBB3-A0CF8B3F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24960"/>
        <c:axId val="753625288"/>
      </c:lineChart>
      <c:catAx>
        <c:axId val="753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625288"/>
        <c:crosses val="autoZero"/>
        <c:auto val="1"/>
        <c:lblAlgn val="ctr"/>
        <c:lblOffset val="100"/>
        <c:noMultiLvlLbl val="0"/>
      </c:catAx>
      <c:valAx>
        <c:axId val="7536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6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7.2521401250683015E-2</c:v>
                </c:pt>
                <c:pt idx="1">
                  <c:v>6.1466015171394522E-2</c:v>
                </c:pt>
                <c:pt idx="2">
                  <c:v>5.7196886062065098E-2</c:v>
                </c:pt>
                <c:pt idx="3">
                  <c:v>0.18430463315911502</c:v>
                </c:pt>
                <c:pt idx="4">
                  <c:v>0.18519384305545569</c:v>
                </c:pt>
                <c:pt idx="5">
                  <c:v>0.18043887696552935</c:v>
                </c:pt>
                <c:pt idx="6">
                  <c:v>0.29172481942930495</c:v>
                </c:pt>
                <c:pt idx="7">
                  <c:v>0.28844930112127792</c:v>
                </c:pt>
                <c:pt idx="8">
                  <c:v>8.1930354562803745E-2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7-44AE-B8E5-C55BC9B0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73224"/>
        <c:axId val="624969288"/>
      </c:lineChart>
      <c:catAx>
        <c:axId val="62497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969288"/>
        <c:crosses val="autoZero"/>
        <c:auto val="1"/>
        <c:lblAlgn val="ctr"/>
        <c:lblOffset val="100"/>
        <c:noMultiLvlLbl val="0"/>
      </c:catAx>
      <c:valAx>
        <c:axId val="6249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97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Sheet4!$B$2:$B$10</c:f>
              <c:numCache>
                <c:formatCode>0.0000_);[Red]\(0.0000\)</c:formatCode>
                <c:ptCount val="9"/>
                <c:pt idx="0">
                  <c:v>3.7186570335741603E-2</c:v>
                </c:pt>
                <c:pt idx="1">
                  <c:v>4.5634830867604698E-2</c:v>
                </c:pt>
                <c:pt idx="2">
                  <c:v>4.1965513066146265E-2</c:v>
                </c:pt>
                <c:pt idx="3">
                  <c:v>0.16066071966571041</c:v>
                </c:pt>
                <c:pt idx="4">
                  <c:v>9.7748687333668996E-2</c:v>
                </c:pt>
                <c:pt idx="5">
                  <c:v>9.5238929525644958E-2</c:v>
                </c:pt>
                <c:pt idx="6">
                  <c:v>0.10220963519116555</c:v>
                </c:pt>
                <c:pt idx="7">
                  <c:v>9.6405766572312548E-2</c:v>
                </c:pt>
                <c:pt idx="8">
                  <c:v>3.2728874191629259E-2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9FE-BFAA-FEFA64AA488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Sheet4!$C$2:$C$10</c:f>
              <c:numCache>
                <c:formatCode>0.0000_);[Red]\(0.0000\)</c:formatCode>
                <c:ptCount val="9"/>
                <c:pt idx="0">
                  <c:v>7.2521401250683015E-2</c:v>
                </c:pt>
                <c:pt idx="1">
                  <c:v>6.1466015171394522E-2</c:v>
                </c:pt>
                <c:pt idx="2">
                  <c:v>5.7196886062065098E-2</c:v>
                </c:pt>
                <c:pt idx="3">
                  <c:v>0.18430463315911502</c:v>
                </c:pt>
                <c:pt idx="4">
                  <c:v>0.18519384305545569</c:v>
                </c:pt>
                <c:pt idx="5">
                  <c:v>0.18043887696552935</c:v>
                </c:pt>
                <c:pt idx="6">
                  <c:v>0.29172481942930495</c:v>
                </c:pt>
                <c:pt idx="7">
                  <c:v>0.28844930112127792</c:v>
                </c:pt>
                <c:pt idx="8">
                  <c:v>8.1930354562803745E-2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9FE-BFAA-FEFA64AA4881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홍콩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Sheet4!$D$2:$D$10</c:f>
              <c:numCache>
                <c:formatCode>0.0000_);[Red]\(0.0000\)</c:formatCode>
                <c:ptCount val="9"/>
                <c:pt idx="0">
                  <c:v>3.1145649930180316E-2</c:v>
                </c:pt>
                <c:pt idx="1">
                  <c:v>4.9118520864437701E-2</c:v>
                </c:pt>
                <c:pt idx="2">
                  <c:v>4.7442682032179273E-2</c:v>
                </c:pt>
                <c:pt idx="8">
                  <c:v>6.2193359963531564E-2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9FE-BFAA-FEFA64AA4881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Sheet4!$E$2:$E$10</c:f>
              <c:numCache>
                <c:formatCode>0.0000_);[Red]\(0.0000\)</c:formatCode>
                <c:ptCount val="9"/>
                <c:pt idx="0">
                  <c:v>6.3141278610891874E-2</c:v>
                </c:pt>
                <c:pt idx="1">
                  <c:v>6.2314316306986979E-2</c:v>
                </c:pt>
                <c:pt idx="2">
                  <c:v>5.1783819203566936E-2</c:v>
                </c:pt>
                <c:pt idx="8">
                  <c:v>6.7957226853747665E-2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9FE-BFAA-FEFA64AA4881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Sheet4!$F$2:$F$10</c:f>
              <c:numCache>
                <c:formatCode>0.0000_);[Red]\(0.0000\)</c:formatCode>
                <c:ptCount val="9"/>
                <c:pt idx="0">
                  <c:v>3.4393783012567541E-2</c:v>
                </c:pt>
                <c:pt idx="1">
                  <c:v>3.0470976790480931E-2</c:v>
                </c:pt>
                <c:pt idx="2">
                  <c:v>4.1719788320596016E-2</c:v>
                </c:pt>
                <c:pt idx="8">
                  <c:v>5.8287683404544641E-2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B-49FE-BFAA-FEFA64AA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376296"/>
        <c:axId val="722378264"/>
      </c:lineChart>
      <c:catAx>
        <c:axId val="7223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378264"/>
        <c:crosses val="autoZero"/>
        <c:auto val="1"/>
        <c:lblAlgn val="ctr"/>
        <c:lblOffset val="100"/>
        <c:noMultiLvlLbl val="0"/>
      </c:catAx>
      <c:valAx>
        <c:axId val="7223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3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11</xdr:row>
      <xdr:rowOff>64770</xdr:rowOff>
    </xdr:from>
    <xdr:to>
      <xdr:col>7</xdr:col>
      <xdr:colOff>415290</xdr:colOff>
      <xdr:row>23</xdr:row>
      <xdr:rowOff>156210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49624C-777C-43E4-BF07-8639801B9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544830</xdr:colOff>
      <xdr:row>11</xdr:row>
      <xdr:rowOff>95250</xdr:rowOff>
    </xdr:from>
    <xdr:to>
      <xdr:col>14</xdr:col>
      <xdr:colOff>422910</xdr:colOff>
      <xdr:row>23</xdr:row>
      <xdr:rowOff>186690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C77FFB3-1672-41E0-87FC-BB78C5B39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2</xdr:row>
      <xdr:rowOff>49530</xdr:rowOff>
    </xdr:from>
    <xdr:to>
      <xdr:col>15</xdr:col>
      <xdr:colOff>472440</xdr:colOff>
      <xdr:row>19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C7BD98-5396-4CB2-8419-43B0CCD53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1" sqref="A1:J22"/>
    </sheetView>
  </sheetViews>
  <sheetFormatPr defaultRowHeight="17.399999999999999" x14ac:dyDescent="0.4"/>
  <cols>
    <col min="1" max="10" width="9.796875" customWidth="1"/>
  </cols>
  <sheetData>
    <row r="1" spans="1:10" ht="19.95" customHeight="1" x14ac:dyDescent="0.4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95" customHeight="1" x14ac:dyDescent="0.4">
      <c r="A2" s="8" t="s">
        <v>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</row>
    <row r="3" spans="1:10" ht="19.95" customHeight="1" x14ac:dyDescent="0.4">
      <c r="A3" s="4" t="s">
        <v>11</v>
      </c>
      <c r="B3" s="2">
        <v>1329</v>
      </c>
      <c r="C3" s="3">
        <v>1262.3</v>
      </c>
      <c r="D3" s="3">
        <v>1225.7</v>
      </c>
      <c r="E3" s="3">
        <v>1264.7</v>
      </c>
      <c r="F3" s="3">
        <v>1362.1</v>
      </c>
      <c r="G3" s="3">
        <v>1362.1</v>
      </c>
      <c r="H3" s="3">
        <v>1470.6</v>
      </c>
      <c r="I3" s="3">
        <v>1286.2</v>
      </c>
      <c r="J3" s="3">
        <v>1394.3</v>
      </c>
    </row>
    <row r="4" spans="1:10" ht="19.95" customHeight="1" x14ac:dyDescent="0.4">
      <c r="A4" s="4" t="s">
        <v>12</v>
      </c>
      <c r="B4" s="2">
        <v>1225</v>
      </c>
      <c r="C4" s="3">
        <v>1210.4000000000001</v>
      </c>
      <c r="D4" s="3">
        <v>1178.4000000000001</v>
      </c>
      <c r="E4" s="3">
        <v>1226.5</v>
      </c>
      <c r="F4" s="3">
        <v>1087.2</v>
      </c>
      <c r="G4" s="3">
        <v>1087.2</v>
      </c>
      <c r="H4" s="3">
        <v>1003.3</v>
      </c>
      <c r="I4" s="3">
        <v>878.7</v>
      </c>
      <c r="J4" s="3">
        <v>847.2</v>
      </c>
    </row>
    <row r="5" spans="1:10" ht="19.95" customHeight="1" x14ac:dyDescent="0.4">
      <c r="A5" s="4" t="s">
        <v>13</v>
      </c>
      <c r="B5" s="2">
        <v>2389</v>
      </c>
      <c r="C5" s="3">
        <v>1630.3</v>
      </c>
      <c r="D5" s="3">
        <v>1606.1</v>
      </c>
      <c r="E5" s="2">
        <v>1407</v>
      </c>
      <c r="F5" s="3">
        <v>2059.8000000000002</v>
      </c>
      <c r="G5" s="3">
        <v>2059.8000000000002</v>
      </c>
      <c r="H5" s="3">
        <v>2863.6</v>
      </c>
      <c r="I5" s="3">
        <v>2629.1</v>
      </c>
      <c r="J5" s="3">
        <v>2120.8000000000002</v>
      </c>
    </row>
    <row r="6" spans="1:10" ht="19.95" customHeight="1" x14ac:dyDescent="0.4">
      <c r="A6" s="4" t="s">
        <v>14</v>
      </c>
      <c r="B6" s="2">
        <v>1026</v>
      </c>
      <c r="C6" s="3">
        <v>1302.8</v>
      </c>
      <c r="D6" s="3">
        <v>1332.2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3">
        <v>1609.9</v>
      </c>
    </row>
    <row r="7" spans="1:10" ht="19.95" customHeight="1" x14ac:dyDescent="0.4">
      <c r="A7" s="4" t="s">
        <v>16</v>
      </c>
      <c r="B7" s="2">
        <v>2080</v>
      </c>
      <c r="C7" s="3">
        <v>1652.8</v>
      </c>
      <c r="D7" s="3">
        <v>1454.1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3">
        <v>1759.1</v>
      </c>
    </row>
    <row r="8" spans="1:10" ht="19.95" customHeight="1" x14ac:dyDescent="0.4">
      <c r="A8" s="4" t="s">
        <v>17</v>
      </c>
      <c r="B8" s="2">
        <v>1133</v>
      </c>
      <c r="C8" s="3">
        <v>808.2</v>
      </c>
      <c r="D8" s="3">
        <v>1171.5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3">
        <v>1508.8</v>
      </c>
    </row>
    <row r="9" spans="1:10" ht="19.95" customHeight="1" x14ac:dyDescent="0.4">
      <c r="A9" s="4" t="s">
        <v>18</v>
      </c>
      <c r="B9" s="2">
        <v>1327</v>
      </c>
      <c r="C9" s="3">
        <v>1409.9</v>
      </c>
      <c r="D9" s="3">
        <v>1835.6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>
        <v>1025</v>
      </c>
    </row>
    <row r="10" spans="1:10" ht="19.95" customHeight="1" x14ac:dyDescent="0.4">
      <c r="A10" s="4" t="s">
        <v>19</v>
      </c>
      <c r="B10" s="2">
        <v>1252</v>
      </c>
      <c r="C10" s="2">
        <v>1891</v>
      </c>
      <c r="D10" s="3">
        <v>3170.5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3">
        <v>1175.0999999999999</v>
      </c>
    </row>
    <row r="11" spans="1:10" ht="19.95" customHeight="1" x14ac:dyDescent="0.4">
      <c r="A11" s="4" t="s">
        <v>20</v>
      </c>
      <c r="B11" s="2">
        <v>1911</v>
      </c>
      <c r="C11" s="3">
        <v>1523.7</v>
      </c>
      <c r="D11" s="3">
        <v>1860.3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3">
        <v>1158.8</v>
      </c>
    </row>
    <row r="12" spans="1:10" ht="19.95" customHeight="1" x14ac:dyDescent="0.4">
      <c r="A12" s="4" t="s">
        <v>21</v>
      </c>
      <c r="B12" s="2">
        <v>1934</v>
      </c>
      <c r="C12" s="3">
        <v>1933.3</v>
      </c>
      <c r="D12" s="2">
        <v>945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3">
        <v>1523.6</v>
      </c>
    </row>
    <row r="13" spans="1:10" ht="19.95" customHeight="1" x14ac:dyDescent="0.4">
      <c r="A13" s="4" t="s">
        <v>22</v>
      </c>
      <c r="B13" s="2">
        <v>2553</v>
      </c>
      <c r="C13" s="3">
        <v>1633.1</v>
      </c>
      <c r="D13" s="2">
        <v>2456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3">
        <v>2691.6</v>
      </c>
    </row>
    <row r="14" spans="1:10" ht="19.95" customHeight="1" x14ac:dyDescent="0.4">
      <c r="A14" s="4" t="s">
        <v>23</v>
      </c>
      <c r="B14" s="2">
        <v>3187</v>
      </c>
      <c r="C14" s="2">
        <v>1387</v>
      </c>
      <c r="D14" s="3">
        <v>1168.2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3">
        <v>2481.1</v>
      </c>
    </row>
    <row r="15" spans="1:10" ht="19.95" customHeight="1" x14ac:dyDescent="0.4">
      <c r="A15" s="4" t="s">
        <v>24</v>
      </c>
      <c r="B15" s="2">
        <v>2480</v>
      </c>
      <c r="C15" s="2">
        <v>1100</v>
      </c>
      <c r="D15" s="2">
        <v>1205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</row>
    <row r="16" spans="1:10" ht="19.95" customHeight="1" x14ac:dyDescent="0.4">
      <c r="A16" s="4" t="s">
        <v>25</v>
      </c>
      <c r="B16" s="2">
        <v>1971</v>
      </c>
      <c r="C16" s="3">
        <v>1325.5</v>
      </c>
      <c r="D16" s="3">
        <v>1213.0999999999999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3">
        <v>3330.5</v>
      </c>
    </row>
    <row r="17" spans="1:10" ht="19.95" customHeight="1" x14ac:dyDescent="0.4">
      <c r="A17" s="4" t="s">
        <v>26</v>
      </c>
      <c r="B17" s="2">
        <v>2419</v>
      </c>
      <c r="C17" s="3">
        <v>3596.9</v>
      </c>
      <c r="D17" s="2">
        <v>2654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ht="19.95" customHeight="1" x14ac:dyDescent="0.4">
      <c r="A18" s="4" t="s">
        <v>27</v>
      </c>
      <c r="B18" s="2">
        <v>2645</v>
      </c>
      <c r="C18" s="3">
        <v>1298.4000000000001</v>
      </c>
      <c r="D18" s="3">
        <v>2236.1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>
        <v>3000</v>
      </c>
    </row>
    <row r="19" spans="1:10" ht="19.95" customHeight="1" x14ac:dyDescent="0.4">
      <c r="A19" s="4" t="s">
        <v>28</v>
      </c>
      <c r="B19" s="2">
        <v>1848</v>
      </c>
      <c r="C19" s="3">
        <v>1375.6</v>
      </c>
      <c r="D19" s="3">
        <v>780.1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>
        <v>525</v>
      </c>
    </row>
    <row r="20" spans="1:10" ht="19.95" customHeight="1" x14ac:dyDescent="0.4">
      <c r="A20" s="4" t="s">
        <v>29</v>
      </c>
      <c r="B20" s="2" t="s">
        <v>15</v>
      </c>
      <c r="C20" s="2" t="s">
        <v>15</v>
      </c>
      <c r="D20" s="2" t="s">
        <v>15</v>
      </c>
      <c r="E20" s="3">
        <v>1585.1</v>
      </c>
      <c r="F20" s="2">
        <v>3179</v>
      </c>
      <c r="G20" s="2">
        <v>3179</v>
      </c>
      <c r="H20" s="3">
        <v>2303.6999999999998</v>
      </c>
      <c r="I20" s="3">
        <v>1583.1</v>
      </c>
      <c r="J20" s="2" t="s">
        <v>15</v>
      </c>
    </row>
    <row r="21" spans="1:10" ht="19.95" customHeight="1" x14ac:dyDescent="0.4">
      <c r="A21" s="4" t="s">
        <v>30</v>
      </c>
      <c r="B21" s="2" t="s">
        <v>15</v>
      </c>
      <c r="C21" s="2" t="s">
        <v>15</v>
      </c>
      <c r="D21" s="2" t="s">
        <v>15</v>
      </c>
      <c r="E21" s="3">
        <v>1498.7</v>
      </c>
      <c r="F21" s="3">
        <v>1910.5</v>
      </c>
      <c r="G21" s="3">
        <v>1910.5</v>
      </c>
      <c r="H21" s="3">
        <v>1545.8</v>
      </c>
      <c r="I21" s="3">
        <v>1822.6</v>
      </c>
      <c r="J21" s="2" t="s">
        <v>15</v>
      </c>
    </row>
    <row r="22" spans="1:10" ht="19.95" customHeight="1" x14ac:dyDescent="0.4">
      <c r="A22" s="5" t="s">
        <v>31</v>
      </c>
      <c r="B22" s="2">
        <v>1562</v>
      </c>
      <c r="C22" s="3">
        <v>1444.7</v>
      </c>
      <c r="D22" s="2">
        <v>1814</v>
      </c>
      <c r="E22" s="3">
        <v>1916.8</v>
      </c>
      <c r="F22" s="3">
        <v>2885.9</v>
      </c>
      <c r="G22" s="2">
        <v>3179</v>
      </c>
      <c r="H22" s="3">
        <v>2099.6999999999998</v>
      </c>
      <c r="I22" s="3">
        <v>2201.1</v>
      </c>
      <c r="J22" s="3">
        <v>1128.9000000000001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7.399999999999999" x14ac:dyDescent="0.4"/>
  <sheetData>
    <row r="1" spans="1:2" x14ac:dyDescent="0.4">
      <c r="A1" s="6" t="s">
        <v>32</v>
      </c>
      <c r="B1" s="6" t="s">
        <v>33</v>
      </c>
    </row>
    <row r="2" spans="1:2" x14ac:dyDescent="0.4">
      <c r="A2" s="6" t="s">
        <v>34</v>
      </c>
      <c r="B2" s="6" t="s">
        <v>35</v>
      </c>
    </row>
    <row r="3" spans="1:2" x14ac:dyDescent="0.4">
      <c r="A3" s="6" t="s">
        <v>36</v>
      </c>
      <c r="B3" s="6" t="s">
        <v>37</v>
      </c>
    </row>
    <row r="4" spans="1:2" x14ac:dyDescent="0.4">
      <c r="A4" s="6" t="s">
        <v>38</v>
      </c>
      <c r="B4" s="6" t="s">
        <v>39</v>
      </c>
    </row>
    <row r="5" spans="1:2" x14ac:dyDescent="0.4">
      <c r="A5" s="6" t="s">
        <v>40</v>
      </c>
      <c r="B5" s="6" t="s">
        <v>41</v>
      </c>
    </row>
    <row r="6" spans="1:2" x14ac:dyDescent="0.4">
      <c r="A6" s="6" t="s">
        <v>42</v>
      </c>
      <c r="B6" s="6" t="s">
        <v>43</v>
      </c>
    </row>
    <row r="7" spans="1:2" x14ac:dyDescent="0.4">
      <c r="A7" s="6" t="s">
        <v>44</v>
      </c>
      <c r="B7" s="6" t="s">
        <v>45</v>
      </c>
    </row>
    <row r="8" spans="1:2" x14ac:dyDescent="0.4">
      <c r="A8" s="6" t="s">
        <v>46</v>
      </c>
      <c r="B8" s="6" t="s">
        <v>47</v>
      </c>
    </row>
    <row r="9" spans="1:2" x14ac:dyDescent="0.4">
      <c r="A9" s="6" t="s">
        <v>48</v>
      </c>
    </row>
    <row r="10" spans="1:2" x14ac:dyDescent="0.4">
      <c r="A10" s="6" t="s">
        <v>49</v>
      </c>
      <c r="B10" s="6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EB1B-418A-42DD-B251-A7A5F89187F4}">
  <dimension ref="A1:T49"/>
  <sheetViews>
    <sheetView tabSelected="1" topLeftCell="G1" workbookViewId="0">
      <selection activeCell="S17" sqref="S17"/>
    </sheetView>
  </sheetViews>
  <sheetFormatPr defaultRowHeight="17.399999999999999" x14ac:dyDescent="0.4"/>
  <cols>
    <col min="11" max="11" width="17" customWidth="1"/>
    <col min="12" max="14" width="11.3984375" bestFit="1" customWidth="1"/>
    <col min="15" max="15" width="10.296875" bestFit="1" customWidth="1"/>
    <col min="16" max="17" width="11.3984375" bestFit="1" customWidth="1"/>
    <col min="18" max="19" width="10.296875" bestFit="1" customWidth="1"/>
    <col min="20" max="20" width="11.3984375" bestFit="1" customWidth="1"/>
  </cols>
  <sheetData>
    <row r="1" spans="1:20" x14ac:dyDescent="0.4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2"/>
      <c r="L1" s="13" t="s">
        <v>52</v>
      </c>
      <c r="M1" s="14"/>
      <c r="N1" s="14"/>
      <c r="O1" s="14"/>
      <c r="P1" s="14"/>
      <c r="Q1" s="14"/>
      <c r="R1" s="14"/>
      <c r="S1" s="14"/>
      <c r="T1" s="14"/>
    </row>
    <row r="2" spans="1:20" x14ac:dyDescent="0.4">
      <c r="A2" s="8" t="s">
        <v>0</v>
      </c>
      <c r="B2" s="9" t="s">
        <v>10</v>
      </c>
      <c r="C2" s="9" t="s">
        <v>10</v>
      </c>
      <c r="D2" s="9" t="s">
        <v>10</v>
      </c>
      <c r="E2" s="9" t="s">
        <v>10</v>
      </c>
      <c r="F2" s="9" t="s">
        <v>10</v>
      </c>
      <c r="G2" s="9" t="s">
        <v>10</v>
      </c>
      <c r="H2" s="9" t="s">
        <v>10</v>
      </c>
      <c r="I2" s="9" t="s">
        <v>10</v>
      </c>
      <c r="J2" s="9" t="s">
        <v>10</v>
      </c>
      <c r="K2" s="15"/>
      <c r="L2" s="15" t="s">
        <v>1</v>
      </c>
      <c r="M2" s="15" t="s">
        <v>2</v>
      </c>
      <c r="N2" s="15" t="s">
        <v>3</v>
      </c>
      <c r="O2" s="15" t="s">
        <v>4</v>
      </c>
      <c r="P2" s="15" t="s">
        <v>5</v>
      </c>
      <c r="Q2" s="15" t="s">
        <v>6</v>
      </c>
      <c r="R2" s="15" t="s">
        <v>7</v>
      </c>
      <c r="S2" s="15" t="s">
        <v>8</v>
      </c>
      <c r="T2" s="15" t="s">
        <v>9</v>
      </c>
    </row>
    <row r="3" spans="1:20" x14ac:dyDescent="0.4">
      <c r="A3" s="10" t="s">
        <v>11</v>
      </c>
      <c r="B3" s="2">
        <v>1329</v>
      </c>
      <c r="C3" s="3">
        <v>1262.3</v>
      </c>
      <c r="D3" s="3">
        <v>1225.7</v>
      </c>
      <c r="E3" s="3">
        <v>1264.7</v>
      </c>
      <c r="F3" s="3">
        <v>1362.1</v>
      </c>
      <c r="G3" s="3">
        <v>1362.1</v>
      </c>
      <c r="H3" s="3">
        <v>1470.6</v>
      </c>
      <c r="I3" s="3">
        <v>1286.2</v>
      </c>
      <c r="J3" s="3">
        <v>1394.3</v>
      </c>
      <c r="K3" s="16" t="s">
        <v>54</v>
      </c>
      <c r="L3" s="17">
        <f>SUM(B4:B22)</f>
        <v>32942</v>
      </c>
      <c r="M3" s="17">
        <f t="shared" ref="M3:T3" si="0">SUM(C4:C22)</f>
        <v>26523.600000000002</v>
      </c>
      <c r="N3" s="17">
        <f t="shared" si="0"/>
        <v>28080.199999999993</v>
      </c>
      <c r="O3" s="17">
        <f t="shared" si="0"/>
        <v>7634.1</v>
      </c>
      <c r="P3" s="17">
        <f t="shared" si="0"/>
        <v>11122.4</v>
      </c>
      <c r="Q3" s="17">
        <f t="shared" si="0"/>
        <v>11415.5</v>
      </c>
      <c r="R3" s="17">
        <f t="shared" si="0"/>
        <v>9816.0999999999985</v>
      </c>
      <c r="S3" s="17">
        <f t="shared" si="0"/>
        <v>9114.6</v>
      </c>
      <c r="T3" s="17">
        <f t="shared" si="0"/>
        <v>25885.4</v>
      </c>
    </row>
    <row r="4" spans="1:20" x14ac:dyDescent="0.4">
      <c r="A4" s="10" t="s">
        <v>12</v>
      </c>
      <c r="B4" s="2">
        <v>1225</v>
      </c>
      <c r="C4" s="3">
        <v>1210.4000000000001</v>
      </c>
      <c r="D4" s="3">
        <v>1178.4000000000001</v>
      </c>
      <c r="E4" s="3">
        <v>1226.5</v>
      </c>
      <c r="F4" s="3">
        <v>1087.2</v>
      </c>
      <c r="G4" s="3">
        <v>1087.2</v>
      </c>
      <c r="H4" s="3">
        <v>1003.3</v>
      </c>
      <c r="I4" s="3">
        <v>878.7</v>
      </c>
      <c r="J4" s="3">
        <v>847.2</v>
      </c>
      <c r="K4" s="18" t="s">
        <v>12</v>
      </c>
      <c r="L4" s="17">
        <f>B4/L$3</f>
        <v>3.7186570335741603E-2</v>
      </c>
      <c r="M4" s="17">
        <f t="shared" ref="M4:T19" si="1">C4/M$3</f>
        <v>4.5634830867604698E-2</v>
      </c>
      <c r="N4" s="17">
        <f t="shared" si="1"/>
        <v>4.1965513066146265E-2</v>
      </c>
      <c r="O4" s="17">
        <f t="shared" si="1"/>
        <v>0.16066071966571041</v>
      </c>
      <c r="P4" s="17">
        <f t="shared" si="1"/>
        <v>9.7748687333668996E-2</v>
      </c>
      <c r="Q4" s="17">
        <f t="shared" si="1"/>
        <v>9.5238929525644958E-2</v>
      </c>
      <c r="R4" s="17">
        <f t="shared" si="1"/>
        <v>0.10220963519116555</v>
      </c>
      <c r="S4" s="17">
        <f t="shared" si="1"/>
        <v>9.6405766572312548E-2</v>
      </c>
      <c r="T4" s="17">
        <f t="shared" si="1"/>
        <v>3.2728874191629259E-2</v>
      </c>
    </row>
    <row r="5" spans="1:20" x14ac:dyDescent="0.4">
      <c r="A5" s="10" t="s">
        <v>13</v>
      </c>
      <c r="B5" s="2">
        <v>2389</v>
      </c>
      <c r="C5" s="3">
        <v>1630.3</v>
      </c>
      <c r="D5" s="3">
        <v>1606.1</v>
      </c>
      <c r="E5" s="2">
        <v>1407</v>
      </c>
      <c r="F5" s="3">
        <v>2059.8000000000002</v>
      </c>
      <c r="G5" s="3">
        <v>2059.8000000000002</v>
      </c>
      <c r="H5" s="3">
        <v>2863.6</v>
      </c>
      <c r="I5" s="3">
        <v>2629.1</v>
      </c>
      <c r="J5" s="3">
        <v>2120.8000000000002</v>
      </c>
      <c r="K5" s="18" t="s">
        <v>13</v>
      </c>
      <c r="L5" s="17">
        <f t="shared" ref="L5:L22" si="2">B5/L$3</f>
        <v>7.2521401250683015E-2</v>
      </c>
      <c r="M5" s="17">
        <f t="shared" si="1"/>
        <v>6.1466015171394522E-2</v>
      </c>
      <c r="N5" s="17">
        <f t="shared" si="1"/>
        <v>5.7196886062065098E-2</v>
      </c>
      <c r="O5" s="17">
        <f t="shared" si="1"/>
        <v>0.18430463315911502</v>
      </c>
      <c r="P5" s="17">
        <f t="shared" si="1"/>
        <v>0.18519384305545569</v>
      </c>
      <c r="Q5" s="17">
        <f t="shared" si="1"/>
        <v>0.18043887696552935</v>
      </c>
      <c r="R5" s="19">
        <f t="shared" si="1"/>
        <v>0.29172481942930495</v>
      </c>
      <c r="S5" s="19">
        <f t="shared" si="1"/>
        <v>0.28844930112127792</v>
      </c>
      <c r="T5" s="17">
        <f t="shared" si="1"/>
        <v>8.1930354562803745E-2</v>
      </c>
    </row>
    <row r="6" spans="1:20" x14ac:dyDescent="0.4">
      <c r="A6" s="10" t="s">
        <v>14</v>
      </c>
      <c r="B6" s="2">
        <v>1026</v>
      </c>
      <c r="C6" s="3">
        <v>1302.8</v>
      </c>
      <c r="D6" s="3">
        <v>1332.2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3">
        <v>1609.9</v>
      </c>
      <c r="K6" s="18" t="s">
        <v>14</v>
      </c>
      <c r="L6" s="17">
        <f t="shared" si="2"/>
        <v>3.1145649930180316E-2</v>
      </c>
      <c r="M6" s="17">
        <f t="shared" si="1"/>
        <v>4.9118520864437701E-2</v>
      </c>
      <c r="N6" s="17">
        <f t="shared" si="1"/>
        <v>4.7442682032179273E-2</v>
      </c>
      <c r="O6" s="17"/>
      <c r="P6" s="17"/>
      <c r="Q6" s="17"/>
      <c r="R6" s="17"/>
      <c r="S6" s="17"/>
      <c r="T6" s="17">
        <f t="shared" si="1"/>
        <v>6.2193359963531564E-2</v>
      </c>
    </row>
    <row r="7" spans="1:20" x14ac:dyDescent="0.4">
      <c r="A7" s="10" t="s">
        <v>16</v>
      </c>
      <c r="B7" s="2">
        <v>2080</v>
      </c>
      <c r="C7" s="3">
        <v>1652.8</v>
      </c>
      <c r="D7" s="3">
        <v>1454.1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3">
        <v>1759.1</v>
      </c>
      <c r="K7" s="18" t="s">
        <v>16</v>
      </c>
      <c r="L7" s="17">
        <f t="shared" si="2"/>
        <v>6.3141278610891874E-2</v>
      </c>
      <c r="M7" s="17">
        <f t="shared" si="1"/>
        <v>6.2314316306986979E-2</v>
      </c>
      <c r="N7" s="17">
        <f t="shared" si="1"/>
        <v>5.1783819203566936E-2</v>
      </c>
      <c r="O7" s="17"/>
      <c r="P7" s="17"/>
      <c r="Q7" s="17"/>
      <c r="R7" s="17"/>
      <c r="S7" s="17"/>
      <c r="T7" s="17">
        <f t="shared" si="1"/>
        <v>6.7957226853747665E-2</v>
      </c>
    </row>
    <row r="8" spans="1:20" x14ac:dyDescent="0.4">
      <c r="A8" s="10" t="s">
        <v>17</v>
      </c>
      <c r="B8" s="2">
        <v>1133</v>
      </c>
      <c r="C8" s="3">
        <v>808.2</v>
      </c>
      <c r="D8" s="3">
        <v>1171.5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3">
        <v>1508.8</v>
      </c>
      <c r="K8" s="18" t="s">
        <v>17</v>
      </c>
      <c r="L8" s="17">
        <f t="shared" si="2"/>
        <v>3.4393783012567541E-2</v>
      </c>
      <c r="M8" s="17">
        <f t="shared" si="1"/>
        <v>3.0470976790480931E-2</v>
      </c>
      <c r="N8" s="17">
        <f t="shared" si="1"/>
        <v>4.1719788320596016E-2</v>
      </c>
      <c r="O8" s="17"/>
      <c r="P8" s="17"/>
      <c r="Q8" s="17"/>
      <c r="R8" s="17"/>
      <c r="S8" s="17"/>
      <c r="T8" s="17">
        <f t="shared" si="1"/>
        <v>5.8287683404544641E-2</v>
      </c>
    </row>
    <row r="9" spans="1:20" x14ac:dyDescent="0.4">
      <c r="A9" s="10" t="s">
        <v>18</v>
      </c>
      <c r="B9" s="2">
        <v>1327</v>
      </c>
      <c r="C9" s="3">
        <v>1409.9</v>
      </c>
      <c r="D9" s="3">
        <v>1835.6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>
        <v>1025</v>
      </c>
      <c r="K9" s="18" t="s">
        <v>18</v>
      </c>
      <c r="L9" s="17">
        <f t="shared" si="2"/>
        <v>4.0282921498391112E-2</v>
      </c>
      <c r="M9" s="17">
        <f t="shared" si="1"/>
        <v>5.3156434269857784E-2</v>
      </c>
      <c r="N9" s="17">
        <f t="shared" si="1"/>
        <v>6.5369904772758045E-2</v>
      </c>
      <c r="O9" s="17"/>
      <c r="P9" s="17"/>
      <c r="Q9" s="17"/>
      <c r="R9" s="17"/>
      <c r="S9" s="17"/>
      <c r="T9" s="17">
        <f t="shared" si="1"/>
        <v>3.9597611008522174E-2</v>
      </c>
    </row>
    <row r="10" spans="1:20" x14ac:dyDescent="0.4">
      <c r="A10" s="10" t="s">
        <v>19</v>
      </c>
      <c r="B10" s="2">
        <v>1252</v>
      </c>
      <c r="C10" s="2">
        <v>1891</v>
      </c>
      <c r="D10" s="3">
        <v>3170.5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3">
        <v>1175.0999999999999</v>
      </c>
      <c r="K10" s="18" t="s">
        <v>19</v>
      </c>
      <c r="L10" s="17">
        <f t="shared" si="2"/>
        <v>3.8006192702325296E-2</v>
      </c>
      <c r="M10" s="17">
        <f t="shared" si="1"/>
        <v>7.1294997662459086E-2</v>
      </c>
      <c r="N10" s="19">
        <f t="shared" si="1"/>
        <v>0.11290873996623958</v>
      </c>
      <c r="O10" s="17"/>
      <c r="P10" s="17"/>
      <c r="Q10" s="17"/>
      <c r="R10" s="17"/>
      <c r="S10" s="17"/>
      <c r="T10" s="17">
        <f t="shared" si="1"/>
        <v>4.5396246532794539E-2</v>
      </c>
    </row>
    <row r="11" spans="1:20" x14ac:dyDescent="0.4">
      <c r="A11" s="10" t="s">
        <v>20</v>
      </c>
      <c r="B11" s="2">
        <v>1911</v>
      </c>
      <c r="C11" s="3">
        <v>1523.7</v>
      </c>
      <c r="D11" s="3">
        <v>1860.3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3">
        <v>1158.8</v>
      </c>
      <c r="K11" s="18" t="s">
        <v>20</v>
      </c>
      <c r="L11" s="17">
        <f t="shared" si="2"/>
        <v>5.8011049723756904E-2</v>
      </c>
      <c r="M11" s="17">
        <f t="shared" si="1"/>
        <v>5.744695290232095E-2</v>
      </c>
      <c r="N11" s="17">
        <f t="shared" si="1"/>
        <v>6.6249528137263994E-2</v>
      </c>
      <c r="O11" s="17"/>
      <c r="P11" s="17"/>
      <c r="Q11" s="17"/>
      <c r="R11" s="17"/>
      <c r="S11" s="17"/>
      <c r="T11" s="17">
        <f t="shared" si="1"/>
        <v>4.4766547938219999E-2</v>
      </c>
    </row>
    <row r="12" spans="1:20" x14ac:dyDescent="0.4">
      <c r="A12" s="10" t="s">
        <v>21</v>
      </c>
      <c r="B12" s="2">
        <v>1934</v>
      </c>
      <c r="C12" s="3">
        <v>1933.3</v>
      </c>
      <c r="D12" s="2">
        <v>945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3">
        <v>1523.6</v>
      </c>
      <c r="K12" s="18" t="s">
        <v>21</v>
      </c>
      <c r="L12" s="17">
        <f t="shared" si="2"/>
        <v>5.8709246554550419E-2</v>
      </c>
      <c r="M12" s="17">
        <f t="shared" si="1"/>
        <v>7.2889803797372893E-2</v>
      </c>
      <c r="N12" s="17">
        <f t="shared" si="1"/>
        <v>3.3653606455794481E-2</v>
      </c>
      <c r="O12" s="17"/>
      <c r="P12" s="17"/>
      <c r="Q12" s="17"/>
      <c r="R12" s="17"/>
      <c r="S12" s="17"/>
      <c r="T12" s="17">
        <f t="shared" si="1"/>
        <v>5.8859434275692082E-2</v>
      </c>
    </row>
    <row r="13" spans="1:20" x14ac:dyDescent="0.4">
      <c r="A13" s="10" t="s">
        <v>22</v>
      </c>
      <c r="B13" s="2">
        <v>2553</v>
      </c>
      <c r="C13" s="3">
        <v>1633.1</v>
      </c>
      <c r="D13" s="2">
        <v>2456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3">
        <v>2691.6</v>
      </c>
      <c r="K13" s="18" t="s">
        <v>22</v>
      </c>
      <c r="L13" s="17">
        <f t="shared" si="2"/>
        <v>7.7499848218080258E-2</v>
      </c>
      <c r="M13" s="17">
        <f t="shared" si="1"/>
        <v>6.1571581534934916E-2</v>
      </c>
      <c r="N13" s="17">
        <f t="shared" si="1"/>
        <v>8.7463764503101851E-2</v>
      </c>
      <c r="O13" s="17"/>
      <c r="P13" s="17"/>
      <c r="Q13" s="17"/>
      <c r="R13" s="17"/>
      <c r="S13" s="17"/>
      <c r="T13" s="17">
        <f t="shared" si="1"/>
        <v>0.10398139491759832</v>
      </c>
    </row>
    <row r="14" spans="1:20" x14ac:dyDescent="0.4">
      <c r="A14" s="10" t="s">
        <v>23</v>
      </c>
      <c r="B14" s="2">
        <v>3187</v>
      </c>
      <c r="C14" s="2">
        <v>1387</v>
      </c>
      <c r="D14" s="3">
        <v>1168.2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3">
        <v>2481.1</v>
      </c>
      <c r="K14" s="18" t="s">
        <v>23</v>
      </c>
      <c r="L14" s="19">
        <f t="shared" si="2"/>
        <v>9.6745795640823265E-2</v>
      </c>
      <c r="M14" s="17">
        <f t="shared" si="1"/>
        <v>5.2293052225188132E-2</v>
      </c>
      <c r="N14" s="17">
        <f t="shared" si="1"/>
        <v>4.1602267790115464E-2</v>
      </c>
      <c r="O14" s="17"/>
      <c r="P14" s="17"/>
      <c r="Q14" s="17"/>
      <c r="R14" s="17"/>
      <c r="S14" s="17"/>
      <c r="T14" s="17">
        <f t="shared" si="1"/>
        <v>9.5849397729994512E-2</v>
      </c>
    </row>
    <row r="15" spans="1:20" x14ac:dyDescent="0.4">
      <c r="A15" s="10" t="s">
        <v>24</v>
      </c>
      <c r="B15" s="2">
        <v>2480</v>
      </c>
      <c r="C15" s="2">
        <v>1100</v>
      </c>
      <c r="D15" s="2">
        <v>1205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18" t="s">
        <v>24</v>
      </c>
      <c r="L15" s="17">
        <f t="shared" si="2"/>
        <v>7.5283832189909541E-2</v>
      </c>
      <c r="M15" s="17">
        <f t="shared" si="1"/>
        <v>4.1472499962297724E-2</v>
      </c>
      <c r="N15" s="17">
        <f t="shared" si="1"/>
        <v>4.2912799766383437E-2</v>
      </c>
      <c r="O15" s="17"/>
      <c r="P15" s="17"/>
      <c r="Q15" s="17"/>
      <c r="R15" s="17"/>
      <c r="S15" s="17"/>
      <c r="T15" s="17"/>
    </row>
    <row r="16" spans="1:20" x14ac:dyDescent="0.4">
      <c r="A16" s="10" t="s">
        <v>25</v>
      </c>
      <c r="B16" s="2">
        <v>1971</v>
      </c>
      <c r="C16" s="3">
        <v>1325.5</v>
      </c>
      <c r="D16" s="3">
        <v>1213.0999999999999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3">
        <v>3330.5</v>
      </c>
      <c r="K16" s="18" t="s">
        <v>25</v>
      </c>
      <c r="L16" s="17">
        <f t="shared" si="2"/>
        <v>5.9832432760609559E-2</v>
      </c>
      <c r="M16" s="17">
        <f t="shared" si="1"/>
        <v>4.9974362454568759E-2</v>
      </c>
      <c r="N16" s="17">
        <f t="shared" si="1"/>
        <v>4.3201259250290246E-2</v>
      </c>
      <c r="O16" s="17"/>
      <c r="P16" s="17"/>
      <c r="Q16" s="17"/>
      <c r="R16" s="17"/>
      <c r="S16" s="17"/>
      <c r="T16" s="19">
        <f t="shared" si="1"/>
        <v>0.12866326191598351</v>
      </c>
    </row>
    <row r="17" spans="1:20" x14ac:dyDescent="0.4">
      <c r="A17" s="10" t="s">
        <v>26</v>
      </c>
      <c r="B17" s="2">
        <v>2419</v>
      </c>
      <c r="C17" s="3">
        <v>3596.9</v>
      </c>
      <c r="D17" s="2">
        <v>2654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18" t="s">
        <v>26</v>
      </c>
      <c r="L17" s="17">
        <f t="shared" si="2"/>
        <v>7.343209276910935E-2</v>
      </c>
      <c r="M17" s="19">
        <f t="shared" si="1"/>
        <v>0.13561130464944426</v>
      </c>
      <c r="N17" s="17">
        <f t="shared" si="1"/>
        <v>9.4514996331934983E-2</v>
      </c>
      <c r="O17" s="17"/>
      <c r="P17" s="17"/>
      <c r="Q17" s="17"/>
      <c r="R17" s="17"/>
      <c r="S17" s="17"/>
      <c r="T17" s="17"/>
    </row>
    <row r="18" spans="1:20" x14ac:dyDescent="0.4">
      <c r="A18" s="10" t="s">
        <v>27</v>
      </c>
      <c r="B18" s="2">
        <v>2645</v>
      </c>
      <c r="C18" s="3">
        <v>1298.4000000000001</v>
      </c>
      <c r="D18" s="3">
        <v>2236.1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>
        <v>3000</v>
      </c>
      <c r="K18" s="18" t="s">
        <v>27</v>
      </c>
      <c r="L18" s="17">
        <f t="shared" si="2"/>
        <v>8.029263554125432E-2</v>
      </c>
      <c r="M18" s="17">
        <f t="shared" si="1"/>
        <v>4.8952630864588516E-2</v>
      </c>
      <c r="N18" s="17">
        <f t="shared" si="1"/>
        <v>7.9632623699261412E-2</v>
      </c>
      <c r="O18" s="17"/>
      <c r="P18" s="17"/>
      <c r="Q18" s="17"/>
      <c r="R18" s="17"/>
      <c r="S18" s="17"/>
      <c r="T18" s="17">
        <f t="shared" si="1"/>
        <v>0.11589544685421124</v>
      </c>
    </row>
    <row r="19" spans="1:20" x14ac:dyDescent="0.4">
      <c r="A19" s="10" t="s">
        <v>28</v>
      </c>
      <c r="B19" s="2">
        <v>1848</v>
      </c>
      <c r="C19" s="3">
        <v>1375.6</v>
      </c>
      <c r="D19" s="3">
        <v>780.1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>
        <v>525</v>
      </c>
      <c r="K19" s="18" t="s">
        <v>28</v>
      </c>
      <c r="L19" s="17">
        <f t="shared" si="2"/>
        <v>5.609859753506162E-2</v>
      </c>
      <c r="M19" s="17">
        <f t="shared" si="1"/>
        <v>5.1863246316487949E-2</v>
      </c>
      <c r="N19" s="17">
        <f t="shared" si="1"/>
        <v>2.7781141159963257E-2</v>
      </c>
      <c r="O19" s="17"/>
      <c r="P19" s="17"/>
      <c r="Q19" s="17"/>
      <c r="R19" s="17"/>
      <c r="S19" s="17"/>
      <c r="T19" s="17">
        <f t="shared" si="1"/>
        <v>2.0281703199486967E-2</v>
      </c>
    </row>
    <row r="20" spans="1:20" x14ac:dyDescent="0.4">
      <c r="A20" s="10" t="s">
        <v>29</v>
      </c>
      <c r="B20" s="2" t="s">
        <v>15</v>
      </c>
      <c r="C20" s="2" t="s">
        <v>15</v>
      </c>
      <c r="D20" s="2" t="s">
        <v>15</v>
      </c>
      <c r="E20" s="3">
        <v>1585.1</v>
      </c>
      <c r="F20" s="2">
        <v>3179</v>
      </c>
      <c r="G20" s="2">
        <v>3179</v>
      </c>
      <c r="H20" s="3">
        <v>2303.6999999999998</v>
      </c>
      <c r="I20" s="3">
        <v>1583.1</v>
      </c>
      <c r="J20" s="2" t="s">
        <v>15</v>
      </c>
      <c r="K20" s="18" t="s">
        <v>29</v>
      </c>
      <c r="L20" s="17"/>
      <c r="M20" s="17"/>
      <c r="N20" s="17"/>
      <c r="O20" s="17">
        <f t="shared" ref="O20:O22" si="3">E20/O$3</f>
        <v>0.20763416774734414</v>
      </c>
      <c r="P20" s="19">
        <f t="shared" ref="P20:P22" si="4">F20/P$3</f>
        <v>0.28581960727900452</v>
      </c>
      <c r="Q20" s="19">
        <f t="shared" ref="Q20:Q22" si="5">G20/Q$3</f>
        <v>0.27848101265822783</v>
      </c>
      <c r="R20" s="17">
        <f t="shared" ref="R20:R22" si="6">H20/R$3</f>
        <v>0.23468587320830067</v>
      </c>
      <c r="S20" s="17">
        <f t="shared" ref="S20:S22" si="7">I20/S$3</f>
        <v>0.1736883681126983</v>
      </c>
      <c r="T20" s="17"/>
    </row>
    <row r="21" spans="1:20" x14ac:dyDescent="0.4">
      <c r="A21" s="10" t="s">
        <v>30</v>
      </c>
      <c r="B21" s="2" t="s">
        <v>15</v>
      </c>
      <c r="C21" s="2" t="s">
        <v>15</v>
      </c>
      <c r="D21" s="2" t="s">
        <v>15</v>
      </c>
      <c r="E21" s="3">
        <v>1498.7</v>
      </c>
      <c r="F21" s="3">
        <v>1910.5</v>
      </c>
      <c r="G21" s="3">
        <v>1910.5</v>
      </c>
      <c r="H21" s="3">
        <v>1545.8</v>
      </c>
      <c r="I21" s="3">
        <v>1822.6</v>
      </c>
      <c r="J21" s="2" t="s">
        <v>15</v>
      </c>
      <c r="K21" s="18" t="s">
        <v>30</v>
      </c>
      <c r="L21" s="17"/>
      <c r="M21" s="17"/>
      <c r="N21" s="17"/>
      <c r="O21" s="17">
        <f t="shared" si="3"/>
        <v>0.19631652716102749</v>
      </c>
      <c r="P21" s="17">
        <f t="shared" si="4"/>
        <v>0.17177048119110983</v>
      </c>
      <c r="Q21" s="17">
        <f t="shared" si="5"/>
        <v>0.16736016819237001</v>
      </c>
      <c r="R21" s="17">
        <f t="shared" si="6"/>
        <v>0.15747598333350313</v>
      </c>
      <c r="S21" s="17">
        <f t="shared" si="7"/>
        <v>0.19996489149276983</v>
      </c>
      <c r="T21" s="17"/>
    </row>
    <row r="22" spans="1:20" x14ac:dyDescent="0.4">
      <c r="A22" s="11" t="s">
        <v>31</v>
      </c>
      <c r="B22" s="2">
        <v>1562</v>
      </c>
      <c r="C22" s="3">
        <v>1444.7</v>
      </c>
      <c r="D22" s="2">
        <v>1814</v>
      </c>
      <c r="E22" s="3">
        <v>1916.8</v>
      </c>
      <c r="F22" s="3">
        <v>2885.9</v>
      </c>
      <c r="G22" s="2">
        <v>3179</v>
      </c>
      <c r="H22" s="3">
        <v>2099.6999999999998</v>
      </c>
      <c r="I22" s="3">
        <v>2201.1</v>
      </c>
      <c r="J22" s="3">
        <v>1128.9000000000001</v>
      </c>
      <c r="K22" s="20" t="s">
        <v>31</v>
      </c>
      <c r="L22" s="17">
        <f t="shared" si="2"/>
        <v>4.7416671726063994E-2</v>
      </c>
      <c r="M22" s="17">
        <f t="shared" ref="M20:M22" si="8">C22/M$3</f>
        <v>5.446847335957411E-2</v>
      </c>
      <c r="N22" s="17">
        <f t="shared" ref="N20:N22" si="9">D22/N$3</f>
        <v>6.4600679482339884E-2</v>
      </c>
      <c r="O22" s="19">
        <f t="shared" si="3"/>
        <v>0.25108395226680286</v>
      </c>
      <c r="P22" s="17">
        <f t="shared" si="4"/>
        <v>0.25946738114076101</v>
      </c>
      <c r="Q22" s="17">
        <f t="shared" si="5"/>
        <v>0.27848101265822783</v>
      </c>
      <c r="R22" s="17">
        <f t="shared" si="6"/>
        <v>0.21390368883772579</v>
      </c>
      <c r="S22" s="17">
        <f t="shared" si="7"/>
        <v>0.24149167270094132</v>
      </c>
      <c r="T22" s="17">
        <f t="shared" ref="T20:T22" si="10">J22/T$3</f>
        <v>4.3611456651239694E-2</v>
      </c>
    </row>
    <row r="23" spans="1:20" x14ac:dyDescent="0.4">
      <c r="L23">
        <f>SUM(L4:L22)</f>
        <v>1</v>
      </c>
      <c r="M23">
        <f t="shared" ref="M23:T23" si="11">SUM(M4:M22)</f>
        <v>1</v>
      </c>
      <c r="N23">
        <f t="shared" si="11"/>
        <v>1.0000000000000002</v>
      </c>
      <c r="O23">
        <f t="shared" si="11"/>
        <v>1</v>
      </c>
      <c r="P23">
        <f t="shared" si="11"/>
        <v>1</v>
      </c>
      <c r="Q23">
        <f t="shared" si="11"/>
        <v>1</v>
      </c>
      <c r="R23">
        <f t="shared" si="11"/>
        <v>1</v>
      </c>
      <c r="S23">
        <f t="shared" si="11"/>
        <v>0.99999999999999989</v>
      </c>
      <c r="T23">
        <f t="shared" si="11"/>
        <v>1</v>
      </c>
    </row>
    <row r="24" spans="1:20" x14ac:dyDescent="0.4">
      <c r="L24">
        <f>MAX(L4:L22)</f>
        <v>9.6745795640823265E-2</v>
      </c>
      <c r="M24">
        <f t="shared" ref="M24:T24" si="12">MAX(M4:M22)</f>
        <v>0.13561130464944426</v>
      </c>
      <c r="N24">
        <f t="shared" si="12"/>
        <v>0.11290873996623958</v>
      </c>
      <c r="O24">
        <f t="shared" si="12"/>
        <v>0.25108395226680286</v>
      </c>
      <c r="P24">
        <f t="shared" si="12"/>
        <v>0.28581960727900452</v>
      </c>
      <c r="Q24">
        <f t="shared" si="12"/>
        <v>0.27848101265822783</v>
      </c>
      <c r="R24">
        <f t="shared" si="12"/>
        <v>0.29172481942930495</v>
      </c>
      <c r="S24">
        <f t="shared" si="12"/>
        <v>0.28844930112127792</v>
      </c>
      <c r="T24">
        <f t="shared" si="12"/>
        <v>0.12866326191598351</v>
      </c>
    </row>
    <row r="28" spans="1:20" x14ac:dyDescent="0.4">
      <c r="L28" t="s">
        <v>51</v>
      </c>
    </row>
    <row r="29" spans="1:20" x14ac:dyDescent="0.4">
      <c r="L29" t="s">
        <v>1</v>
      </c>
      <c r="M29" t="s">
        <v>2</v>
      </c>
      <c r="N29" t="s">
        <v>3</v>
      </c>
      <c r="O29" t="s">
        <v>4</v>
      </c>
      <c r="P29" t="s">
        <v>5</v>
      </c>
      <c r="Q29" t="s">
        <v>6</v>
      </c>
      <c r="R29" t="s">
        <v>7</v>
      </c>
      <c r="S29" t="s">
        <v>8</v>
      </c>
      <c r="T29" t="s">
        <v>9</v>
      </c>
    </row>
    <row r="30" spans="1:20" x14ac:dyDescent="0.4">
      <c r="K30" t="s">
        <v>53</v>
      </c>
      <c r="L30">
        <v>32942</v>
      </c>
      <c r="M30">
        <v>26523.600000000002</v>
      </c>
      <c r="N30">
        <v>28080.199999999993</v>
      </c>
      <c r="O30">
        <v>7634.1</v>
      </c>
      <c r="P30">
        <v>11122.4</v>
      </c>
      <c r="Q30">
        <v>11415.5</v>
      </c>
      <c r="R30">
        <v>9816.0999999999985</v>
      </c>
      <c r="S30">
        <v>9114.6</v>
      </c>
      <c r="T30">
        <v>25885.4</v>
      </c>
    </row>
    <row r="31" spans="1:20" x14ac:dyDescent="0.4">
      <c r="K31" t="s">
        <v>12</v>
      </c>
      <c r="L31">
        <v>3.7186570335741603E-2</v>
      </c>
      <c r="M31">
        <v>4.5634830867604698E-2</v>
      </c>
      <c r="N31">
        <v>4.1965513066146265E-2</v>
      </c>
      <c r="O31">
        <v>0.16066071966571041</v>
      </c>
      <c r="P31">
        <v>9.7748687333668996E-2</v>
      </c>
      <c r="Q31">
        <v>9.5238929525644958E-2</v>
      </c>
      <c r="R31">
        <v>0.10220963519116555</v>
      </c>
      <c r="S31">
        <v>9.6405766572312548E-2</v>
      </c>
      <c r="T31">
        <v>3.2728874191629259E-2</v>
      </c>
    </row>
    <row r="32" spans="1:20" x14ac:dyDescent="0.4">
      <c r="K32" t="s">
        <v>13</v>
      </c>
      <c r="L32">
        <v>7.2521401250683015E-2</v>
      </c>
      <c r="M32">
        <v>6.1466015171394522E-2</v>
      </c>
      <c r="N32">
        <v>5.7196886062065098E-2</v>
      </c>
      <c r="O32">
        <v>0.18430463315911502</v>
      </c>
      <c r="P32">
        <v>0.18519384305545569</v>
      </c>
      <c r="Q32">
        <v>0.18043887696552935</v>
      </c>
      <c r="R32">
        <v>0.29172481942930495</v>
      </c>
      <c r="S32">
        <v>0.28844930112127792</v>
      </c>
      <c r="T32">
        <v>8.1930354562803745E-2</v>
      </c>
    </row>
    <row r="33" spans="11:20" x14ac:dyDescent="0.4">
      <c r="K33" t="s">
        <v>14</v>
      </c>
      <c r="L33">
        <v>3.1145649930180316E-2</v>
      </c>
      <c r="M33">
        <v>4.9118520864437701E-2</v>
      </c>
      <c r="N33">
        <v>4.7442682032179273E-2</v>
      </c>
      <c r="T33">
        <v>6.2193359963531564E-2</v>
      </c>
    </row>
    <row r="34" spans="11:20" x14ac:dyDescent="0.4">
      <c r="K34" t="s">
        <v>16</v>
      </c>
      <c r="L34">
        <v>6.3141278610891874E-2</v>
      </c>
      <c r="M34">
        <v>6.2314316306986979E-2</v>
      </c>
      <c r="N34">
        <v>5.1783819203566936E-2</v>
      </c>
      <c r="T34">
        <v>6.7957226853747665E-2</v>
      </c>
    </row>
    <row r="35" spans="11:20" x14ac:dyDescent="0.4">
      <c r="K35" t="s">
        <v>17</v>
      </c>
      <c r="L35">
        <v>3.4393783012567541E-2</v>
      </c>
      <c r="M35">
        <v>3.0470976790480931E-2</v>
      </c>
      <c r="N35">
        <v>4.1719788320596016E-2</v>
      </c>
      <c r="T35">
        <v>5.8287683404544641E-2</v>
      </c>
    </row>
    <row r="36" spans="11:20" x14ac:dyDescent="0.4">
      <c r="K36" t="s">
        <v>18</v>
      </c>
      <c r="L36">
        <v>4.0282921498391112E-2</v>
      </c>
      <c r="M36">
        <v>5.3156434269857784E-2</v>
      </c>
      <c r="N36">
        <v>6.5369904772758045E-2</v>
      </c>
      <c r="T36">
        <v>3.9597611008522174E-2</v>
      </c>
    </row>
    <row r="37" spans="11:20" x14ac:dyDescent="0.4">
      <c r="K37" t="s">
        <v>19</v>
      </c>
      <c r="L37">
        <v>3.8006192702325296E-2</v>
      </c>
      <c r="M37">
        <v>7.1294997662459086E-2</v>
      </c>
      <c r="N37">
        <v>0.11290873996623958</v>
      </c>
      <c r="T37">
        <v>4.5396246532794539E-2</v>
      </c>
    </row>
    <row r="38" spans="11:20" x14ac:dyDescent="0.4">
      <c r="K38" t="s">
        <v>20</v>
      </c>
      <c r="L38">
        <v>5.8011049723756904E-2</v>
      </c>
      <c r="M38">
        <v>5.744695290232095E-2</v>
      </c>
      <c r="N38">
        <v>6.6249528137263994E-2</v>
      </c>
      <c r="T38">
        <v>4.4766547938219999E-2</v>
      </c>
    </row>
    <row r="39" spans="11:20" x14ac:dyDescent="0.4">
      <c r="K39" t="s">
        <v>21</v>
      </c>
      <c r="L39">
        <v>5.8709246554550419E-2</v>
      </c>
      <c r="M39">
        <v>7.2889803797372893E-2</v>
      </c>
      <c r="N39">
        <v>3.3653606455794481E-2</v>
      </c>
      <c r="T39">
        <v>5.8859434275692082E-2</v>
      </c>
    </row>
    <row r="40" spans="11:20" x14ac:dyDescent="0.4">
      <c r="K40" t="s">
        <v>22</v>
      </c>
      <c r="L40">
        <v>7.7499848218080258E-2</v>
      </c>
      <c r="M40">
        <v>6.1571581534934916E-2</v>
      </c>
      <c r="N40">
        <v>8.7463764503101851E-2</v>
      </c>
      <c r="T40">
        <v>0.10398139491759832</v>
      </c>
    </row>
    <row r="41" spans="11:20" x14ac:dyDescent="0.4">
      <c r="K41" t="s">
        <v>23</v>
      </c>
      <c r="L41">
        <v>9.6745795640823265E-2</v>
      </c>
      <c r="M41">
        <v>5.2293052225188132E-2</v>
      </c>
      <c r="N41">
        <v>4.1602267790115464E-2</v>
      </c>
      <c r="T41">
        <v>9.5849397729994512E-2</v>
      </c>
    </row>
    <row r="42" spans="11:20" x14ac:dyDescent="0.4">
      <c r="K42" t="s">
        <v>24</v>
      </c>
      <c r="L42">
        <v>7.5283832189909541E-2</v>
      </c>
      <c r="M42">
        <v>4.1472499962297724E-2</v>
      </c>
      <c r="N42">
        <v>4.2912799766383437E-2</v>
      </c>
    </row>
    <row r="43" spans="11:20" x14ac:dyDescent="0.4">
      <c r="K43" t="s">
        <v>25</v>
      </c>
      <c r="L43">
        <v>5.9832432760609559E-2</v>
      </c>
      <c r="M43">
        <v>4.9974362454568759E-2</v>
      </c>
      <c r="N43">
        <v>4.3201259250290246E-2</v>
      </c>
      <c r="T43">
        <v>0.12866326191598351</v>
      </c>
    </row>
    <row r="44" spans="11:20" x14ac:dyDescent="0.4">
      <c r="K44" t="s">
        <v>26</v>
      </c>
      <c r="L44">
        <v>7.343209276910935E-2</v>
      </c>
      <c r="M44">
        <v>0.13561130464944426</v>
      </c>
      <c r="N44">
        <v>9.4514996331934983E-2</v>
      </c>
    </row>
    <row r="45" spans="11:20" x14ac:dyDescent="0.4">
      <c r="K45" t="s">
        <v>27</v>
      </c>
      <c r="L45">
        <v>8.029263554125432E-2</v>
      </c>
      <c r="M45">
        <v>4.8952630864588516E-2</v>
      </c>
      <c r="N45">
        <v>7.9632623699261412E-2</v>
      </c>
      <c r="T45">
        <v>0.11589544685421124</v>
      </c>
    </row>
    <row r="46" spans="11:20" x14ac:dyDescent="0.4">
      <c r="K46" t="s">
        <v>28</v>
      </c>
      <c r="L46">
        <v>5.609859753506162E-2</v>
      </c>
      <c r="M46">
        <v>5.1863246316487949E-2</v>
      </c>
      <c r="N46">
        <v>2.7781141159963257E-2</v>
      </c>
      <c r="T46">
        <v>2.0281703199486967E-2</v>
      </c>
    </row>
    <row r="47" spans="11:20" x14ac:dyDescent="0.4">
      <c r="K47" t="s">
        <v>29</v>
      </c>
      <c r="O47">
        <v>0.20763416774734414</v>
      </c>
      <c r="P47">
        <v>0.28581960727900452</v>
      </c>
      <c r="Q47">
        <v>0.27848101265822783</v>
      </c>
      <c r="R47">
        <v>0.23468587320830067</v>
      </c>
      <c r="S47">
        <v>0.1736883681126983</v>
      </c>
    </row>
    <row r="48" spans="11:20" x14ac:dyDescent="0.4">
      <c r="K48" t="s">
        <v>30</v>
      </c>
      <c r="O48">
        <v>0.19631652716102749</v>
      </c>
      <c r="P48">
        <v>0.17177048119110983</v>
      </c>
      <c r="Q48">
        <v>0.16736016819237001</v>
      </c>
      <c r="R48">
        <v>0.15747598333350313</v>
      </c>
      <c r="S48">
        <v>0.19996489149276983</v>
      </c>
    </row>
    <row r="49" spans="11:20" x14ac:dyDescent="0.4">
      <c r="K49" t="s">
        <v>31</v>
      </c>
      <c r="L49">
        <v>4.7416671726063994E-2</v>
      </c>
      <c r="M49">
        <v>5.446847335957411E-2</v>
      </c>
      <c r="N49">
        <v>6.4600679482339884E-2</v>
      </c>
      <c r="O49">
        <v>0.25108395226680286</v>
      </c>
      <c r="P49">
        <v>0.25946738114076101</v>
      </c>
      <c r="Q49">
        <v>0.27848101265822783</v>
      </c>
      <c r="R49">
        <v>0.21390368883772579</v>
      </c>
      <c r="S49">
        <v>0.24149167270094132</v>
      </c>
      <c r="T49">
        <v>4.3611456651239694E-2</v>
      </c>
    </row>
  </sheetData>
  <mergeCells count="2">
    <mergeCell ref="A1:A2"/>
    <mergeCell ref="L1:T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EB5C-1758-4095-86AE-0CB62DC64C23}">
  <dimension ref="A1:U10"/>
  <sheetViews>
    <sheetView workbookViewId="0">
      <selection activeCell="S5" activeCellId="1" sqref="B5:B9 S5:S9"/>
    </sheetView>
  </sheetViews>
  <sheetFormatPr defaultRowHeight="17.399999999999999" x14ac:dyDescent="0.4"/>
  <sheetData>
    <row r="1" spans="1:21" x14ac:dyDescent="0.4">
      <c r="C1" t="s">
        <v>12</v>
      </c>
      <c r="D1" t="s">
        <v>13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4">
      <c r="A2" t="s">
        <v>51</v>
      </c>
      <c r="B2" t="s">
        <v>1</v>
      </c>
      <c r="C2">
        <v>3.7186570335741603E-2</v>
      </c>
      <c r="D2">
        <v>7.2521401250683015E-2</v>
      </c>
      <c r="E2">
        <v>3.1145649930180316E-2</v>
      </c>
      <c r="F2">
        <v>6.3141278610891874E-2</v>
      </c>
      <c r="G2">
        <v>3.4393783012567541E-2</v>
      </c>
      <c r="H2">
        <v>4.0282921498391112E-2</v>
      </c>
      <c r="I2">
        <v>3.8006192702325296E-2</v>
      </c>
      <c r="J2">
        <v>5.8011049723756904E-2</v>
      </c>
      <c r="K2">
        <v>5.8709246554550419E-2</v>
      </c>
      <c r="L2">
        <v>7.7499848218080258E-2</v>
      </c>
      <c r="M2">
        <v>9.6745795640823265E-2</v>
      </c>
      <c r="N2">
        <v>7.5283832189909541E-2</v>
      </c>
      <c r="O2">
        <v>5.9832432760609559E-2</v>
      </c>
      <c r="P2">
        <v>7.343209276910935E-2</v>
      </c>
      <c r="Q2">
        <v>8.029263554125432E-2</v>
      </c>
      <c r="R2">
        <v>5.609859753506162E-2</v>
      </c>
      <c r="U2">
        <v>4.7416671726063994E-2</v>
      </c>
    </row>
    <row r="3" spans="1:21" x14ac:dyDescent="0.4">
      <c r="B3" t="s">
        <v>2</v>
      </c>
      <c r="C3">
        <v>4.5634830867604698E-2</v>
      </c>
      <c r="D3">
        <v>6.1466015171394522E-2</v>
      </c>
      <c r="E3">
        <v>4.9118520864437701E-2</v>
      </c>
      <c r="F3">
        <v>6.2314316306986979E-2</v>
      </c>
      <c r="G3">
        <v>3.0470976790480931E-2</v>
      </c>
      <c r="H3">
        <v>5.3156434269857784E-2</v>
      </c>
      <c r="I3">
        <v>7.1294997662459086E-2</v>
      </c>
      <c r="J3">
        <v>5.744695290232095E-2</v>
      </c>
      <c r="K3">
        <v>7.2889803797372893E-2</v>
      </c>
      <c r="L3">
        <v>6.1571581534934916E-2</v>
      </c>
      <c r="M3">
        <v>5.2293052225188132E-2</v>
      </c>
      <c r="N3">
        <v>4.1472499962297724E-2</v>
      </c>
      <c r="O3">
        <v>4.9974362454568759E-2</v>
      </c>
      <c r="P3">
        <v>0.13561130464944426</v>
      </c>
      <c r="Q3">
        <v>4.8952630864588516E-2</v>
      </c>
      <c r="R3">
        <v>5.1863246316487949E-2</v>
      </c>
      <c r="U3">
        <v>5.446847335957411E-2</v>
      </c>
    </row>
    <row r="4" spans="1:21" x14ac:dyDescent="0.4">
      <c r="B4" t="s">
        <v>3</v>
      </c>
      <c r="C4">
        <v>4.1965513066146265E-2</v>
      </c>
      <c r="D4">
        <v>5.7196886062065098E-2</v>
      </c>
      <c r="E4">
        <v>4.7442682032179273E-2</v>
      </c>
      <c r="F4">
        <v>5.1783819203566936E-2</v>
      </c>
      <c r="G4">
        <v>4.1719788320596016E-2</v>
      </c>
      <c r="H4">
        <v>6.5369904772758045E-2</v>
      </c>
      <c r="I4">
        <v>0.11290873996623958</v>
      </c>
      <c r="J4">
        <v>6.6249528137263994E-2</v>
      </c>
      <c r="K4">
        <v>3.3653606455794481E-2</v>
      </c>
      <c r="L4">
        <v>8.7463764503101851E-2</v>
      </c>
      <c r="M4">
        <v>4.1602267790115464E-2</v>
      </c>
      <c r="N4">
        <v>4.2912799766383437E-2</v>
      </c>
      <c r="O4">
        <v>4.3201259250290246E-2</v>
      </c>
      <c r="P4">
        <v>9.4514996331934983E-2</v>
      </c>
      <c r="Q4">
        <v>7.9632623699261412E-2</v>
      </c>
      <c r="R4">
        <v>2.7781141159963257E-2</v>
      </c>
      <c r="U4">
        <v>6.4600679482339884E-2</v>
      </c>
    </row>
    <row r="5" spans="1:21" x14ac:dyDescent="0.4">
      <c r="B5" t="s">
        <v>4</v>
      </c>
      <c r="C5">
        <v>0.16066071966571041</v>
      </c>
      <c r="D5">
        <v>0.18430463315911502</v>
      </c>
      <c r="S5">
        <v>0.20763416774734414</v>
      </c>
      <c r="T5">
        <v>0.19631652716102749</v>
      </c>
      <c r="U5">
        <v>0.25108395226680286</v>
      </c>
    </row>
    <row r="6" spans="1:21" x14ac:dyDescent="0.4">
      <c r="B6" t="s">
        <v>5</v>
      </c>
      <c r="C6">
        <v>9.7748687333668996E-2</v>
      </c>
      <c r="D6">
        <v>0.18519384305545569</v>
      </c>
      <c r="S6">
        <v>0.28581960727900452</v>
      </c>
      <c r="T6">
        <v>0.17177048119110983</v>
      </c>
      <c r="U6">
        <v>0.25946738114076101</v>
      </c>
    </row>
    <row r="7" spans="1:21" x14ac:dyDescent="0.4">
      <c r="B7" t="s">
        <v>6</v>
      </c>
      <c r="C7">
        <v>9.5238929525644958E-2</v>
      </c>
      <c r="D7">
        <v>0.18043887696552935</v>
      </c>
      <c r="S7">
        <v>0.27848101265822783</v>
      </c>
      <c r="T7">
        <v>0.16736016819237001</v>
      </c>
      <c r="U7">
        <v>0.27848101265822783</v>
      </c>
    </row>
    <row r="8" spans="1:21" x14ac:dyDescent="0.4">
      <c r="B8" t="s">
        <v>7</v>
      </c>
      <c r="C8">
        <v>0.10220963519116555</v>
      </c>
      <c r="D8">
        <v>0.29172481942930495</v>
      </c>
      <c r="S8">
        <v>0.23468587320830067</v>
      </c>
      <c r="T8">
        <v>0.15747598333350313</v>
      </c>
      <c r="U8">
        <v>0.21390368883772579</v>
      </c>
    </row>
    <row r="9" spans="1:21" x14ac:dyDescent="0.4">
      <c r="B9" t="s">
        <v>8</v>
      </c>
      <c r="C9">
        <v>9.6405766572312548E-2</v>
      </c>
      <c r="D9">
        <v>0.28844930112127792</v>
      </c>
      <c r="S9">
        <v>0.1736883681126983</v>
      </c>
      <c r="T9">
        <v>0.19996489149276983</v>
      </c>
      <c r="U9">
        <v>0.24149167270094132</v>
      </c>
    </row>
    <row r="10" spans="1:21" x14ac:dyDescent="0.4">
      <c r="B10" t="s">
        <v>9</v>
      </c>
      <c r="C10">
        <v>3.2728874191629259E-2</v>
      </c>
      <c r="D10">
        <v>8.1930354562803745E-2</v>
      </c>
      <c r="E10">
        <v>6.2193359963531564E-2</v>
      </c>
      <c r="F10">
        <v>6.7957226853747665E-2</v>
      </c>
      <c r="G10">
        <v>5.8287683404544641E-2</v>
      </c>
      <c r="H10">
        <v>3.9597611008522174E-2</v>
      </c>
      <c r="I10">
        <v>4.5396246532794539E-2</v>
      </c>
      <c r="J10">
        <v>4.4766547938219999E-2</v>
      </c>
      <c r="K10">
        <v>5.8859434275692082E-2</v>
      </c>
      <c r="L10">
        <v>0.10398139491759832</v>
      </c>
      <c r="M10">
        <v>9.5849397729994512E-2</v>
      </c>
      <c r="O10">
        <v>0.12866326191598351</v>
      </c>
      <c r="Q10">
        <v>0.11589544685421124</v>
      </c>
      <c r="R10">
        <v>2.0281703199486967E-2</v>
      </c>
      <c r="U10">
        <v>4.3611456651239694E-2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F5D-A415-40E4-BA9A-7859420E9EDD}">
  <dimension ref="A1:F10"/>
  <sheetViews>
    <sheetView workbookViewId="0">
      <selection sqref="A1:F10"/>
    </sheetView>
  </sheetViews>
  <sheetFormatPr defaultRowHeight="17.399999999999999" x14ac:dyDescent="0.4"/>
  <sheetData>
    <row r="1" spans="1:6" x14ac:dyDescent="0.4">
      <c r="A1" s="15"/>
      <c r="B1" s="18" t="s">
        <v>12</v>
      </c>
      <c r="C1" s="18" t="s">
        <v>13</v>
      </c>
      <c r="D1" s="18" t="s">
        <v>14</v>
      </c>
      <c r="E1" s="18" t="s">
        <v>16</v>
      </c>
      <c r="F1" s="18" t="s">
        <v>17</v>
      </c>
    </row>
    <row r="2" spans="1:6" x14ac:dyDescent="0.4">
      <c r="A2" s="15" t="s">
        <v>1</v>
      </c>
      <c r="B2" s="17">
        <v>3.7186570335741603E-2</v>
      </c>
      <c r="C2" s="17">
        <v>7.2521401250683015E-2</v>
      </c>
      <c r="D2" s="17">
        <v>3.1145649930180316E-2</v>
      </c>
      <c r="E2" s="17">
        <v>6.3141278610891874E-2</v>
      </c>
      <c r="F2" s="17">
        <v>3.4393783012567541E-2</v>
      </c>
    </row>
    <row r="3" spans="1:6" x14ac:dyDescent="0.4">
      <c r="A3" s="15" t="s">
        <v>2</v>
      </c>
      <c r="B3" s="17">
        <v>4.5634830867604698E-2</v>
      </c>
      <c r="C3" s="17">
        <v>6.1466015171394522E-2</v>
      </c>
      <c r="D3" s="17">
        <v>4.9118520864437701E-2</v>
      </c>
      <c r="E3" s="17">
        <v>6.2314316306986979E-2</v>
      </c>
      <c r="F3" s="17">
        <v>3.0470976790480931E-2</v>
      </c>
    </row>
    <row r="4" spans="1:6" x14ac:dyDescent="0.4">
      <c r="A4" s="15" t="s">
        <v>3</v>
      </c>
      <c r="B4" s="17">
        <v>4.1965513066146265E-2</v>
      </c>
      <c r="C4" s="17">
        <v>5.7196886062065098E-2</v>
      </c>
      <c r="D4" s="17">
        <v>4.7442682032179273E-2</v>
      </c>
      <c r="E4" s="17">
        <v>5.1783819203566936E-2</v>
      </c>
      <c r="F4" s="17">
        <v>4.1719788320596016E-2</v>
      </c>
    </row>
    <row r="5" spans="1:6" x14ac:dyDescent="0.4">
      <c r="A5" s="15" t="s">
        <v>4</v>
      </c>
      <c r="B5" s="17">
        <v>0.16066071966571041</v>
      </c>
      <c r="C5" s="17">
        <v>0.18430463315911502</v>
      </c>
      <c r="D5" s="17"/>
      <c r="E5" s="17"/>
      <c r="F5" s="17"/>
    </row>
    <row r="6" spans="1:6" x14ac:dyDescent="0.4">
      <c r="A6" s="15" t="s">
        <v>5</v>
      </c>
      <c r="B6" s="17">
        <v>9.7748687333668996E-2</v>
      </c>
      <c r="C6" s="17">
        <v>0.18519384305545569</v>
      </c>
      <c r="D6" s="17"/>
      <c r="E6" s="17"/>
      <c r="F6" s="17"/>
    </row>
    <row r="7" spans="1:6" x14ac:dyDescent="0.4">
      <c r="A7" s="15" t="s">
        <v>6</v>
      </c>
      <c r="B7" s="17">
        <v>9.5238929525644958E-2</v>
      </c>
      <c r="C7" s="17">
        <v>0.18043887696552935</v>
      </c>
      <c r="D7" s="17"/>
      <c r="E7" s="17"/>
      <c r="F7" s="17"/>
    </row>
    <row r="8" spans="1:6" x14ac:dyDescent="0.4">
      <c r="A8" s="15" t="s">
        <v>7</v>
      </c>
      <c r="B8" s="17">
        <v>0.10220963519116555</v>
      </c>
      <c r="C8" s="19">
        <v>0.29172481942930495</v>
      </c>
      <c r="D8" s="17"/>
      <c r="E8" s="17"/>
      <c r="F8" s="17"/>
    </row>
    <row r="9" spans="1:6" x14ac:dyDescent="0.4">
      <c r="A9" s="15" t="s">
        <v>8</v>
      </c>
      <c r="B9" s="17">
        <v>9.6405766572312548E-2</v>
      </c>
      <c r="C9" s="19">
        <v>0.28844930112127792</v>
      </c>
      <c r="D9" s="17"/>
      <c r="E9" s="17"/>
      <c r="F9" s="17"/>
    </row>
    <row r="10" spans="1:6" x14ac:dyDescent="0.4">
      <c r="A10" s="15" t="s">
        <v>9</v>
      </c>
      <c r="B10" s="17">
        <v>3.2728874191629259E-2</v>
      </c>
      <c r="C10" s="17">
        <v>8.1930354562803745E-2</v>
      </c>
      <c r="D10" s="17">
        <v>6.2193359963531564E-2</v>
      </c>
      <c r="E10" s="17">
        <v>6.7957226853747665E-2</v>
      </c>
      <c r="F10" s="17">
        <v>5.8287683404544641E-2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</vt:lpstr>
      <vt:lpstr>메타정보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2018-05-20T19:55:24Z</dcterms:created>
  <dcterms:modified xsi:type="dcterms:W3CDTF">2018-05-20T11:24:57Z</dcterms:modified>
</cp:coreProperties>
</file>