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theme/themeOverride1.xml" ContentType="application/vnd.openxmlformats-officedocument.themeOverride+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parkjeongah\Desktop\working\studying major\탐사적데이터분석\"/>
    </mc:Choice>
  </mc:AlternateContent>
  <xr:revisionPtr revIDLastSave="0" documentId="13_ncr:1_{4F071B6C-4FA9-4E6E-B97F-0D4ECB559136}" xr6:coauthVersionLast="36" xr6:coauthVersionMax="36" xr10:uidLastSave="{00000000-0000-0000-0000-000000000000}"/>
  <bookViews>
    <workbookView xWindow="0" yWindow="0" windowWidth="23040" windowHeight="8976" activeTab="4" xr2:uid="{00000000-000D-0000-FFFF-FFFF00000000}"/>
  </bookViews>
  <sheets>
    <sheet name="20180910(1)" sheetId="1" r:id="rId1"/>
    <sheet name="20180910(2)" sheetId="2" r:id="rId2"/>
    <sheet name="20180910(3)" sheetId="3" r:id="rId3"/>
    <sheet name="20180910(4)" sheetId="4" r:id="rId4"/>
    <sheet name="20180917" sheetId="5"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6" i="4" l="1"/>
  <c r="I35" i="4"/>
  <c r="I33" i="4"/>
  <c r="I34" i="4"/>
  <c r="J46" i="4"/>
  <c r="H55" i="4"/>
  <c r="H52" i="4"/>
  <c r="G56" i="4"/>
  <c r="G55" i="4"/>
  <c r="G53" i="4"/>
  <c r="G52" i="4"/>
  <c r="G49" i="4"/>
  <c r="G47" i="4"/>
  <c r="G48" i="4"/>
  <c r="C20" i="4"/>
  <c r="C19" i="4"/>
  <c r="L5" i="4" l="1"/>
  <c r="L6" i="4"/>
  <c r="L7" i="4"/>
  <c r="L8" i="4"/>
  <c r="L4" i="4"/>
  <c r="K8" i="4" l="1"/>
  <c r="K5" i="4"/>
  <c r="K6" i="4"/>
  <c r="K7" i="4"/>
  <c r="K4" i="4"/>
  <c r="H4" i="4"/>
  <c r="H5" i="4" s="1"/>
  <c r="H6" i="4" s="1"/>
  <c r="H7" i="4" s="1"/>
  <c r="G4" i="3"/>
  <c r="G5" i="3"/>
  <c r="G6" i="3"/>
  <c r="G7" i="3"/>
  <c r="G8" i="3"/>
  <c r="G9" i="3"/>
  <c r="G10" i="3"/>
  <c r="G11" i="3"/>
  <c r="C4" i="3"/>
  <c r="C5" i="3"/>
  <c r="C6" i="3"/>
  <c r="C7" i="3"/>
  <c r="C8" i="3"/>
  <c r="C9" i="3"/>
  <c r="C10" i="3"/>
  <c r="C11" i="3"/>
  <c r="G3" i="3"/>
  <c r="C3" i="3"/>
  <c r="B3" i="3"/>
  <c r="A4" i="3" s="1"/>
  <c r="B4" i="3" s="1"/>
  <c r="A5" i="3" s="1"/>
  <c r="B5" i="3" s="1"/>
  <c r="A6" i="3" s="1"/>
  <c r="B6" i="3" s="1"/>
  <c r="A7" i="3" s="1"/>
  <c r="B7" i="3" s="1"/>
  <c r="A8" i="3" s="1"/>
  <c r="B8" i="3" s="1"/>
  <c r="A9" i="3" s="1"/>
  <c r="B9" i="3" s="1"/>
  <c r="A10" i="3" s="1"/>
  <c r="B10" i="3" s="1"/>
  <c r="A11" i="3" s="1"/>
  <c r="B11" i="3" s="1"/>
  <c r="E4" i="2" a="1"/>
  <c r="E4" i="2" s="1"/>
  <c r="E5" i="2" a="1"/>
  <c r="E5" i="2"/>
  <c r="E6" i="2" a="1"/>
  <c r="E6" i="2" s="1"/>
  <c r="E7" i="2" a="1"/>
  <c r="E7" i="2"/>
  <c r="E8" i="2" a="1"/>
  <c r="E8" i="2" s="1"/>
  <c r="E9" i="2" a="1"/>
  <c r="E9" i="2" s="1"/>
  <c r="E10" i="2" a="1"/>
  <c r="E10" i="2" s="1"/>
  <c r="E11" i="2" a="1"/>
  <c r="E11" i="2"/>
  <c r="E3" i="2" a="1"/>
  <c r="E3" i="2" s="1"/>
  <c r="D18" i="2"/>
  <c r="D16" i="2"/>
  <c r="K4" i="2"/>
  <c r="L4" i="2" s="1"/>
  <c r="K5" i="2" s="1"/>
  <c r="L5" i="2" s="1"/>
  <c r="K6" i="2" s="1"/>
  <c r="L6" i="2" s="1"/>
  <c r="K7" i="2" s="1"/>
  <c r="L7" i="2" s="1"/>
  <c r="K8" i="2" s="1"/>
  <c r="L8" i="2" s="1"/>
  <c r="K9" i="2" s="1"/>
  <c r="L9" i="2" s="1"/>
  <c r="K10" i="2" s="1"/>
  <c r="L10" i="2" s="1"/>
  <c r="K11" i="2" s="1"/>
  <c r="L11" i="2" s="1"/>
  <c r="C4" i="2"/>
  <c r="D4" i="2" s="1"/>
  <c r="C5" i="2" s="1"/>
  <c r="D5" i="2" s="1"/>
  <c r="C6" i="2" s="1"/>
  <c r="D6" i="2" s="1"/>
  <c r="C7" i="2" s="1"/>
  <c r="D7" i="2" s="1"/>
  <c r="C8" i="2" s="1"/>
  <c r="D8" i="2" s="1"/>
  <c r="C9" i="2" s="1"/>
  <c r="D9" i="2" s="1"/>
  <c r="C10" i="2" s="1"/>
  <c r="D10" i="2" s="1"/>
  <c r="C11" i="2" s="1"/>
  <c r="D11" i="2" s="1"/>
  <c r="L3" i="2"/>
  <c r="I3" i="2"/>
  <c r="H4" i="2" s="1"/>
  <c r="I4" i="2" s="1"/>
  <c r="H5" i="2" s="1"/>
  <c r="I5" i="2" s="1"/>
  <c r="H6" i="2" s="1"/>
  <c r="I6" i="2" s="1"/>
  <c r="D3" i="2"/>
  <c r="O11" i="1"/>
  <c r="O10" i="1"/>
  <c r="O8" i="1"/>
  <c r="N9" i="1" s="1"/>
  <c r="O7" i="1"/>
  <c r="N8" i="1"/>
  <c r="N7" i="1"/>
  <c r="O6" i="1"/>
  <c r="O5" i="1"/>
  <c r="O4" i="1"/>
  <c r="O3" i="1"/>
  <c r="N4" i="1" s="1"/>
  <c r="N5" i="1" s="1"/>
  <c r="L4" i="1"/>
  <c r="L3" i="1"/>
  <c r="K4" i="1"/>
  <c r="I10" i="1"/>
  <c r="I8" i="1"/>
  <c r="I7" i="1"/>
  <c r="I6" i="1"/>
  <c r="I5" i="1"/>
  <c r="I4" i="1"/>
  <c r="I3" i="1"/>
  <c r="H4" i="1"/>
  <c r="H5" i="1" s="1"/>
  <c r="E12" i="2" l="1"/>
  <c r="N10" i="1"/>
  <c r="N11" i="1" s="1"/>
  <c r="O9" i="1"/>
  <c r="N6" i="1"/>
  <c r="K5" i="1"/>
  <c r="H6" i="1"/>
  <c r="H7" i="1" s="1"/>
  <c r="H8" i="1" s="1"/>
  <c r="H9" i="1" s="1"/>
  <c r="F4" i="2" l="1"/>
  <c r="F8" i="2"/>
  <c r="F5" i="2"/>
  <c r="F9" i="2"/>
  <c r="F6" i="2"/>
  <c r="F10" i="2"/>
  <c r="F7" i="2"/>
  <c r="F11" i="2"/>
  <c r="F3" i="2"/>
  <c r="L5" i="1"/>
  <c r="K6" i="1" s="1"/>
  <c r="I9" i="1"/>
  <c r="H10" i="1" s="1"/>
  <c r="H11" i="1" s="1"/>
  <c r="I11" i="1" s="1"/>
  <c r="L6" i="1" l="1"/>
  <c r="F14" i="1" l="1"/>
  <c r="F10" i="1"/>
  <c r="F11" i="1"/>
  <c r="F12" i="1"/>
  <c r="F13" i="1"/>
  <c r="E9" i="1" a="1"/>
  <c r="E12" i="1" s="1"/>
  <c r="C11" i="1"/>
  <c r="D11" i="1" s="1"/>
  <c r="C12" i="1" s="1"/>
  <c r="D12" i="1" s="1"/>
  <c r="C13" i="1" s="1"/>
  <c r="D13" i="1" s="1"/>
  <c r="D10" i="1"/>
  <c r="C10" i="1"/>
  <c r="D9" i="1"/>
  <c r="D6" i="1"/>
  <c r="D4" i="1"/>
  <c r="E11" i="1" l="1"/>
  <c r="E10" i="1"/>
  <c r="E14" i="1" s="1"/>
  <c r="E13" i="1"/>
  <c r="E9" i="1"/>
  <c r="F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3f5</author>
    <author>parkjeongah</author>
  </authors>
  <commentList>
    <comment ref="A2" authorId="0" shapeId="0" xr:uid="{00000000-0006-0000-0300-000001000000}">
      <text>
        <r>
          <rPr>
            <b/>
            <sz val="9"/>
            <color indexed="81"/>
            <rFont val="Tahoma"/>
            <family val="2"/>
          </rPr>
          <t>3f5:</t>
        </r>
        <r>
          <rPr>
            <sz val="9"/>
            <color indexed="81"/>
            <rFont val="Tahoma"/>
            <family val="2"/>
          </rPr>
          <t xml:space="preserve">
3.125%</t>
        </r>
      </text>
    </comment>
    <comment ref="A3" authorId="0" shapeId="0" xr:uid="{00000000-0006-0000-0300-000002000000}">
      <text>
        <r>
          <rPr>
            <b/>
            <sz val="9"/>
            <color indexed="81"/>
            <rFont val="Tahoma"/>
            <family val="2"/>
          </rPr>
          <t>3f5:</t>
        </r>
        <r>
          <rPr>
            <sz val="9"/>
            <color indexed="81"/>
            <rFont val="Tahoma"/>
            <family val="2"/>
          </rPr>
          <t xml:space="preserve">
6.25%</t>
        </r>
      </text>
    </comment>
    <comment ref="K4" authorId="0" shapeId="0" xr:uid="{00000000-0006-0000-0300-000004000000}">
      <text>
        <r>
          <rPr>
            <b/>
            <sz val="9"/>
            <color indexed="81"/>
            <rFont val="Tahoma"/>
            <family val="2"/>
          </rPr>
          <t>3f5:</t>
        </r>
        <r>
          <rPr>
            <sz val="9"/>
            <color indexed="81"/>
            <rFont val="Tahoma"/>
            <family val="2"/>
          </rPr>
          <t xml:space="preserve">
mid</t>
        </r>
        <r>
          <rPr>
            <sz val="9"/>
            <color indexed="81"/>
            <rFont val="돋움"/>
            <family val="3"/>
            <charset val="129"/>
          </rPr>
          <t>값</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보니</t>
        </r>
        <r>
          <rPr>
            <sz val="9"/>
            <color indexed="81"/>
            <rFont val="Tahoma"/>
            <family val="2"/>
          </rPr>
          <t xml:space="preserve"> </t>
        </r>
        <r>
          <rPr>
            <sz val="9"/>
            <color indexed="81"/>
            <rFont val="돋움"/>
            <family val="3"/>
            <charset val="129"/>
          </rPr>
          <t>이게</t>
        </r>
        <r>
          <rPr>
            <sz val="9"/>
            <color indexed="81"/>
            <rFont val="Tahoma"/>
            <family val="2"/>
          </rPr>
          <t xml:space="preserve"> </t>
        </r>
        <r>
          <rPr>
            <sz val="9"/>
            <color indexed="81"/>
            <rFont val="돋움"/>
            <family val="3"/>
            <charset val="129"/>
          </rPr>
          <t>중앙값과</t>
        </r>
        <r>
          <rPr>
            <sz val="9"/>
            <color indexed="81"/>
            <rFont val="Tahoma"/>
            <family val="2"/>
          </rPr>
          <t xml:space="preserve"> </t>
        </r>
        <r>
          <rPr>
            <sz val="9"/>
            <color indexed="81"/>
            <rFont val="돋움"/>
            <family val="3"/>
            <charset val="129"/>
          </rPr>
          <t>비슷해야</t>
        </r>
        <r>
          <rPr>
            <sz val="9"/>
            <color indexed="81"/>
            <rFont val="Tahoma"/>
            <family val="2"/>
          </rPr>
          <t xml:space="preserve"> </t>
        </r>
        <r>
          <rPr>
            <sz val="9"/>
            <color indexed="81"/>
            <rFont val="돋움"/>
            <family val="3"/>
            <charset val="129"/>
          </rPr>
          <t>하는데</t>
        </r>
        <r>
          <rPr>
            <sz val="9"/>
            <color indexed="81"/>
            <rFont val="Tahoma"/>
            <family val="2"/>
          </rPr>
          <t xml:space="preserve">,
</t>
        </r>
        <r>
          <rPr>
            <sz val="9"/>
            <color indexed="81"/>
            <rFont val="돋움"/>
            <family val="3"/>
            <charset val="129"/>
          </rPr>
          <t>이거</t>
        </r>
        <r>
          <rPr>
            <sz val="9"/>
            <color indexed="81"/>
            <rFont val="Tahoma"/>
            <family val="2"/>
          </rPr>
          <t xml:space="preserve"> </t>
        </r>
        <r>
          <rPr>
            <sz val="9"/>
            <color indexed="81"/>
            <rFont val="돋움"/>
            <family val="3"/>
            <charset val="129"/>
          </rPr>
          <t>보니까</t>
        </r>
        <r>
          <rPr>
            <sz val="9"/>
            <color indexed="81"/>
            <rFont val="Tahoma"/>
            <family val="2"/>
          </rPr>
          <t xml:space="preserve"> </t>
        </r>
        <r>
          <rPr>
            <sz val="9"/>
            <color indexed="81"/>
            <rFont val="돋움"/>
            <family val="3"/>
            <charset val="129"/>
          </rPr>
          <t>좌우대칭이라고</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수는</t>
        </r>
        <r>
          <rPr>
            <sz val="9"/>
            <color indexed="81"/>
            <rFont val="Tahoma"/>
            <family val="2"/>
          </rPr>
          <t xml:space="preserve"> </t>
        </r>
        <r>
          <rPr>
            <sz val="9"/>
            <color indexed="81"/>
            <rFont val="돋움"/>
            <family val="3"/>
            <charset val="129"/>
          </rPr>
          <t>없을거같다</t>
        </r>
        <r>
          <rPr>
            <sz val="9"/>
            <color indexed="81"/>
            <rFont val="Tahoma"/>
            <family val="2"/>
          </rPr>
          <t>….</t>
        </r>
        <r>
          <rPr>
            <sz val="9"/>
            <color indexed="81"/>
            <rFont val="돋움"/>
            <family val="3"/>
            <charset val="129"/>
          </rPr>
          <t>ㅠ</t>
        </r>
      </text>
    </comment>
    <comment ref="L4" authorId="1" shapeId="0" xr:uid="{4B2D89F4-DEFA-4459-8D4C-05A5F62B6FA5}">
      <text>
        <r>
          <rPr>
            <b/>
            <sz val="9"/>
            <color indexed="81"/>
            <rFont val="Tahoma"/>
            <family val="2"/>
          </rPr>
          <t>parkjeongah:</t>
        </r>
        <r>
          <rPr>
            <sz val="9"/>
            <color indexed="81"/>
            <rFont val="Tahoma"/>
            <family val="2"/>
          </rPr>
          <t xml:space="preserve">
</t>
        </r>
        <r>
          <rPr>
            <sz val="9"/>
            <color indexed="81"/>
            <rFont val="돋움"/>
            <family val="3"/>
            <charset val="129"/>
          </rPr>
          <t>사분위범위</t>
        </r>
      </text>
    </comment>
    <comment ref="A6" authorId="0" shapeId="0" xr:uid="{00000000-0006-0000-0300-000003000000}">
      <text>
        <r>
          <rPr>
            <b/>
            <sz val="9"/>
            <color indexed="81"/>
            <rFont val="Tahoma"/>
            <family val="2"/>
          </rPr>
          <t>3f5:</t>
        </r>
        <r>
          <rPr>
            <sz val="9"/>
            <color indexed="81"/>
            <rFont val="Tahoma"/>
            <family val="2"/>
          </rPr>
          <t xml:space="preserve">
12.5%</t>
        </r>
      </text>
    </comment>
    <comment ref="B12" authorId="0" shapeId="0" xr:uid="{00000000-0006-0000-0300-000005000000}">
      <text>
        <r>
          <rPr>
            <b/>
            <sz val="9"/>
            <color indexed="81"/>
            <rFont val="Tahoma"/>
            <family val="2"/>
          </rPr>
          <t>3f5:</t>
        </r>
        <r>
          <rPr>
            <sz val="9"/>
            <color indexed="81"/>
            <rFont val="Tahoma"/>
            <family val="2"/>
          </rPr>
          <t xml:space="preserve">
50%</t>
        </r>
      </text>
    </comment>
    <comment ref="J35" authorId="1" shapeId="0" xr:uid="{5B789751-62AE-43AA-A12B-E671FE388658}">
      <text>
        <r>
          <rPr>
            <b/>
            <sz val="9"/>
            <color indexed="81"/>
            <rFont val="Tahoma"/>
            <family val="2"/>
          </rPr>
          <t>parkjeongah:</t>
        </r>
        <r>
          <rPr>
            <sz val="9"/>
            <color indexed="81"/>
            <rFont val="Tahoma"/>
            <family val="2"/>
          </rPr>
          <t xml:space="preserve">
</t>
        </r>
        <r>
          <rPr>
            <sz val="9"/>
            <color indexed="81"/>
            <rFont val="돋움"/>
            <family val="3"/>
            <charset val="129"/>
          </rPr>
          <t>수치가</t>
        </r>
        <r>
          <rPr>
            <sz val="9"/>
            <color indexed="81"/>
            <rFont val="Tahoma"/>
            <family val="2"/>
          </rPr>
          <t xml:space="preserve"> </t>
        </r>
        <r>
          <rPr>
            <sz val="9"/>
            <color indexed="81"/>
            <rFont val="돋움"/>
            <family val="3"/>
            <charset val="129"/>
          </rPr>
          <t>절대적인게</t>
        </r>
        <r>
          <rPr>
            <sz val="9"/>
            <color indexed="81"/>
            <rFont val="Tahoma"/>
            <family val="2"/>
          </rPr>
          <t xml:space="preserve"> </t>
        </r>
        <r>
          <rPr>
            <sz val="9"/>
            <color indexed="81"/>
            <rFont val="돋움"/>
            <family val="3"/>
            <charset val="129"/>
          </rPr>
          <t>아니잖아</t>
        </r>
        <r>
          <rPr>
            <sz val="9"/>
            <color indexed="81"/>
            <rFont val="Tahoma"/>
            <family val="2"/>
          </rPr>
          <t>(</t>
        </r>
        <r>
          <rPr>
            <sz val="9"/>
            <color indexed="81"/>
            <rFont val="돋움"/>
            <family val="3"/>
            <charset val="129"/>
          </rPr>
          <t>백</t>
        </r>
        <r>
          <rPr>
            <sz val="9"/>
            <color indexed="81"/>
            <rFont val="Tahoma"/>
            <family val="2"/>
          </rPr>
          <t xml:space="preserve"> </t>
        </r>
        <r>
          <rPr>
            <sz val="9"/>
            <color indexed="81"/>
            <rFont val="돋움"/>
            <family val="3"/>
            <charset val="129"/>
          </rPr>
          <t>단위로</t>
        </r>
        <r>
          <rPr>
            <sz val="9"/>
            <color indexed="81"/>
            <rFont val="Tahoma"/>
            <family val="2"/>
          </rPr>
          <t xml:space="preserve"> </t>
        </r>
        <r>
          <rPr>
            <sz val="9"/>
            <color indexed="81"/>
            <rFont val="돋움"/>
            <family val="3"/>
            <charset val="129"/>
          </rPr>
          <t>했는데</t>
        </r>
        <r>
          <rPr>
            <sz val="9"/>
            <color indexed="81"/>
            <rFont val="Tahoma"/>
            <family val="2"/>
          </rPr>
          <t xml:space="preserve"> </t>
        </r>
        <r>
          <rPr>
            <sz val="9"/>
            <color indexed="81"/>
            <rFont val="돋움"/>
            <family val="3"/>
            <charset val="129"/>
          </rPr>
          <t>천이었어</t>
        </r>
        <r>
          <rPr>
            <sz val="9"/>
            <color indexed="81"/>
            <rFont val="Tahoma"/>
            <family val="2"/>
          </rPr>
          <t xml:space="preserve">, </t>
        </r>
        <r>
          <rPr>
            <sz val="9"/>
            <color indexed="81"/>
            <rFont val="돋움"/>
            <family val="3"/>
            <charset val="129"/>
          </rPr>
          <t>뭐</t>
        </r>
        <r>
          <rPr>
            <sz val="9"/>
            <color indexed="81"/>
            <rFont val="Tahoma"/>
            <family val="2"/>
          </rPr>
          <t xml:space="preserve"> </t>
        </r>
        <r>
          <rPr>
            <sz val="9"/>
            <color indexed="81"/>
            <rFont val="돋움"/>
            <family val="3"/>
            <charset val="129"/>
          </rPr>
          <t>그런식으로</t>
        </r>
        <r>
          <rPr>
            <sz val="9"/>
            <color indexed="81"/>
            <rFont val="Tahoma"/>
            <family val="2"/>
          </rPr>
          <t xml:space="preserve"> </t>
        </r>
        <r>
          <rPr>
            <sz val="9"/>
            <color indexed="81"/>
            <rFont val="돋움"/>
            <family val="3"/>
            <charset val="129"/>
          </rPr>
          <t>되면은</t>
        </r>
        <r>
          <rPr>
            <sz val="9"/>
            <color indexed="81"/>
            <rFont val="Tahoma"/>
            <family val="2"/>
          </rPr>
          <t xml:space="preserve"> </t>
        </r>
        <r>
          <rPr>
            <sz val="9"/>
            <color indexed="81"/>
            <rFont val="돋움"/>
            <family val="3"/>
            <charset val="129"/>
          </rPr>
          <t>숫자들</t>
        </r>
        <r>
          <rPr>
            <sz val="9"/>
            <color indexed="81"/>
            <rFont val="Tahoma"/>
            <family val="2"/>
          </rPr>
          <t xml:space="preserve"> </t>
        </r>
        <r>
          <rPr>
            <sz val="9"/>
            <color indexed="81"/>
            <rFont val="돋움"/>
            <family val="3"/>
            <charset val="129"/>
          </rPr>
          <t>자체가</t>
        </r>
        <r>
          <rPr>
            <sz val="9"/>
            <color indexed="81"/>
            <rFont val="Tahoma"/>
            <family val="2"/>
          </rPr>
          <t xml:space="preserve"> </t>
        </r>
        <r>
          <rPr>
            <sz val="9"/>
            <color indexed="81"/>
            <rFont val="돋움"/>
            <family val="3"/>
            <charset val="129"/>
          </rPr>
          <t>단위가</t>
        </r>
        <r>
          <rPr>
            <sz val="9"/>
            <color indexed="81"/>
            <rFont val="Tahoma"/>
            <family val="2"/>
          </rPr>
          <t xml:space="preserve"> 10</t>
        </r>
        <r>
          <rPr>
            <sz val="9"/>
            <color indexed="81"/>
            <rFont val="돋움"/>
            <family val="3"/>
            <charset val="129"/>
          </rPr>
          <t>배씩</t>
        </r>
        <r>
          <rPr>
            <sz val="9"/>
            <color indexed="81"/>
            <rFont val="Tahoma"/>
            <family val="2"/>
          </rPr>
          <t xml:space="preserve"> </t>
        </r>
        <r>
          <rPr>
            <sz val="9"/>
            <color indexed="81"/>
            <rFont val="돋움"/>
            <family val="3"/>
            <charset val="129"/>
          </rPr>
          <t>늘어날거고</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값은</t>
        </r>
        <r>
          <rPr>
            <sz val="9"/>
            <color indexed="81"/>
            <rFont val="Tahoma"/>
            <family val="2"/>
          </rPr>
          <t xml:space="preserve"> 180</t>
        </r>
        <r>
          <rPr>
            <sz val="9"/>
            <color indexed="81"/>
            <rFont val="돋움"/>
            <family val="3"/>
            <charset val="129"/>
          </rPr>
          <t>이</t>
        </r>
        <r>
          <rPr>
            <sz val="9"/>
            <color indexed="81"/>
            <rFont val="Tahoma"/>
            <family val="2"/>
          </rPr>
          <t xml:space="preserve"> </t>
        </r>
        <r>
          <rPr>
            <sz val="9"/>
            <color indexed="81"/>
            <rFont val="돋움"/>
            <family val="3"/>
            <charset val="129"/>
          </rPr>
          <t>되겠지</t>
        </r>
        <r>
          <rPr>
            <sz val="9"/>
            <color indexed="81"/>
            <rFont val="Tahoma"/>
            <family val="2"/>
          </rPr>
          <t xml:space="preserve">? </t>
        </r>
        <r>
          <rPr>
            <sz val="9"/>
            <color indexed="81"/>
            <rFont val="돋움"/>
            <family val="3"/>
            <charset val="129"/>
          </rPr>
          <t>그래서</t>
        </r>
        <r>
          <rPr>
            <sz val="9"/>
            <color indexed="81"/>
            <rFont val="Tahoma"/>
            <family val="2"/>
          </rPr>
          <t xml:space="preserve"> </t>
        </r>
        <r>
          <rPr>
            <sz val="9"/>
            <color indexed="81"/>
            <rFont val="돋움"/>
            <family val="3"/>
            <charset val="129"/>
          </rPr>
          <t>더하기</t>
        </r>
        <r>
          <rPr>
            <sz val="9"/>
            <color indexed="81"/>
            <rFont val="Tahoma"/>
            <family val="2"/>
          </rPr>
          <t xml:space="preserve"> </t>
        </r>
        <r>
          <rPr>
            <sz val="9"/>
            <color indexed="81"/>
            <rFont val="돋움"/>
            <family val="3"/>
            <charset val="129"/>
          </rPr>
          <t>빼기</t>
        </r>
        <r>
          <rPr>
            <sz val="9"/>
            <color indexed="81"/>
            <rFont val="Tahoma"/>
            <family val="2"/>
          </rPr>
          <t xml:space="preserve"> </t>
        </r>
        <r>
          <rPr>
            <sz val="9"/>
            <color indexed="81"/>
            <rFont val="돋움"/>
            <family val="3"/>
            <charset val="129"/>
          </rPr>
          <t>했을땐</t>
        </r>
        <r>
          <rPr>
            <sz val="9"/>
            <color indexed="81"/>
            <rFont val="Tahoma"/>
            <family val="2"/>
          </rPr>
          <t xml:space="preserve"> </t>
        </r>
        <r>
          <rPr>
            <sz val="9"/>
            <color indexed="81"/>
            <rFont val="돋움"/>
            <family val="3"/>
            <charset val="129"/>
          </rPr>
          <t>단위의</t>
        </r>
        <r>
          <rPr>
            <sz val="9"/>
            <color indexed="81"/>
            <rFont val="Tahoma"/>
            <family val="2"/>
          </rPr>
          <t xml:space="preserve"> </t>
        </r>
        <r>
          <rPr>
            <sz val="9"/>
            <color indexed="81"/>
            <rFont val="돋움"/>
            <family val="3"/>
            <charset val="129"/>
          </rPr>
          <t>값만</t>
        </r>
        <r>
          <rPr>
            <sz val="9"/>
            <color indexed="81"/>
            <rFont val="Tahoma"/>
            <family val="2"/>
          </rPr>
          <t xml:space="preserve"> </t>
        </r>
        <r>
          <rPr>
            <sz val="9"/>
            <color indexed="81"/>
            <rFont val="돋움"/>
            <family val="3"/>
            <charset val="129"/>
          </rPr>
          <t>알</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있는거지</t>
        </r>
        <r>
          <rPr>
            <sz val="9"/>
            <color indexed="81"/>
            <rFont val="Tahoma"/>
            <family val="2"/>
          </rPr>
          <t xml:space="preserve"> </t>
        </r>
        <r>
          <rPr>
            <sz val="9"/>
            <color indexed="81"/>
            <rFont val="돋움"/>
            <family val="3"/>
            <charset val="129"/>
          </rPr>
          <t>얼마나</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벗어났는지에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절대적인</t>
        </r>
        <r>
          <rPr>
            <sz val="9"/>
            <color indexed="81"/>
            <rFont val="Tahoma"/>
            <family val="2"/>
          </rPr>
          <t xml:space="preserve"> </t>
        </r>
        <r>
          <rPr>
            <sz val="9"/>
            <color indexed="81"/>
            <rFont val="돋움"/>
            <family val="3"/>
            <charset val="129"/>
          </rPr>
          <t>단위를</t>
        </r>
        <r>
          <rPr>
            <sz val="9"/>
            <color indexed="81"/>
            <rFont val="Tahoma"/>
            <family val="2"/>
          </rPr>
          <t xml:space="preserve"> </t>
        </r>
        <r>
          <rPr>
            <sz val="9"/>
            <color indexed="81"/>
            <rFont val="돋움"/>
            <family val="3"/>
            <charset val="129"/>
          </rPr>
          <t>알</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없어요</t>
        </r>
        <r>
          <rPr>
            <sz val="9"/>
            <color indexed="81"/>
            <rFont val="Tahoma"/>
            <family val="2"/>
          </rPr>
          <t xml:space="preserve">. </t>
        </r>
        <r>
          <rPr>
            <sz val="9"/>
            <color indexed="81"/>
            <rFont val="돋움"/>
            <family val="3"/>
            <charset val="129"/>
          </rPr>
          <t>전체적인</t>
        </r>
        <r>
          <rPr>
            <sz val="9"/>
            <color indexed="81"/>
            <rFont val="Tahoma"/>
            <family val="2"/>
          </rPr>
          <t xml:space="preserve"> </t>
        </r>
        <r>
          <rPr>
            <sz val="9"/>
            <color indexed="81"/>
            <rFont val="돋움"/>
            <family val="3"/>
            <charset val="129"/>
          </rPr>
          <t>폭에비해서</t>
        </r>
        <r>
          <rPr>
            <sz val="9"/>
            <color indexed="81"/>
            <rFont val="Tahoma"/>
            <family val="2"/>
          </rPr>
          <t xml:space="preserve"> (</t>
        </r>
        <r>
          <rPr>
            <sz val="9"/>
            <color indexed="81"/>
            <rFont val="돋움"/>
            <family val="3"/>
            <charset val="129"/>
          </rPr>
          <t>사분위폭</t>
        </r>
        <r>
          <rPr>
            <sz val="9"/>
            <color indexed="81"/>
            <rFont val="Tahoma"/>
            <family val="2"/>
          </rPr>
          <t xml:space="preserve">) </t>
        </r>
        <r>
          <rPr>
            <sz val="9"/>
            <color indexed="81"/>
            <rFont val="돋움"/>
            <family val="3"/>
            <charset val="129"/>
          </rPr>
          <t>어느정도</t>
        </r>
        <r>
          <rPr>
            <sz val="9"/>
            <color indexed="81"/>
            <rFont val="Tahoma"/>
            <family val="2"/>
          </rPr>
          <t xml:space="preserve"> </t>
        </r>
        <r>
          <rPr>
            <sz val="9"/>
            <color indexed="81"/>
            <rFont val="돋움"/>
            <family val="3"/>
            <charset val="129"/>
          </rPr>
          <t>늘어났는지</t>
        </r>
        <r>
          <rPr>
            <sz val="9"/>
            <color indexed="81"/>
            <rFont val="Tahoma"/>
            <family val="2"/>
          </rPr>
          <t xml:space="preserve"> </t>
        </r>
        <r>
          <rPr>
            <sz val="9"/>
            <color indexed="81"/>
            <rFont val="돋움"/>
            <family val="3"/>
            <charset val="129"/>
          </rPr>
          <t>볼</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있어요</t>
        </r>
        <r>
          <rPr>
            <sz val="9"/>
            <color indexed="81"/>
            <rFont val="Tahoma"/>
            <family val="2"/>
          </rPr>
          <t xml:space="preserve">. 
</t>
        </r>
        <r>
          <rPr>
            <u/>
            <sz val="9"/>
            <color indexed="81"/>
            <rFont val="돋움"/>
            <family val="3"/>
            <charset val="129"/>
          </rPr>
          <t>즉</t>
        </r>
        <r>
          <rPr>
            <u/>
            <sz val="9"/>
            <color indexed="81"/>
            <rFont val="Tahoma"/>
            <family val="2"/>
          </rPr>
          <t xml:space="preserve"> </t>
        </r>
        <r>
          <rPr>
            <u/>
            <sz val="9"/>
            <color indexed="81"/>
            <rFont val="돋움"/>
            <family val="3"/>
            <charset val="129"/>
          </rPr>
          <t>폭</t>
        </r>
        <r>
          <rPr>
            <u/>
            <sz val="9"/>
            <color indexed="81"/>
            <rFont val="Tahoma"/>
            <family val="2"/>
          </rPr>
          <t xml:space="preserve"> </t>
        </r>
        <r>
          <rPr>
            <u/>
            <sz val="9"/>
            <color indexed="81"/>
            <rFont val="돋움"/>
            <family val="3"/>
            <charset val="129"/>
          </rPr>
          <t>대비</t>
        </r>
        <r>
          <rPr>
            <u/>
            <sz val="9"/>
            <color indexed="81"/>
            <rFont val="Tahoma"/>
            <family val="2"/>
          </rPr>
          <t xml:space="preserve"> (2</t>
        </r>
        <r>
          <rPr>
            <u/>
            <sz val="9"/>
            <color indexed="81"/>
            <rFont val="돋움"/>
            <family val="3"/>
            <charset val="129"/>
          </rPr>
          <t>번</t>
        </r>
        <r>
          <rPr>
            <u/>
            <sz val="9"/>
            <color indexed="81"/>
            <rFont val="Tahoma"/>
            <family val="2"/>
          </rPr>
          <t>-1</t>
        </r>
        <r>
          <rPr>
            <u/>
            <sz val="9"/>
            <color indexed="81"/>
            <rFont val="돋움"/>
            <family val="3"/>
            <charset val="129"/>
          </rPr>
          <t>번</t>
        </r>
        <r>
          <rPr>
            <u/>
            <sz val="9"/>
            <color indexed="81"/>
            <rFont val="Tahoma"/>
            <family val="2"/>
          </rPr>
          <t xml:space="preserve">)/ </t>
        </r>
        <r>
          <rPr>
            <u/>
            <sz val="9"/>
            <color indexed="81"/>
            <rFont val="돋움"/>
            <family val="3"/>
            <charset val="129"/>
          </rPr>
          <t>전체</t>
        </r>
        <r>
          <rPr>
            <u/>
            <sz val="9"/>
            <color indexed="81"/>
            <rFont val="Tahoma"/>
            <family val="2"/>
          </rPr>
          <t xml:space="preserve"> </t>
        </r>
        <r>
          <rPr>
            <u/>
            <sz val="9"/>
            <color indexed="81"/>
            <rFont val="돋움"/>
            <family val="3"/>
            <charset val="129"/>
          </rPr>
          <t>사분위범위</t>
        </r>
        <r>
          <rPr>
            <u/>
            <sz val="9"/>
            <color indexed="81"/>
            <rFont val="Tahoma"/>
            <family val="2"/>
          </rPr>
          <t xml:space="preserve"> </t>
        </r>
        <r>
          <rPr>
            <u/>
            <sz val="9"/>
            <color indexed="81"/>
            <rFont val="돋움"/>
            <family val="3"/>
            <charset val="129"/>
          </rPr>
          <t>로</t>
        </r>
        <r>
          <rPr>
            <u/>
            <sz val="9"/>
            <color indexed="81"/>
            <rFont val="Tahoma"/>
            <family val="2"/>
          </rPr>
          <t xml:space="preserve"> </t>
        </r>
        <r>
          <rPr>
            <u/>
            <sz val="9"/>
            <color indexed="81"/>
            <rFont val="돋움"/>
            <family val="3"/>
            <charset val="129"/>
          </rPr>
          <t>나눠줘야함</t>
        </r>
        <r>
          <rPr>
            <u/>
            <sz val="9"/>
            <color indexed="81"/>
            <rFont val="Tahoma"/>
            <family val="2"/>
          </rPr>
          <t>.</t>
        </r>
      </text>
    </comment>
    <comment ref="J36" authorId="1" shapeId="0" xr:uid="{457A586F-A0D3-41E4-9C56-616BC2012AB1}">
      <text>
        <r>
          <rPr>
            <b/>
            <sz val="9"/>
            <color indexed="81"/>
            <rFont val="Tahoma"/>
            <family val="2"/>
          </rPr>
          <t>parkjeongah:</t>
        </r>
        <r>
          <rPr>
            <sz val="9"/>
            <color indexed="81"/>
            <rFont val="Tahoma"/>
            <family val="2"/>
          </rPr>
          <t xml:space="preserve">
</t>
        </r>
        <r>
          <rPr>
            <sz val="9"/>
            <color indexed="81"/>
            <rFont val="돋움"/>
            <family val="3"/>
            <charset val="129"/>
          </rPr>
          <t>그림그린것과</t>
        </r>
        <r>
          <rPr>
            <sz val="9"/>
            <color indexed="81"/>
            <rFont val="Tahoma"/>
            <family val="2"/>
          </rPr>
          <t xml:space="preserve"> </t>
        </r>
        <r>
          <rPr>
            <sz val="9"/>
            <color indexed="81"/>
            <rFont val="돋움"/>
            <family val="3"/>
            <charset val="129"/>
          </rPr>
          <t>위</t>
        </r>
        <r>
          <rPr>
            <sz val="9"/>
            <color indexed="81"/>
            <rFont val="Tahoma"/>
            <family val="2"/>
          </rPr>
          <t xml:space="preserve"> (2</t>
        </r>
        <r>
          <rPr>
            <sz val="9"/>
            <color indexed="81"/>
            <rFont val="돋움"/>
            <family val="3"/>
            <charset val="129"/>
          </rPr>
          <t>번</t>
        </r>
        <r>
          <rPr>
            <sz val="9"/>
            <color indexed="81"/>
            <rFont val="Tahoma"/>
            <family val="2"/>
          </rPr>
          <t xml:space="preserve"> - 1</t>
        </r>
        <r>
          <rPr>
            <sz val="9"/>
            <color indexed="81"/>
            <rFont val="돋움"/>
            <family val="3"/>
            <charset val="129"/>
          </rPr>
          <t>번</t>
        </r>
        <r>
          <rPr>
            <sz val="9"/>
            <color indexed="81"/>
            <rFont val="Tahoma"/>
            <family val="2"/>
          </rPr>
          <t>)/</t>
        </r>
        <r>
          <rPr>
            <sz val="9"/>
            <color indexed="81"/>
            <rFont val="돋움"/>
            <family val="3"/>
            <charset val="129"/>
          </rPr>
          <t>사분위</t>
        </r>
        <r>
          <rPr>
            <sz val="9"/>
            <color indexed="81"/>
            <rFont val="Tahoma"/>
            <family val="2"/>
          </rPr>
          <t xml:space="preserve"> </t>
        </r>
        <r>
          <rPr>
            <sz val="9"/>
            <color indexed="81"/>
            <rFont val="돋움"/>
            <family val="3"/>
            <charset val="129"/>
          </rPr>
          <t>범위를</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비교해가면서</t>
        </r>
        <r>
          <rPr>
            <sz val="9"/>
            <color indexed="81"/>
            <rFont val="Tahoma"/>
            <family val="2"/>
          </rPr>
          <t xml:space="preserve"> </t>
        </r>
        <r>
          <rPr>
            <sz val="9"/>
            <color indexed="81"/>
            <rFont val="돋움"/>
            <family val="3"/>
            <charset val="129"/>
          </rPr>
          <t xml:space="preserve">봐야함
</t>
        </r>
      </text>
    </comment>
    <comment ref="F37" authorId="1" shapeId="0" xr:uid="{794F614B-8C27-404D-A334-D02E121CADA2}">
      <text>
        <r>
          <rPr>
            <b/>
            <sz val="9"/>
            <color indexed="81"/>
            <rFont val="Tahoma"/>
            <family val="2"/>
          </rPr>
          <t>parkjeongah:</t>
        </r>
        <r>
          <rPr>
            <sz val="9"/>
            <color indexed="81"/>
            <rFont val="Tahoma"/>
            <family val="2"/>
          </rPr>
          <t xml:space="preserve">
</t>
        </r>
        <r>
          <rPr>
            <sz val="9"/>
            <color indexed="81"/>
            <rFont val="돋움"/>
            <family val="3"/>
            <charset val="129"/>
          </rPr>
          <t>얼마나</t>
        </r>
        <r>
          <rPr>
            <sz val="9"/>
            <color indexed="81"/>
            <rFont val="Tahoma"/>
            <family val="2"/>
          </rPr>
          <t xml:space="preserve"> </t>
        </r>
        <r>
          <rPr>
            <sz val="9"/>
            <color indexed="81"/>
            <rFont val="돋움"/>
            <family val="3"/>
            <charset val="129"/>
          </rPr>
          <t>뾰족하냐를</t>
        </r>
        <r>
          <rPr>
            <sz val="9"/>
            <color indexed="81"/>
            <rFont val="Tahoma"/>
            <family val="2"/>
          </rPr>
          <t xml:space="preserve"> </t>
        </r>
        <r>
          <rPr>
            <sz val="9"/>
            <color indexed="81"/>
            <rFont val="돋움"/>
            <family val="3"/>
            <charset val="129"/>
          </rPr>
          <t>의미하는</t>
        </r>
        <r>
          <rPr>
            <sz val="9"/>
            <color indexed="81"/>
            <rFont val="Tahoma"/>
            <family val="2"/>
          </rPr>
          <t xml:space="preserve"> </t>
        </r>
        <r>
          <rPr>
            <sz val="9"/>
            <color indexed="81"/>
            <rFont val="돋움"/>
            <family val="3"/>
            <charset val="129"/>
          </rPr>
          <t>것인데</t>
        </r>
        <r>
          <rPr>
            <sz val="9"/>
            <color indexed="81"/>
            <rFont val="Tahoma"/>
            <family val="2"/>
          </rPr>
          <t xml:space="preserve">, </t>
        </r>
        <r>
          <rPr>
            <sz val="9"/>
            <color indexed="81"/>
            <rFont val="돋움"/>
            <family val="3"/>
            <charset val="129"/>
          </rPr>
          <t>예상을</t>
        </r>
        <r>
          <rPr>
            <sz val="9"/>
            <color indexed="81"/>
            <rFont val="Tahoma"/>
            <family val="2"/>
          </rPr>
          <t xml:space="preserve"> </t>
        </r>
        <r>
          <rPr>
            <sz val="9"/>
            <color indexed="81"/>
            <rFont val="돋움"/>
            <family val="3"/>
            <charset val="129"/>
          </rPr>
          <t>해보면</t>
        </r>
      </text>
    </comment>
    <comment ref="H38" authorId="1" shapeId="0" xr:uid="{F1233CAE-3ED2-448E-A102-8C71E16DB291}">
      <text>
        <r>
          <rPr>
            <b/>
            <sz val="9"/>
            <color indexed="81"/>
            <rFont val="Tahoma"/>
            <family val="2"/>
          </rPr>
          <t>parkjeongah:</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뒤로</t>
        </r>
        <r>
          <rPr>
            <sz val="9"/>
            <color indexed="81"/>
            <rFont val="Tahoma"/>
            <family val="2"/>
          </rPr>
          <t xml:space="preserve"> </t>
        </r>
        <r>
          <rPr>
            <sz val="9"/>
            <color indexed="81"/>
            <rFont val="돋움"/>
            <family val="3"/>
            <charset val="129"/>
          </rPr>
          <t>밀렸다</t>
        </r>
        <r>
          <rPr>
            <sz val="9"/>
            <color indexed="81"/>
            <rFont val="Tahoma"/>
            <family val="2"/>
          </rPr>
          <t xml:space="preserve">.
</t>
        </r>
        <r>
          <rPr>
            <sz val="9"/>
            <color indexed="81"/>
            <rFont val="돋움"/>
            <family val="3"/>
            <charset val="129"/>
          </rPr>
          <t>꼬리가</t>
        </r>
        <r>
          <rPr>
            <sz val="9"/>
            <color indexed="81"/>
            <rFont val="Tahoma"/>
            <family val="2"/>
          </rPr>
          <t xml:space="preserve"> </t>
        </r>
        <r>
          <rPr>
            <sz val="9"/>
            <color indexed="81"/>
            <rFont val="돋움"/>
            <family val="3"/>
            <charset val="129"/>
          </rPr>
          <t>좀</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두터워질</t>
        </r>
        <r>
          <rPr>
            <sz val="9"/>
            <color indexed="81"/>
            <rFont val="Tahoma"/>
            <family val="2"/>
          </rPr>
          <t xml:space="preserve"> </t>
        </r>
        <r>
          <rPr>
            <sz val="9"/>
            <color indexed="81"/>
            <rFont val="돋움"/>
            <family val="3"/>
            <charset val="129"/>
          </rPr>
          <t>가능성이</t>
        </r>
        <r>
          <rPr>
            <sz val="9"/>
            <color indexed="81"/>
            <rFont val="Tahoma"/>
            <family val="2"/>
          </rPr>
          <t xml:space="preserve"> </t>
        </r>
        <r>
          <rPr>
            <sz val="9"/>
            <color indexed="81"/>
            <rFont val="돋움"/>
            <family val="3"/>
            <charset val="129"/>
          </rPr>
          <t>높다</t>
        </r>
        <r>
          <rPr>
            <sz val="9"/>
            <color indexed="81"/>
            <rFont val="Tahoma"/>
            <family val="2"/>
          </rPr>
          <t xml:space="preserve">.
</t>
        </r>
        <r>
          <rPr>
            <sz val="9"/>
            <color indexed="81"/>
            <rFont val="돋움"/>
            <family val="3"/>
            <charset val="129"/>
          </rPr>
          <t>그런걸</t>
        </r>
        <r>
          <rPr>
            <sz val="9"/>
            <color indexed="81"/>
            <rFont val="Tahoma"/>
            <family val="2"/>
          </rPr>
          <t xml:space="preserve"> </t>
        </r>
        <r>
          <rPr>
            <sz val="9"/>
            <color indexed="81"/>
            <rFont val="돋움"/>
            <family val="3"/>
            <charset val="129"/>
          </rPr>
          <t>떠나서</t>
        </r>
        <r>
          <rPr>
            <sz val="9"/>
            <color indexed="81"/>
            <rFont val="Tahoma"/>
            <family val="2"/>
          </rPr>
          <t xml:space="preserve">, </t>
        </r>
        <r>
          <rPr>
            <sz val="9"/>
            <color indexed="81"/>
            <rFont val="돋움"/>
            <family val="3"/>
            <charset val="129"/>
          </rPr>
          <t>첨도가</t>
        </r>
        <r>
          <rPr>
            <sz val="9"/>
            <color indexed="81"/>
            <rFont val="Tahoma"/>
            <family val="2"/>
          </rPr>
          <t xml:space="preserve"> 0</t>
        </r>
        <r>
          <rPr>
            <sz val="9"/>
            <color indexed="81"/>
            <rFont val="돋움"/>
            <family val="3"/>
            <charset val="129"/>
          </rPr>
          <t>인지</t>
        </r>
        <r>
          <rPr>
            <sz val="9"/>
            <color indexed="81"/>
            <rFont val="Tahoma"/>
            <family val="2"/>
          </rPr>
          <t xml:space="preserve"> </t>
        </r>
        <r>
          <rPr>
            <sz val="9"/>
            <color indexed="81"/>
            <rFont val="돋움"/>
            <family val="3"/>
            <charset val="129"/>
          </rPr>
          <t>아닌지에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정규분포와</t>
        </r>
        <r>
          <rPr>
            <sz val="9"/>
            <color indexed="81"/>
            <rFont val="Tahoma"/>
            <family val="2"/>
          </rPr>
          <t xml:space="preserve"> </t>
        </r>
        <r>
          <rPr>
            <sz val="9"/>
            <color indexed="81"/>
            <rFont val="돋움"/>
            <family val="3"/>
            <charset val="129"/>
          </rPr>
          <t>비슷한</t>
        </r>
        <r>
          <rPr>
            <sz val="9"/>
            <color indexed="81"/>
            <rFont val="Tahoma"/>
            <family val="2"/>
          </rPr>
          <t xml:space="preserve"> </t>
        </r>
        <r>
          <rPr>
            <sz val="9"/>
            <color indexed="81"/>
            <rFont val="돋움"/>
            <family val="3"/>
            <charset val="129"/>
          </rPr>
          <t>밀집도를</t>
        </r>
        <r>
          <rPr>
            <sz val="9"/>
            <color indexed="81"/>
            <rFont val="Tahoma"/>
            <family val="2"/>
          </rPr>
          <t xml:space="preserve"> </t>
        </r>
        <r>
          <rPr>
            <sz val="9"/>
            <color indexed="81"/>
            <rFont val="돋움"/>
            <family val="3"/>
            <charset val="129"/>
          </rPr>
          <t>가졌는지</t>
        </r>
        <r>
          <rPr>
            <sz val="9"/>
            <color indexed="81"/>
            <rFont val="Tahoma"/>
            <family val="2"/>
          </rPr>
          <t xml:space="preserve"> </t>
        </r>
        <r>
          <rPr>
            <sz val="9"/>
            <color indexed="81"/>
            <rFont val="돋움"/>
            <family val="3"/>
            <charset val="129"/>
          </rPr>
          <t>안그런지</t>
        </r>
        <r>
          <rPr>
            <sz val="9"/>
            <color indexed="81"/>
            <rFont val="Tahoma"/>
            <family val="2"/>
          </rPr>
          <t xml:space="preserve"> </t>
        </r>
        <r>
          <rPr>
            <sz val="9"/>
            <color indexed="81"/>
            <rFont val="돋움"/>
            <family val="3"/>
            <charset val="129"/>
          </rPr>
          <t>따져볼</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있지
웨도도</t>
        </r>
        <r>
          <rPr>
            <sz val="9"/>
            <color indexed="81"/>
            <rFont val="Tahoma"/>
            <family val="2"/>
          </rPr>
          <t xml:space="preserve"> 0</t>
        </r>
        <r>
          <rPr>
            <sz val="9"/>
            <color indexed="81"/>
            <rFont val="돋움"/>
            <family val="3"/>
            <charset val="129"/>
          </rPr>
          <t>인지</t>
        </r>
        <r>
          <rPr>
            <sz val="9"/>
            <color indexed="81"/>
            <rFont val="Tahoma"/>
            <family val="2"/>
          </rPr>
          <t xml:space="preserve"> </t>
        </r>
        <r>
          <rPr>
            <sz val="9"/>
            <color indexed="81"/>
            <rFont val="돋움"/>
            <family val="3"/>
            <charset val="129"/>
          </rPr>
          <t>아닌지로</t>
        </r>
        <r>
          <rPr>
            <sz val="9"/>
            <color indexed="81"/>
            <rFont val="Tahoma"/>
            <family val="2"/>
          </rPr>
          <t xml:space="preserve"> </t>
        </r>
        <r>
          <rPr>
            <sz val="9"/>
            <color indexed="81"/>
            <rFont val="돋움"/>
            <family val="3"/>
            <charset val="129"/>
          </rPr>
          <t>대칭인지</t>
        </r>
        <r>
          <rPr>
            <sz val="9"/>
            <color indexed="81"/>
            <rFont val="Tahoma"/>
            <family val="2"/>
          </rPr>
          <t xml:space="preserve"> </t>
        </r>
        <r>
          <rPr>
            <sz val="9"/>
            <color indexed="81"/>
            <rFont val="돋움"/>
            <family val="3"/>
            <charset val="129"/>
          </rPr>
          <t>알</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있음
상자그림을</t>
        </r>
        <r>
          <rPr>
            <sz val="9"/>
            <color indexed="81"/>
            <rFont val="Tahoma"/>
            <family val="2"/>
          </rPr>
          <t xml:space="preserve"> </t>
        </r>
        <r>
          <rPr>
            <sz val="9"/>
            <color indexed="81"/>
            <rFont val="돋움"/>
            <family val="3"/>
            <charset val="129"/>
          </rPr>
          <t>그리긴</t>
        </r>
        <r>
          <rPr>
            <sz val="9"/>
            <color indexed="81"/>
            <rFont val="Tahoma"/>
            <family val="2"/>
          </rPr>
          <t xml:space="preserve"> </t>
        </r>
        <r>
          <rPr>
            <sz val="9"/>
            <color indexed="81"/>
            <rFont val="돋움"/>
            <family val="3"/>
            <charset val="129"/>
          </rPr>
          <t>했는데</t>
        </r>
        <r>
          <rPr>
            <sz val="9"/>
            <color indexed="81"/>
            <rFont val="Tahoma"/>
            <family val="2"/>
          </rPr>
          <t xml:space="preserve"> </t>
        </r>
        <r>
          <rPr>
            <sz val="9"/>
            <color indexed="81"/>
            <rFont val="돋움"/>
            <family val="3"/>
            <charset val="129"/>
          </rPr>
          <t>걔만</t>
        </r>
        <r>
          <rPr>
            <sz val="9"/>
            <color indexed="81"/>
            <rFont val="Tahoma"/>
            <family val="2"/>
          </rPr>
          <t xml:space="preserve"> </t>
        </r>
        <r>
          <rPr>
            <sz val="9"/>
            <color indexed="81"/>
            <rFont val="돋움"/>
            <family val="3"/>
            <charset val="129"/>
          </rPr>
          <t>보는게</t>
        </r>
        <r>
          <rPr>
            <sz val="9"/>
            <color indexed="81"/>
            <rFont val="Tahoma"/>
            <family val="2"/>
          </rPr>
          <t xml:space="preserve"> </t>
        </r>
        <r>
          <rPr>
            <sz val="9"/>
            <color indexed="81"/>
            <rFont val="돋움"/>
            <family val="3"/>
            <charset val="129"/>
          </rPr>
          <t>아니라</t>
        </r>
        <r>
          <rPr>
            <sz val="9"/>
            <color indexed="81"/>
            <rFont val="Tahoma"/>
            <family val="2"/>
          </rPr>
          <t xml:space="preserve"> </t>
        </r>
        <r>
          <rPr>
            <sz val="9"/>
            <color indexed="81"/>
            <rFont val="돋움"/>
            <family val="3"/>
            <charset val="129"/>
          </rPr>
          <t>평균</t>
        </r>
        <r>
          <rPr>
            <sz val="9"/>
            <color indexed="81"/>
            <rFont val="Tahoma"/>
            <family val="2"/>
          </rPr>
          <t>,</t>
        </r>
        <r>
          <rPr>
            <sz val="9"/>
            <color indexed="81"/>
            <rFont val="돋움"/>
            <family val="3"/>
            <charset val="129"/>
          </rPr>
          <t>표준편차</t>
        </r>
        <r>
          <rPr>
            <sz val="9"/>
            <color indexed="81"/>
            <rFont val="Tahoma"/>
            <family val="2"/>
          </rPr>
          <t xml:space="preserve">, </t>
        </r>
        <r>
          <rPr>
            <sz val="9"/>
            <color indexed="81"/>
            <rFont val="돋움"/>
            <family val="3"/>
            <charset val="129"/>
          </rPr>
          <t>왜도</t>
        </r>
        <r>
          <rPr>
            <sz val="9"/>
            <color indexed="81"/>
            <rFont val="Tahoma"/>
            <family val="2"/>
          </rPr>
          <t>,</t>
        </r>
        <r>
          <rPr>
            <sz val="9"/>
            <color indexed="81"/>
            <rFont val="돋움"/>
            <family val="3"/>
            <charset val="129"/>
          </rPr>
          <t>첨도</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봐야하는게</t>
        </r>
        <r>
          <rPr>
            <sz val="9"/>
            <color indexed="81"/>
            <rFont val="Tahoma"/>
            <family val="2"/>
          </rPr>
          <t xml:space="preserve"> </t>
        </r>
        <r>
          <rPr>
            <sz val="9"/>
            <color indexed="81"/>
            <rFont val="돋움"/>
            <family val="3"/>
            <charset val="129"/>
          </rPr>
          <t>좋지</t>
        </r>
        <r>
          <rPr>
            <sz val="9"/>
            <color indexed="81"/>
            <rFont val="Tahoma"/>
            <family val="2"/>
          </rPr>
          <t>.
(</t>
        </r>
        <r>
          <rPr>
            <sz val="9"/>
            <color indexed="81"/>
            <rFont val="돋움"/>
            <family val="3"/>
            <charset val="129"/>
          </rPr>
          <t>범위</t>
        </r>
        <r>
          <rPr>
            <sz val="9"/>
            <color indexed="81"/>
            <rFont val="Tahoma"/>
            <family val="2"/>
          </rPr>
          <t xml:space="preserve">, </t>
        </r>
        <r>
          <rPr>
            <sz val="9"/>
            <color indexed="81"/>
            <rFont val="돋움"/>
            <family val="3"/>
            <charset val="129"/>
          </rPr>
          <t>사분위범위에서도</t>
        </r>
        <r>
          <rPr>
            <sz val="9"/>
            <color indexed="81"/>
            <rFont val="Tahoma"/>
            <family val="2"/>
          </rPr>
          <t xml:space="preserve"> </t>
        </r>
        <r>
          <rPr>
            <sz val="9"/>
            <color indexed="81"/>
            <rFont val="돋움"/>
            <family val="3"/>
            <charset val="129"/>
          </rPr>
          <t>나와있지만</t>
        </r>
        <r>
          <rPr>
            <sz val="9"/>
            <color indexed="81"/>
            <rFont val="Tahoma"/>
            <family val="2"/>
          </rPr>
          <t xml:space="preserve">. </t>
        </r>
        <r>
          <rPr>
            <sz val="9"/>
            <color indexed="81"/>
            <rFont val="돋움"/>
            <family val="3"/>
            <charset val="129"/>
          </rPr>
          <t>기술통계량을</t>
        </r>
        <r>
          <rPr>
            <sz val="9"/>
            <color indexed="81"/>
            <rFont val="Tahoma"/>
            <family val="2"/>
          </rPr>
          <t xml:space="preserve"> </t>
        </r>
        <r>
          <rPr>
            <sz val="9"/>
            <color indexed="81"/>
            <rFont val="돋움"/>
            <family val="3"/>
            <charset val="129"/>
          </rPr>
          <t>평균을</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않는</t>
        </r>
        <r>
          <rPr>
            <sz val="9"/>
            <color indexed="81"/>
            <rFont val="Tahoma"/>
            <family val="2"/>
          </rPr>
          <t xml:space="preserve"> </t>
        </r>
        <r>
          <rPr>
            <sz val="9"/>
            <color indexed="81"/>
            <rFont val="돋움"/>
            <family val="3"/>
            <charset val="129"/>
          </rPr>
          <t>값들로</t>
        </r>
        <r>
          <rPr>
            <sz val="9"/>
            <color indexed="81"/>
            <rFont val="Tahoma"/>
            <family val="2"/>
          </rPr>
          <t xml:space="preserve"> </t>
        </r>
        <r>
          <rPr>
            <sz val="9"/>
            <color indexed="81"/>
            <rFont val="돋움"/>
            <family val="3"/>
            <charset val="129"/>
          </rPr>
          <t>대처한거야</t>
        </r>
        <r>
          <rPr>
            <sz val="9"/>
            <color indexed="81"/>
            <rFont val="Tahoma"/>
            <family val="2"/>
          </rPr>
          <t xml:space="preserve">. </t>
        </r>
        <r>
          <rPr>
            <sz val="9"/>
            <color indexed="81"/>
            <rFont val="돋움"/>
            <family val="3"/>
            <charset val="129"/>
          </rPr>
          <t>평균에</t>
        </r>
        <r>
          <rPr>
            <sz val="9"/>
            <color indexed="81"/>
            <rFont val="Tahoma"/>
            <family val="2"/>
          </rPr>
          <t xml:space="preserve"> </t>
        </r>
        <r>
          <rPr>
            <sz val="9"/>
            <color indexed="81"/>
            <rFont val="돋움"/>
            <family val="3"/>
            <charset val="129"/>
          </rPr>
          <t>전혀</t>
        </r>
        <r>
          <rPr>
            <sz val="9"/>
            <color indexed="81"/>
            <rFont val="Tahoma"/>
            <family val="2"/>
          </rPr>
          <t xml:space="preserve"> </t>
        </r>
        <r>
          <rPr>
            <sz val="9"/>
            <color indexed="81"/>
            <rFont val="돋움"/>
            <family val="3"/>
            <charset val="129"/>
          </rPr>
          <t>영향을</t>
        </r>
        <r>
          <rPr>
            <sz val="9"/>
            <color indexed="81"/>
            <rFont val="Tahoma"/>
            <family val="2"/>
          </rPr>
          <t xml:space="preserve"> </t>
        </r>
        <r>
          <rPr>
            <sz val="9"/>
            <color indexed="81"/>
            <rFont val="돋움"/>
            <family val="3"/>
            <charset val="129"/>
          </rPr>
          <t>받지</t>
        </r>
        <r>
          <rPr>
            <sz val="9"/>
            <color indexed="81"/>
            <rFont val="Tahoma"/>
            <family val="2"/>
          </rPr>
          <t xml:space="preserve"> </t>
        </r>
        <r>
          <rPr>
            <sz val="9"/>
            <color indexed="81"/>
            <rFont val="돋움"/>
            <family val="3"/>
            <charset val="129"/>
          </rPr>
          <t>않는다는</t>
        </r>
        <r>
          <rPr>
            <sz val="9"/>
            <color indexed="81"/>
            <rFont val="Tahoma"/>
            <family val="2"/>
          </rPr>
          <t xml:space="preserve"> </t>
        </r>
        <r>
          <rPr>
            <sz val="9"/>
            <color indexed="81"/>
            <rFont val="돋움"/>
            <family val="3"/>
            <charset val="129"/>
          </rPr>
          <t>의미야</t>
        </r>
        <r>
          <rPr>
            <sz val="9"/>
            <color indexed="81"/>
            <rFont val="Tahoma"/>
            <family val="2"/>
          </rPr>
          <t xml:space="preserve">. </t>
        </r>
        <r>
          <rPr>
            <sz val="9"/>
            <color indexed="81"/>
            <rFont val="돋움"/>
            <family val="3"/>
            <charset val="129"/>
          </rPr>
          <t>이를</t>
        </r>
        <r>
          <rPr>
            <sz val="9"/>
            <color indexed="81"/>
            <rFont val="Tahoma"/>
            <family val="2"/>
          </rPr>
          <t xml:space="preserve"> </t>
        </r>
        <r>
          <rPr>
            <b/>
            <u/>
            <sz val="9"/>
            <color indexed="81"/>
            <rFont val="돋움"/>
            <family val="3"/>
            <charset val="129"/>
          </rPr>
          <t>저항성</t>
        </r>
        <r>
          <rPr>
            <sz val="9"/>
            <color indexed="81"/>
            <rFont val="돋움"/>
            <family val="3"/>
            <charset val="129"/>
          </rPr>
          <t>이라고</t>
        </r>
        <r>
          <rPr>
            <sz val="9"/>
            <color indexed="81"/>
            <rFont val="Tahoma"/>
            <family val="2"/>
          </rPr>
          <t xml:space="preserve"> </t>
        </r>
        <r>
          <rPr>
            <sz val="9"/>
            <color indexed="81"/>
            <rFont val="돋움"/>
            <family val="3"/>
            <charset val="129"/>
          </rPr>
          <t>함</t>
        </r>
        <r>
          <rPr>
            <sz val="9"/>
            <color indexed="81"/>
            <rFont val="Tahoma"/>
            <family val="2"/>
          </rPr>
          <t xml:space="preserve">. </t>
        </r>
        <r>
          <rPr>
            <sz val="9"/>
            <color indexed="81"/>
            <rFont val="돋움"/>
            <family val="3"/>
            <charset val="129"/>
          </rPr>
          <t>즉</t>
        </r>
        <r>
          <rPr>
            <sz val="9"/>
            <color indexed="81"/>
            <rFont val="Tahoma"/>
            <family val="2"/>
          </rPr>
          <t xml:space="preserve">, </t>
        </r>
        <r>
          <rPr>
            <sz val="9"/>
            <color indexed="81"/>
            <rFont val="돋움"/>
            <family val="3"/>
            <charset val="129"/>
          </rPr>
          <t>이상치에</t>
        </r>
        <r>
          <rPr>
            <sz val="9"/>
            <color indexed="81"/>
            <rFont val="Tahoma"/>
            <family val="2"/>
          </rPr>
          <t xml:space="preserve"> </t>
        </r>
        <r>
          <rPr>
            <sz val="9"/>
            <color indexed="81"/>
            <rFont val="돋움"/>
            <family val="3"/>
            <charset val="129"/>
          </rPr>
          <t>영향을</t>
        </r>
        <r>
          <rPr>
            <sz val="9"/>
            <color indexed="81"/>
            <rFont val="Tahoma"/>
            <family val="2"/>
          </rPr>
          <t xml:space="preserve"> </t>
        </r>
        <r>
          <rPr>
            <sz val="9"/>
            <color indexed="81"/>
            <rFont val="돋움"/>
            <family val="3"/>
            <charset val="129"/>
          </rPr>
          <t>받지</t>
        </r>
        <r>
          <rPr>
            <sz val="9"/>
            <color indexed="81"/>
            <rFont val="Tahoma"/>
            <family val="2"/>
          </rPr>
          <t xml:space="preserve"> </t>
        </r>
        <r>
          <rPr>
            <sz val="9"/>
            <color indexed="81"/>
            <rFont val="돋움"/>
            <family val="3"/>
            <charset val="129"/>
          </rPr>
          <t>않는다</t>
        </r>
        <r>
          <rPr>
            <sz val="9"/>
            <color indexed="81"/>
            <rFont val="Tahoma"/>
            <family val="2"/>
          </rPr>
          <t>.)</t>
        </r>
      </text>
    </comment>
    <comment ref="G45" authorId="1" shapeId="0" xr:uid="{5BE82DDE-6F78-425A-9136-7F3B94A22C69}">
      <text>
        <r>
          <rPr>
            <b/>
            <sz val="9"/>
            <color indexed="81"/>
            <rFont val="Tahoma"/>
            <family val="2"/>
          </rPr>
          <t>parkjeongah:</t>
        </r>
        <r>
          <rPr>
            <sz val="9"/>
            <color indexed="81"/>
            <rFont val="Tahoma"/>
            <family val="2"/>
          </rPr>
          <t xml:space="preserve">
</t>
        </r>
        <r>
          <rPr>
            <sz val="9"/>
            <color indexed="81"/>
            <rFont val="돋움"/>
            <family val="3"/>
            <charset val="129"/>
          </rPr>
          <t>얘내를</t>
        </r>
        <r>
          <rPr>
            <sz val="9"/>
            <color indexed="81"/>
            <rFont val="Tahoma"/>
            <family val="2"/>
          </rPr>
          <t xml:space="preserve"> </t>
        </r>
        <r>
          <rPr>
            <sz val="9"/>
            <color indexed="81"/>
            <rFont val="돋움"/>
            <family val="3"/>
            <charset val="129"/>
          </rPr>
          <t>가지고</t>
        </r>
        <r>
          <rPr>
            <sz val="9"/>
            <color indexed="81"/>
            <rFont val="Tahoma"/>
            <family val="2"/>
          </rPr>
          <t xml:space="preserve"> </t>
        </r>
        <r>
          <rPr>
            <sz val="9"/>
            <color indexed="81"/>
            <rFont val="돋움"/>
            <family val="3"/>
            <charset val="129"/>
          </rPr>
          <t>가운데에</t>
        </r>
        <r>
          <rPr>
            <sz val="9"/>
            <color indexed="81"/>
            <rFont val="Tahoma"/>
            <family val="2"/>
          </rPr>
          <t xml:space="preserve"> </t>
        </r>
        <r>
          <rPr>
            <sz val="9"/>
            <color indexed="81"/>
            <rFont val="돋움"/>
            <family val="3"/>
            <charset val="129"/>
          </rPr>
          <t>밀집했다고</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수는</t>
        </r>
        <r>
          <rPr>
            <sz val="9"/>
            <color indexed="81"/>
            <rFont val="Tahoma"/>
            <family val="2"/>
          </rPr>
          <t xml:space="preserve"> </t>
        </r>
        <r>
          <rPr>
            <sz val="9"/>
            <color indexed="81"/>
            <rFont val="돋움"/>
            <family val="3"/>
            <charset val="129"/>
          </rPr>
          <t>없잖아</t>
        </r>
        <r>
          <rPr>
            <sz val="9"/>
            <color indexed="81"/>
            <rFont val="Tahoma"/>
            <family val="2"/>
          </rPr>
          <t xml:space="preserve">. </t>
        </r>
        <r>
          <rPr>
            <sz val="9"/>
            <color indexed="81"/>
            <rFont val="돋움"/>
            <family val="3"/>
            <charset val="129"/>
          </rPr>
          <t>그래서</t>
        </r>
        <r>
          <rPr>
            <sz val="9"/>
            <color indexed="81"/>
            <rFont val="Tahoma"/>
            <family val="2"/>
          </rPr>
          <t xml:space="preserve"> </t>
        </r>
        <r>
          <rPr>
            <sz val="9"/>
            <color indexed="81"/>
            <rFont val="돋움"/>
            <family val="3"/>
            <charset val="129"/>
          </rPr>
          <t>평균을</t>
        </r>
        <r>
          <rPr>
            <sz val="9"/>
            <color indexed="81"/>
            <rFont val="Tahoma"/>
            <family val="2"/>
          </rPr>
          <t xml:space="preserve"> </t>
        </r>
        <r>
          <rPr>
            <sz val="9"/>
            <color indexed="81"/>
            <rFont val="돋움"/>
            <family val="3"/>
            <charset val="129"/>
          </rPr>
          <t>대체할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게</t>
        </r>
        <r>
          <rPr>
            <sz val="9"/>
            <color indexed="81"/>
            <rFont val="Tahoma"/>
            <family val="2"/>
          </rPr>
          <t xml:space="preserve"> </t>
        </r>
        <r>
          <rPr>
            <sz val="9"/>
            <color indexed="81"/>
            <rFont val="돋움"/>
            <family val="3"/>
            <charset val="129"/>
          </rPr>
          <t>있긴한데</t>
        </r>
        <r>
          <rPr>
            <sz val="9"/>
            <color indexed="81"/>
            <rFont val="Tahoma"/>
            <family val="2"/>
          </rPr>
          <t xml:space="preserve">, </t>
        </r>
        <r>
          <rPr>
            <sz val="9"/>
            <color indexed="81"/>
            <rFont val="돋움"/>
            <family val="3"/>
            <charset val="129"/>
          </rPr>
          <t>이거보다는</t>
        </r>
        <r>
          <rPr>
            <sz val="9"/>
            <color indexed="81"/>
            <rFont val="Tahoma"/>
            <family val="2"/>
          </rPr>
          <t xml:space="preserve"> MID</t>
        </r>
        <r>
          <rPr>
            <sz val="9"/>
            <color indexed="81"/>
            <rFont val="돋움"/>
            <family val="3"/>
            <charset val="129"/>
          </rPr>
          <t>나</t>
        </r>
        <r>
          <rPr>
            <sz val="9"/>
            <color indexed="81"/>
            <rFont val="Tahoma"/>
            <family val="2"/>
          </rPr>
          <t xml:space="preserve"> </t>
        </r>
        <r>
          <rPr>
            <sz val="9"/>
            <color indexed="81"/>
            <rFont val="돋움"/>
            <family val="3"/>
            <charset val="129"/>
          </rPr>
          <t>상하위</t>
        </r>
        <r>
          <rPr>
            <sz val="9"/>
            <color indexed="81"/>
            <rFont val="Tahoma"/>
            <family val="2"/>
          </rPr>
          <t xml:space="preserve"> </t>
        </r>
        <r>
          <rPr>
            <sz val="9"/>
            <color indexed="81"/>
            <rFont val="돋움"/>
            <family val="3"/>
            <charset val="129"/>
          </rPr>
          <t>분위수의</t>
        </r>
        <r>
          <rPr>
            <sz val="9"/>
            <color indexed="81"/>
            <rFont val="Tahoma"/>
            <family val="2"/>
          </rPr>
          <t xml:space="preserve"> </t>
        </r>
        <r>
          <rPr>
            <sz val="9"/>
            <color indexed="81"/>
            <rFont val="돋움"/>
            <family val="3"/>
            <charset val="129"/>
          </rPr>
          <t>평균을</t>
        </r>
        <r>
          <rPr>
            <sz val="9"/>
            <color indexed="81"/>
            <rFont val="Tahoma"/>
            <family val="2"/>
          </rPr>
          <t xml:space="preserve"> </t>
        </r>
        <r>
          <rPr>
            <sz val="9"/>
            <color indexed="81"/>
            <rFont val="돋움"/>
            <family val="3"/>
            <charset val="129"/>
          </rPr>
          <t>구할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있겠지</t>
        </r>
        <r>
          <rPr>
            <sz val="9"/>
            <color indexed="81"/>
            <rFont val="Tahoma"/>
            <family val="2"/>
          </rPr>
          <t xml:space="preserve">. </t>
        </r>
        <r>
          <rPr>
            <sz val="9"/>
            <color indexed="81"/>
            <rFont val="돋움"/>
            <family val="3"/>
            <charset val="129"/>
          </rPr>
          <t>평균을</t>
        </r>
        <r>
          <rPr>
            <sz val="9"/>
            <color indexed="81"/>
            <rFont val="Tahoma"/>
            <family val="2"/>
          </rPr>
          <t xml:space="preserve"> </t>
        </r>
        <r>
          <rPr>
            <sz val="9"/>
            <color indexed="81"/>
            <rFont val="돋움"/>
            <family val="3"/>
            <charset val="129"/>
          </rPr>
          <t>구할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중앙값대신</t>
        </r>
        <r>
          <rPr>
            <sz val="9"/>
            <color indexed="81"/>
            <rFont val="Tahoma"/>
            <family val="2"/>
          </rPr>
          <t xml:space="preserve"> 25% </t>
        </r>
        <r>
          <rPr>
            <sz val="9"/>
            <color indexed="81"/>
            <rFont val="돋움"/>
            <family val="3"/>
            <charset val="129"/>
          </rPr>
          <t>분위수의</t>
        </r>
        <r>
          <rPr>
            <sz val="9"/>
            <color indexed="81"/>
            <rFont val="Tahoma"/>
            <family val="2"/>
          </rPr>
          <t xml:space="preserve"> </t>
        </r>
        <r>
          <rPr>
            <sz val="9"/>
            <color indexed="81"/>
            <rFont val="돋움"/>
            <family val="3"/>
            <charset val="129"/>
          </rPr>
          <t>평균</t>
        </r>
        <r>
          <rPr>
            <sz val="9"/>
            <color indexed="81"/>
            <rFont val="Tahoma"/>
            <family val="2"/>
          </rPr>
          <t>(</t>
        </r>
        <r>
          <rPr>
            <sz val="9"/>
            <color indexed="81"/>
            <rFont val="돋움"/>
            <family val="3"/>
            <charset val="129"/>
          </rPr>
          <t>사분위수평균</t>
        </r>
        <r>
          <rPr>
            <sz val="9"/>
            <color indexed="81"/>
            <rFont val="Tahoma"/>
            <family val="2"/>
          </rPr>
          <t xml:space="preserve">)
</t>
        </r>
      </text>
    </comment>
    <comment ref="G46" authorId="1" shapeId="0" xr:uid="{BEB32684-E2FC-4C54-BA41-7A3EDC8BABD7}">
      <text>
        <r>
          <rPr>
            <b/>
            <sz val="9"/>
            <color indexed="81"/>
            <rFont val="Tahoma"/>
            <family val="2"/>
          </rPr>
          <t>parkjeongah:</t>
        </r>
        <r>
          <rPr>
            <sz val="9"/>
            <color indexed="81"/>
            <rFont val="Tahoma"/>
            <family val="2"/>
          </rPr>
          <t xml:space="preserve">
</t>
        </r>
        <r>
          <rPr>
            <sz val="9"/>
            <color indexed="81"/>
            <rFont val="돋움"/>
            <family val="3"/>
            <charset val="129"/>
          </rPr>
          <t>우리의</t>
        </r>
        <r>
          <rPr>
            <sz val="9"/>
            <color indexed="81"/>
            <rFont val="Tahoma"/>
            <family val="2"/>
          </rPr>
          <t xml:space="preserve"> </t>
        </r>
        <r>
          <rPr>
            <sz val="9"/>
            <color indexed="81"/>
            <rFont val="돋움"/>
            <family val="3"/>
            <charset val="129"/>
          </rPr>
          <t>자료가</t>
        </r>
        <r>
          <rPr>
            <sz val="9"/>
            <color indexed="81"/>
            <rFont val="Tahoma"/>
            <family val="2"/>
          </rPr>
          <t xml:space="preserve"> </t>
        </r>
        <r>
          <rPr>
            <sz val="9"/>
            <color indexed="81"/>
            <rFont val="돋움"/>
            <family val="3"/>
            <charset val="129"/>
          </rPr>
          <t>정규분포라는</t>
        </r>
        <r>
          <rPr>
            <sz val="9"/>
            <color indexed="81"/>
            <rFont val="Tahoma"/>
            <family val="2"/>
          </rPr>
          <t xml:space="preserve"> </t>
        </r>
        <r>
          <rPr>
            <sz val="9"/>
            <color indexed="81"/>
            <rFont val="돋움"/>
            <family val="3"/>
            <charset val="129"/>
          </rPr>
          <t>가정하에서</t>
        </r>
        <r>
          <rPr>
            <sz val="9"/>
            <color indexed="81"/>
            <rFont val="Tahoma"/>
            <family val="2"/>
          </rPr>
          <t xml:space="preserve"> </t>
        </r>
        <r>
          <rPr>
            <sz val="9"/>
            <color indexed="81"/>
            <rFont val="돋움"/>
            <family val="3"/>
            <charset val="129"/>
          </rPr>
          <t>출발하는</t>
        </r>
        <r>
          <rPr>
            <sz val="9"/>
            <color indexed="81"/>
            <rFont val="Tahoma"/>
            <family val="2"/>
          </rPr>
          <t xml:space="preserve"> </t>
        </r>
        <r>
          <rPr>
            <sz val="9"/>
            <color indexed="81"/>
            <rFont val="돋움"/>
            <family val="3"/>
            <charset val="129"/>
          </rPr>
          <t xml:space="preserve">거고
</t>
        </r>
        <r>
          <rPr>
            <sz val="9"/>
            <color indexed="81"/>
            <rFont val="Tahoma"/>
            <family val="2"/>
          </rPr>
          <t xml:space="preserve">20180917 </t>
        </r>
        <r>
          <rPr>
            <sz val="9"/>
            <color indexed="81"/>
            <rFont val="돋움"/>
            <family val="3"/>
            <charset val="129"/>
          </rPr>
          <t>프린트</t>
        </r>
        <r>
          <rPr>
            <sz val="9"/>
            <color indexed="81"/>
            <rFont val="Tahoma"/>
            <family val="2"/>
          </rPr>
          <t xml:space="preserve"> </t>
        </r>
        <r>
          <rPr>
            <sz val="9"/>
            <color indexed="81"/>
            <rFont val="돋움"/>
            <family val="3"/>
            <charset val="129"/>
          </rPr>
          <t>참고</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parkjeongah</author>
  </authors>
  <commentList>
    <comment ref="A1" authorId="0" shapeId="0" xr:uid="{D413C3CB-A745-489F-B9F6-223C4FA4C620}">
      <text>
        <r>
          <rPr>
            <b/>
            <sz val="9"/>
            <color indexed="81"/>
            <rFont val="돋움"/>
            <family val="3"/>
            <charset val="129"/>
          </rPr>
          <t xml:space="preserve">
오늘</t>
        </r>
        <r>
          <rPr>
            <b/>
            <sz val="9"/>
            <color indexed="81"/>
            <rFont val="Tahoma"/>
            <family val="2"/>
          </rPr>
          <t xml:space="preserve"> </t>
        </r>
        <r>
          <rPr>
            <b/>
            <sz val="9"/>
            <color indexed="81"/>
            <rFont val="돋움"/>
            <family val="3"/>
            <charset val="129"/>
          </rPr>
          <t>할</t>
        </r>
        <r>
          <rPr>
            <b/>
            <sz val="9"/>
            <color indexed="81"/>
            <rFont val="Tahoma"/>
            <family val="2"/>
          </rPr>
          <t xml:space="preserve"> </t>
        </r>
        <r>
          <rPr>
            <b/>
            <sz val="9"/>
            <color indexed="81"/>
            <rFont val="돋움"/>
            <family val="3"/>
            <charset val="129"/>
          </rPr>
          <t>것</t>
        </r>
        <r>
          <rPr>
            <b/>
            <sz val="9"/>
            <color indexed="81"/>
            <rFont val="Tahoma"/>
            <family val="2"/>
          </rPr>
          <t>:</t>
        </r>
        <r>
          <rPr>
            <sz val="9"/>
            <color indexed="81"/>
            <rFont val="Tahoma"/>
            <family val="2"/>
          </rPr>
          <t xml:space="preserve"> 
1. MID, SPR
2. KOSIS </t>
        </r>
        <r>
          <rPr>
            <sz val="9"/>
            <color indexed="81"/>
            <rFont val="돋움"/>
            <family val="3"/>
            <charset val="129"/>
          </rPr>
          <t>자료이용하기</t>
        </r>
        <r>
          <rPr>
            <sz val="9"/>
            <color indexed="81"/>
            <rFont val="Tahoma"/>
            <family val="2"/>
          </rPr>
          <t xml:space="preserve"> ~ </t>
        </r>
        <r>
          <rPr>
            <sz val="9"/>
            <color indexed="81"/>
            <rFont val="돋움"/>
            <family val="3"/>
            <charset val="129"/>
          </rPr>
          <t xml:space="preserve">인구부분
</t>
        </r>
        <r>
          <rPr>
            <sz val="9"/>
            <color indexed="81"/>
            <rFont val="Tahoma"/>
            <family val="2"/>
          </rPr>
          <t xml:space="preserve">3. </t>
        </r>
        <r>
          <rPr>
            <sz val="9"/>
            <color indexed="81"/>
            <rFont val="돋움"/>
            <family val="3"/>
            <charset val="129"/>
          </rPr>
          <t>지역별</t>
        </r>
        <r>
          <rPr>
            <sz val="9"/>
            <color indexed="81"/>
            <rFont val="Tahoma"/>
            <family val="2"/>
          </rPr>
          <t xml:space="preserve"> </t>
        </r>
        <r>
          <rPr>
            <sz val="9"/>
            <color indexed="81"/>
            <rFont val="돋움"/>
            <family val="3"/>
            <charset val="129"/>
          </rPr>
          <t>인구분포비교</t>
        </r>
        <r>
          <rPr>
            <sz val="9"/>
            <color indexed="81"/>
            <rFont val="Tahoma"/>
            <family val="2"/>
          </rPr>
          <t xml:space="preserve"> </t>
        </r>
        <r>
          <rPr>
            <sz val="9"/>
            <color indexed="81"/>
            <rFont val="돋움"/>
            <family val="3"/>
            <charset val="129"/>
          </rPr>
          <t xml:space="preserve">기술하기
</t>
        </r>
      </text>
    </comment>
    <comment ref="R26" authorId="0" shapeId="0" xr:uid="{D3D45445-D708-44C8-B1EE-933332EF8FD8}">
      <text>
        <r>
          <rPr>
            <b/>
            <sz val="9"/>
            <color indexed="81"/>
            <rFont val="Tahoma"/>
            <family val="2"/>
          </rPr>
          <t>parkjeongah:</t>
        </r>
        <r>
          <rPr>
            <sz val="9"/>
            <color indexed="81"/>
            <rFont val="Tahoma"/>
            <family val="2"/>
          </rPr>
          <t xml:space="preserve">
</t>
        </r>
        <r>
          <rPr>
            <sz val="9"/>
            <color indexed="81"/>
            <rFont val="돋움"/>
            <family val="3"/>
            <charset val="129"/>
          </rPr>
          <t>여기</t>
        </r>
        <r>
          <rPr>
            <sz val="9"/>
            <color indexed="81"/>
            <rFont val="Tahoma"/>
            <family val="2"/>
          </rPr>
          <t xml:space="preserve"> </t>
        </r>
        <r>
          <rPr>
            <sz val="9"/>
            <color indexed="81"/>
            <rFont val="돋움"/>
            <family val="3"/>
            <charset val="129"/>
          </rPr>
          <t>출처가</t>
        </r>
        <r>
          <rPr>
            <sz val="9"/>
            <color indexed="81"/>
            <rFont val="Tahoma"/>
            <family val="2"/>
          </rPr>
          <t xml:space="preserve"> </t>
        </r>
        <r>
          <rPr>
            <sz val="9"/>
            <color indexed="81"/>
            <rFont val="돋움"/>
            <family val="3"/>
            <charset val="129"/>
          </rPr>
          <t>매우</t>
        </r>
        <r>
          <rPr>
            <sz val="9"/>
            <color indexed="81"/>
            <rFont val="Tahoma"/>
            <family val="2"/>
          </rPr>
          <t xml:space="preserve"> </t>
        </r>
        <r>
          <rPr>
            <sz val="9"/>
            <color indexed="81"/>
            <rFont val="돋움"/>
            <family val="3"/>
            <charset val="129"/>
          </rPr>
          <t>중요하다</t>
        </r>
        <r>
          <rPr>
            <sz val="9"/>
            <color indexed="81"/>
            <rFont val="Tahoma"/>
            <family val="2"/>
          </rPr>
          <t>.</t>
        </r>
        <r>
          <rPr>
            <sz val="9"/>
            <color indexed="81"/>
            <rFont val="돋움"/>
            <family val="3"/>
            <charset val="129"/>
          </rPr>
          <t>대표성도</t>
        </r>
        <r>
          <rPr>
            <sz val="9"/>
            <color indexed="81"/>
            <rFont val="Tahoma"/>
            <family val="2"/>
          </rPr>
          <t xml:space="preserve"> </t>
        </r>
        <r>
          <rPr>
            <sz val="9"/>
            <color indexed="81"/>
            <rFont val="돋움"/>
            <family val="3"/>
            <charset val="129"/>
          </rPr>
          <t>체크해야한다</t>
        </r>
        <r>
          <rPr>
            <sz val="9"/>
            <color indexed="81"/>
            <rFont val="Tahoma"/>
            <family val="2"/>
          </rPr>
          <t xml:space="preserve">.
</t>
        </r>
        <r>
          <rPr>
            <sz val="9"/>
            <color indexed="81"/>
            <rFont val="돋움"/>
            <family val="3"/>
            <charset val="129"/>
          </rPr>
          <t>즉</t>
        </r>
        <r>
          <rPr>
            <sz val="9"/>
            <color indexed="81"/>
            <rFont val="Tahoma"/>
            <family val="2"/>
          </rPr>
          <t xml:space="preserve">, </t>
        </r>
        <r>
          <rPr>
            <sz val="9"/>
            <color indexed="81"/>
            <rFont val="돋움"/>
            <family val="3"/>
            <charset val="129"/>
          </rPr>
          <t>주기도</t>
        </r>
        <r>
          <rPr>
            <sz val="9"/>
            <color indexed="81"/>
            <rFont val="Tahoma"/>
            <family val="2"/>
          </rPr>
          <t xml:space="preserve"> </t>
        </r>
        <r>
          <rPr>
            <sz val="9"/>
            <color indexed="81"/>
            <rFont val="돋움"/>
            <family val="3"/>
            <charset val="129"/>
          </rPr>
          <t>알아야</t>
        </r>
        <r>
          <rPr>
            <sz val="9"/>
            <color indexed="81"/>
            <rFont val="Tahoma"/>
            <family val="2"/>
          </rPr>
          <t xml:space="preserve"> </t>
        </r>
        <r>
          <rPr>
            <sz val="9"/>
            <color indexed="81"/>
            <rFont val="돋움"/>
            <family val="3"/>
            <charset val="129"/>
          </rPr>
          <t>하고</t>
        </r>
        <r>
          <rPr>
            <sz val="9"/>
            <color indexed="81"/>
            <rFont val="Tahoma"/>
            <family val="2"/>
          </rPr>
          <t xml:space="preserve"> </t>
        </r>
        <r>
          <rPr>
            <sz val="9"/>
            <color indexed="81"/>
            <rFont val="돋움"/>
            <family val="3"/>
            <charset val="129"/>
          </rPr>
          <t>어디서</t>
        </r>
        <r>
          <rPr>
            <sz val="9"/>
            <color indexed="81"/>
            <rFont val="Tahoma"/>
            <family val="2"/>
          </rPr>
          <t xml:space="preserve"> </t>
        </r>
        <r>
          <rPr>
            <sz val="9"/>
            <color indexed="81"/>
            <rFont val="돋움"/>
            <family val="3"/>
            <charset val="129"/>
          </rPr>
          <t>작성한건지</t>
        </r>
        <r>
          <rPr>
            <sz val="9"/>
            <color indexed="81"/>
            <rFont val="Tahoma"/>
            <family val="2"/>
          </rPr>
          <t xml:space="preserve"> </t>
        </r>
        <r>
          <rPr>
            <sz val="9"/>
            <color indexed="81"/>
            <rFont val="돋움"/>
            <family val="3"/>
            <charset val="129"/>
          </rPr>
          <t>알아야하고</t>
        </r>
        <r>
          <rPr>
            <sz val="9"/>
            <color indexed="81"/>
            <rFont val="Tahoma"/>
            <family val="2"/>
          </rPr>
          <t xml:space="preserve"> </t>
        </r>
        <r>
          <rPr>
            <sz val="9"/>
            <color indexed="81"/>
            <rFont val="돋움"/>
            <family val="3"/>
            <charset val="129"/>
          </rPr>
          <t>개요같은거</t>
        </r>
        <r>
          <rPr>
            <sz val="9"/>
            <color indexed="81"/>
            <rFont val="Tahoma"/>
            <family val="2"/>
          </rPr>
          <t xml:space="preserve"> </t>
        </r>
        <r>
          <rPr>
            <sz val="9"/>
            <color indexed="81"/>
            <rFont val="돋움"/>
            <family val="3"/>
            <charset val="129"/>
          </rPr>
          <t>눌러보면</t>
        </r>
        <r>
          <rPr>
            <sz val="9"/>
            <color indexed="81"/>
            <rFont val="Tahoma"/>
            <family val="2"/>
          </rPr>
          <t xml:space="preserve"> </t>
        </r>
        <r>
          <rPr>
            <sz val="9"/>
            <color indexed="81"/>
            <rFont val="돋움"/>
            <family val="3"/>
            <charset val="129"/>
          </rPr>
          <t>자세한</t>
        </r>
        <r>
          <rPr>
            <sz val="9"/>
            <color indexed="81"/>
            <rFont val="Tahoma"/>
            <family val="2"/>
          </rPr>
          <t xml:space="preserve"> </t>
        </r>
        <r>
          <rPr>
            <sz val="9"/>
            <color indexed="81"/>
            <rFont val="돋움"/>
            <family val="3"/>
            <charset val="129"/>
          </rPr>
          <t>사항들이</t>
        </r>
        <r>
          <rPr>
            <sz val="9"/>
            <color indexed="81"/>
            <rFont val="Tahoma"/>
            <family val="2"/>
          </rPr>
          <t xml:space="preserve"> </t>
        </r>
        <r>
          <rPr>
            <sz val="9"/>
            <color indexed="81"/>
            <rFont val="돋움"/>
            <family val="3"/>
            <charset val="129"/>
          </rPr>
          <t>있는데</t>
        </r>
        <r>
          <rPr>
            <sz val="9"/>
            <color indexed="81"/>
            <rFont val="Tahoma"/>
            <family val="2"/>
          </rPr>
          <t xml:space="preserve"> </t>
        </r>
        <r>
          <rPr>
            <sz val="9"/>
            <color indexed="81"/>
            <rFont val="돋움"/>
            <family val="3"/>
            <charset val="129"/>
          </rPr>
          <t>그걸</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확인해봐야함
작성주기</t>
        </r>
        <r>
          <rPr>
            <sz val="9"/>
            <color indexed="81"/>
            <rFont val="Tahoma"/>
            <family val="2"/>
          </rPr>
          <t xml:space="preserve"> , </t>
        </r>
        <r>
          <rPr>
            <sz val="9"/>
            <color indexed="81"/>
            <rFont val="돋움"/>
            <family val="3"/>
            <charset val="129"/>
          </rPr>
          <t>누가</t>
        </r>
        <r>
          <rPr>
            <sz val="9"/>
            <color indexed="81"/>
            <rFont val="Tahoma"/>
            <family val="2"/>
          </rPr>
          <t xml:space="preserve"> </t>
        </r>
        <r>
          <rPr>
            <sz val="9"/>
            <color indexed="81"/>
            <rFont val="돋움"/>
            <family val="3"/>
            <charset val="129"/>
          </rPr>
          <t>만들었냐</t>
        </r>
        <r>
          <rPr>
            <sz val="9"/>
            <color indexed="81"/>
            <rFont val="Tahoma"/>
            <family val="2"/>
          </rPr>
          <t xml:space="preserve">, </t>
        </r>
        <r>
          <rPr>
            <sz val="9"/>
            <color indexed="81"/>
            <rFont val="돋움"/>
            <family val="3"/>
            <charset val="129"/>
          </rPr>
          <t>어떻게</t>
        </r>
        <r>
          <rPr>
            <sz val="9"/>
            <color indexed="81"/>
            <rFont val="Tahoma"/>
            <family val="2"/>
          </rPr>
          <t xml:space="preserve"> </t>
        </r>
        <r>
          <rPr>
            <sz val="9"/>
            <color indexed="81"/>
            <rFont val="돋움"/>
            <family val="3"/>
            <charset val="129"/>
          </rPr>
          <t>표본조사햇냐</t>
        </r>
        <r>
          <rPr>
            <sz val="9"/>
            <color indexed="81"/>
            <rFont val="Tahoma"/>
            <family val="2"/>
          </rPr>
          <t xml:space="preserve">, </t>
        </r>
        <r>
          <rPr>
            <sz val="9"/>
            <color indexed="81"/>
            <rFont val="돋움"/>
            <family val="3"/>
            <charset val="129"/>
          </rPr>
          <t>추출방법을</t>
        </r>
        <r>
          <rPr>
            <sz val="9"/>
            <color indexed="81"/>
            <rFont val="Tahoma"/>
            <family val="2"/>
          </rPr>
          <t xml:space="preserve"> </t>
        </r>
        <r>
          <rPr>
            <sz val="9"/>
            <color indexed="81"/>
            <rFont val="돋움"/>
            <family val="3"/>
            <charset val="129"/>
          </rPr>
          <t>질문할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t>
        </r>
        <r>
          <rPr>
            <sz val="9"/>
            <color indexed="81"/>
            <rFont val="Tahoma"/>
            <family val="2"/>
          </rPr>
          <t xml:space="preserve">.
</t>
        </r>
        <r>
          <rPr>
            <sz val="9"/>
            <color indexed="81"/>
            <rFont val="돋움"/>
            <family val="3"/>
            <charset val="129"/>
          </rPr>
          <t>하나하나</t>
        </r>
        <r>
          <rPr>
            <sz val="9"/>
            <color indexed="81"/>
            <rFont val="Tahoma"/>
            <family val="2"/>
          </rPr>
          <t xml:space="preserve"> </t>
        </r>
        <r>
          <rPr>
            <sz val="9"/>
            <color indexed="81"/>
            <rFont val="돋움"/>
            <family val="3"/>
            <charset val="129"/>
          </rPr>
          <t>확인하는</t>
        </r>
        <r>
          <rPr>
            <sz val="9"/>
            <color indexed="81"/>
            <rFont val="Tahoma"/>
            <family val="2"/>
          </rPr>
          <t xml:space="preserve"> </t>
        </r>
        <r>
          <rPr>
            <sz val="9"/>
            <color indexed="81"/>
            <rFont val="돋움"/>
            <family val="3"/>
            <charset val="129"/>
          </rPr>
          <t>습관을</t>
        </r>
        <r>
          <rPr>
            <sz val="9"/>
            <color indexed="81"/>
            <rFont val="Tahoma"/>
            <family val="2"/>
          </rPr>
          <t xml:space="preserve"> </t>
        </r>
        <r>
          <rPr>
            <sz val="9"/>
            <color indexed="81"/>
            <rFont val="돋움"/>
            <family val="3"/>
            <charset val="129"/>
          </rPr>
          <t>가져야함</t>
        </r>
        <r>
          <rPr>
            <sz val="9"/>
            <color indexed="81"/>
            <rFont val="Tahoma"/>
            <family val="2"/>
          </rPr>
          <t>.</t>
        </r>
      </text>
    </comment>
  </commentList>
</comments>
</file>

<file path=xl/sharedStrings.xml><?xml version="1.0" encoding="utf-8"?>
<sst xmlns="http://schemas.openxmlformats.org/spreadsheetml/2006/main" count="166" uniqueCount="133">
  <si>
    <t>최소값</t>
  </si>
  <si>
    <t>최소값</t>
    <phoneticPr fontId="2" type="noConversion"/>
  </si>
  <si>
    <t>최대값</t>
  </si>
  <si>
    <t>최대값</t>
    <phoneticPr fontId="2" type="noConversion"/>
  </si>
  <si>
    <t>하한(초과)</t>
    <phoneticPr fontId="2" type="noConversion"/>
  </si>
  <si>
    <t>상한(이하)</t>
    <phoneticPr fontId="2" type="noConversion"/>
  </si>
  <si>
    <t>범위</t>
  </si>
  <si>
    <t>범위</t>
    <phoneticPr fontId="2" type="noConversion"/>
  </si>
  <si>
    <t>구간의 개수</t>
    <phoneticPr fontId="2" type="noConversion"/>
  </si>
  <si>
    <t>구간의 폭</t>
    <phoneticPr fontId="2" type="noConversion"/>
  </si>
  <si>
    <t>도수</t>
    <phoneticPr fontId="2" type="noConversion"/>
  </si>
  <si>
    <t>상대도수</t>
    <phoneticPr fontId="2" type="noConversion"/>
  </si>
  <si>
    <t>계급</t>
  </si>
  <si>
    <t>기타</t>
  </si>
  <si>
    <t>빈도수</t>
  </si>
  <si>
    <t>Column1</t>
  </si>
  <si>
    <t>평균</t>
  </si>
  <si>
    <t>표준 오차</t>
  </si>
  <si>
    <t>중앙값</t>
  </si>
  <si>
    <t>최빈값</t>
  </si>
  <si>
    <t>표준 편차</t>
  </si>
  <si>
    <t>분산</t>
  </si>
  <si>
    <t>첨도</t>
  </si>
  <si>
    <t>왜도</t>
  </si>
  <si>
    <t>합</t>
  </si>
  <si>
    <t>관측수</t>
  </si>
  <si>
    <t>frequency 함수이용 ==&gt; 삽입-그래프</t>
    <phoneticPr fontId="2" type="noConversion"/>
  </si>
  <si>
    <t>데이터-분석도구</t>
    <phoneticPr fontId="2" type="noConversion"/>
  </si>
  <si>
    <t>범위</t>
    <phoneticPr fontId="2" type="noConversion"/>
  </si>
  <si>
    <t>구간의폭</t>
    <phoneticPr fontId="2" type="noConversion"/>
  </si>
  <si>
    <t>구간의크기</t>
    <phoneticPr fontId="2" type="noConversion"/>
  </si>
  <si>
    <t>도수</t>
    <phoneticPr fontId="2" type="noConversion"/>
  </si>
  <si>
    <t>120-180자료가 많이 존재하네</t>
    <phoneticPr fontId="2" type="noConversion"/>
  </si>
  <si>
    <t>70퍼센트는 앞쪽에 있네?</t>
    <phoneticPr fontId="2" type="noConversion"/>
  </si>
  <si>
    <t>히스토그램을 다 살펴보고</t>
    <phoneticPr fontId="2" type="noConversion"/>
  </si>
  <si>
    <t>어디까지가 별로 없고 어디가 많네? 이런걸 그래프 보면서 해석해야해</t>
    <phoneticPr fontId="2" type="noConversion"/>
  </si>
  <si>
    <t>히스토그램의 해석 방법</t>
    <phoneticPr fontId="2" type="noConversion"/>
  </si>
  <si>
    <t>1. 어느부분에 자료가 많이 분포 -&gt; 집중되어있나?</t>
    <phoneticPr fontId="2" type="noConversion"/>
  </si>
  <si>
    <t>동떨어진 애에 대해 가늠도 가능해</t>
    <phoneticPr fontId="2" type="noConversion"/>
  </si>
  <si>
    <t>2. 이상치에 대한 언급(이상치라고 할 수는 없어) : 왜냐면 구간에 따라 다르게 그려질 수 있거든(상자그림을 그려야 이상치라고 말 할 수 있음)</t>
    <phoneticPr fontId="2" type="noConversion"/>
  </si>
  <si>
    <t>정규분포(좌우대칭)-&gt;가운데에 많이나오겟네. 중간쯤을 대표값으로 뽑아도됨.</t>
    <phoneticPr fontId="2" type="noConversion"/>
  </si>
  <si>
    <t>3. 좌우대칭성에 대한 설명이 가능</t>
    <phoneticPr fontId="2" type="noConversion"/>
  </si>
  <si>
    <t># 계급구간이 고르지 않아서 생길 수 있는 문제점 : 왜곡되서 해석가능</t>
    <phoneticPr fontId="2" type="noConversion"/>
  </si>
  <si>
    <t>계급폭이 다름 -&gt; 폭이 동일하게 그려져있어(그림만보고 숫자를 안읽으면 고르다고 생각하잖아?)</t>
    <phoneticPr fontId="2" type="noConversion"/>
  </si>
  <si>
    <t xml:space="preserve">   간격을 정확하게 맞춰야함.(계급폭)</t>
    <phoneticPr fontId="2" type="noConversion"/>
  </si>
  <si>
    <t xml:space="preserve">    y축을 도수, 상대도수로 보면, 실제보다 더 많이 있거나 적게있을수있는데 비교대상이 적절하지 않음</t>
    <phoneticPr fontId="2" type="noConversion"/>
  </si>
  <si>
    <t>계급구간이 다를때는 =&gt;상대도수밀도 혹은 도수밀도로 표시해야함.</t>
    <phoneticPr fontId="2" type="noConversion"/>
  </si>
  <si>
    <t>도수밀도</t>
    <phoneticPr fontId="2" type="noConversion"/>
  </si>
  <si>
    <t>구간의 폭이 같고 다르고가 문제인게 아니라 y축이 무엇인가가 매우 중요해짐</t>
    <phoneticPr fontId="2" type="noConversion"/>
  </si>
  <si>
    <t>폭이 달라졌을때는 도수밀도를 그리는게 더 합리적이게 됨.</t>
    <phoneticPr fontId="2" type="noConversion"/>
  </si>
  <si>
    <t>하위 3.125%</t>
    <phoneticPr fontId="2" type="noConversion"/>
  </si>
  <si>
    <t>하위 6.25%</t>
    <phoneticPr fontId="2" type="noConversion"/>
  </si>
  <si>
    <t>하위 25%</t>
    <phoneticPr fontId="2" type="noConversion"/>
  </si>
  <si>
    <t>하위 12.5%</t>
    <phoneticPr fontId="2" type="noConversion"/>
  </si>
  <si>
    <t>하위 50%(중앙값)</t>
    <phoneticPr fontId="2" type="noConversion"/>
  </si>
  <si>
    <t>상위 25%</t>
    <phoneticPr fontId="2" type="noConversion"/>
  </si>
  <si>
    <t>상위 12.5%</t>
    <phoneticPr fontId="2" type="noConversion"/>
  </si>
  <si>
    <t>상위 3.125%</t>
    <phoneticPr fontId="2" type="noConversion"/>
  </si>
  <si>
    <t>상위 6.25%</t>
    <phoneticPr fontId="2" type="noConversion"/>
  </si>
  <si>
    <t>하위</t>
    <phoneticPr fontId="2" type="noConversion"/>
  </si>
  <si>
    <t>상위</t>
    <phoneticPr fontId="2" type="noConversion"/>
  </si>
  <si>
    <t>상자그림에서 꼬리부분을 반으로 자르고</t>
    <phoneticPr fontId="2" type="noConversion"/>
  </si>
  <si>
    <t>그리고 더 꼬리 있죠? 그 꼬리 또 나눈거야</t>
    <phoneticPr fontId="2" type="noConversion"/>
  </si>
  <si>
    <t>상황)</t>
    <phoneticPr fontId="2" type="noConversion"/>
  </si>
  <si>
    <t>같은거리만큼 떨어져있잖아?</t>
    <phoneticPr fontId="2" type="noConversion"/>
  </si>
  <si>
    <t>각각의 평균이 145.5에 가깝다면 좌우대칭적으로 잘 분포해있겠다고 말할 수 있겠다</t>
    <phoneticPr fontId="2" type="noConversion"/>
  </si>
  <si>
    <t>mid</t>
    <phoneticPr fontId="2" type="noConversion"/>
  </si>
  <si>
    <t>SPR</t>
    <phoneticPr fontId="2" type="noConversion"/>
  </si>
  <si>
    <t>(상하위 분위수의 평균)</t>
    <phoneticPr fontId="2" type="noConversion"/>
  </si>
  <si>
    <t>(상하위 분위수의 범위)[높-낮]</t>
    <phoneticPr fontId="2" type="noConversion"/>
  </si>
  <si>
    <t>&gt; 사분위범위</t>
    <phoneticPr fontId="2" type="noConversion"/>
  </si>
  <si>
    <t>&gt; 8분위 범위</t>
    <phoneticPr fontId="2" type="noConversion"/>
  </si>
  <si>
    <t>&gt; 16분위 범위</t>
    <phoneticPr fontId="2" type="noConversion"/>
  </si>
  <si>
    <t>&gt; 32분위 범위</t>
    <phoneticPr fontId="2" type="noConversion"/>
  </si>
  <si>
    <t>&gt; 64분위 범위</t>
    <phoneticPr fontId="2" type="noConversion"/>
  </si>
  <si>
    <t>왜도</t>
    <phoneticPr fontId="2" type="noConversion"/>
  </si>
  <si>
    <t>첨도</t>
    <phoneticPr fontId="2" type="noConversion"/>
  </si>
  <si>
    <t>=SKEW(A1:E12)</t>
    <phoneticPr fontId="2" type="noConversion"/>
  </si>
  <si>
    <t>=KURT(A1:E12)</t>
    <phoneticPr fontId="2" type="noConversion"/>
  </si>
  <si>
    <t>왜도와 첨도가 0이면 정규분포,</t>
    <phoneticPr fontId="2" type="noConversion"/>
  </si>
  <si>
    <t>왜도가 +면 오른쪽으로 -면 왼쪽으로 꼬리가 길어진거</t>
    <phoneticPr fontId="2" type="noConversion"/>
  </si>
  <si>
    <t>첨도는 커질수록 가운데가 얇아지는 상황 =&gt;꼬리가 두툼</t>
    <phoneticPr fontId="2" type="noConversion"/>
  </si>
  <si>
    <t>따라서 정규분포와 틀어진 상황. 사실 어느정도 틀어진게 많이 틀어졌다는 기준이 없어.</t>
    <phoneticPr fontId="2" type="noConversion"/>
  </si>
  <si>
    <t>* semi, 구조모형을 하기 위해서 기본적으로 다항정규분포를 따라야함. =&gt;일변량 정규분포를 다 가정하고, 그러면 다변량정규분포를 따를것이란 전제를 함, 하나하나를 정규분포를 따른다는게 너무 어려워져, 그걸 왜도와 첨도를 제시하고 그게 일정 범위를 넘어가지 않으면 정규분포를 따른다고 말함. 초반에는 5를 넘어가지 않으면 정규분포 따른다고 한다 하는데, 사실 왜도첨도를 7~10까지 올려서 정규분포를 따른다는 얘기를 하는데???사실 실제는 말이 안됨(사회과학이나 자연과학이 아닌 분야에 가면 그들만의 원하는 룰이야....통계적X)</t>
    <phoneticPr fontId="2" type="noConversion"/>
  </si>
  <si>
    <t>통계학과에선 2-3 이내면 좋다고 보지.</t>
    <phoneticPr fontId="2" type="noConversion"/>
  </si>
  <si>
    <t>타과의 경우는 5-7까지 하는데</t>
    <phoneticPr fontId="2" type="noConversion"/>
  </si>
  <si>
    <t>현실반영하면 좀 더 수치가 커져야 하는 경향이 있음(그 분야에 맞게, 논문을 참고하면서 분석하는 것이 매우매우 중요함)</t>
    <phoneticPr fontId="2" type="noConversion"/>
  </si>
  <si>
    <t>=&gt;학술지 참고하면서 보기(진짜좋은 학술지를 찾아서 봐야함)</t>
    <phoneticPr fontId="2" type="noConversion"/>
  </si>
  <si>
    <t>히스토그램같은것도 많이 그려보면서 왜도와 첨도를 비교해봐야 감이 와요.</t>
    <phoneticPr fontId="2" type="noConversion"/>
  </si>
  <si>
    <t>형태에 대한 감이 안오고, 기준치만 있는 것</t>
    <phoneticPr fontId="2" type="noConversion"/>
  </si>
  <si>
    <t>(EX. 0을 기준으로 한다!)</t>
    <phoneticPr fontId="2" type="noConversion"/>
  </si>
  <si>
    <t>왜도의 뜻은 : 좌우대칭을 보는 것(대칭성)</t>
    <phoneticPr fontId="2" type="noConversion"/>
  </si>
  <si>
    <t>첨도의 뜻은 : 밀집성을 보는 것(밀집도)</t>
    <phoneticPr fontId="2" type="noConversion"/>
  </si>
  <si>
    <t>평균 대체</t>
    <phoneticPr fontId="2" type="noConversion"/>
  </si>
  <si>
    <t>중앙값</t>
    <phoneticPr fontId="2" type="noConversion"/>
  </si>
  <si>
    <t>표준편차 대체</t>
    <phoneticPr fontId="2" type="noConversion"/>
  </si>
  <si>
    <t>`=NORM.S.INV(0.25)</t>
    <phoneticPr fontId="2" type="noConversion"/>
  </si>
  <si>
    <t>`=NORM.S.INV(0.75)</t>
    <phoneticPr fontId="2" type="noConversion"/>
  </si>
  <si>
    <t>사분위수 평균</t>
    <phoneticPr fontId="2" type="noConversion"/>
  </si>
  <si>
    <t>표준정규분포에서 사분위 범위</t>
    <phoneticPr fontId="2" type="noConversion"/>
  </si>
  <si>
    <t>8분위 범위</t>
    <phoneticPr fontId="2" type="noConversion"/>
  </si>
  <si>
    <t>16분위 범위</t>
    <phoneticPr fontId="2" type="noConversion"/>
  </si>
  <si>
    <t>`=NORM.S.INV(0.125)-=NORM.S.INV(1-0.125)</t>
    <phoneticPr fontId="2" type="noConversion"/>
  </si>
  <si>
    <t>`=NORM.S.INV(0.125/2)-NORM.S.INV(1-0.125/2)</t>
    <phoneticPr fontId="2" type="noConversion"/>
  </si>
  <si>
    <t xml:space="preserve"> 사분위범위 / 1.35</t>
    <phoneticPr fontId="2" type="noConversion"/>
  </si>
  <si>
    <t>51/135</t>
    <phoneticPr fontId="2" type="noConversion"/>
  </si>
  <si>
    <t>1) 145.5와 111의 차이</t>
    <phoneticPr fontId="2" type="noConversion"/>
  </si>
  <si>
    <t>2)145.5와 162의 차이</t>
    <phoneticPr fontId="2" type="noConversion"/>
  </si>
  <si>
    <t>2번 - 1번</t>
    <phoneticPr fontId="2" type="noConversion"/>
  </si>
  <si>
    <t>마이너스가 나왔으니까 오른쪽으로 꼬리가 길어지는 듯한 그림을 예상 가능.(두번째 필기 참고)</t>
    <phoneticPr fontId="2" type="noConversion"/>
  </si>
  <si>
    <t>(2번 - 1번) / 사분위범위</t>
    <phoneticPr fontId="2" type="noConversion"/>
  </si>
  <si>
    <t>8 분위범위 / 사분위 범위 -1.706</t>
    <phoneticPr fontId="2" type="noConversion"/>
  </si>
  <si>
    <t>16분위 범위 / 사분위 범위 - 2.274</t>
    <phoneticPr fontId="2" type="noConversion"/>
  </si>
  <si>
    <t>데이터를 받고 나면, 이 데이터가 어떤 분포를 따르는지 봐야해</t>
    <phoneticPr fontId="2" type="noConversion"/>
  </si>
  <si>
    <t>1. 줄기잎그림, 상자그림, 히스토그램은 반드시 해봐야하는 것</t>
    <phoneticPr fontId="2" type="noConversion"/>
  </si>
  <si>
    <t>2. 만약 정규성가정이 되었다면 독립표본T-test, 여러가지 통계분석방법들의 아이디어가 나왔을 것이야</t>
    <phoneticPr fontId="2" type="noConversion"/>
  </si>
  <si>
    <t xml:space="preserve">    기초회귀나, 실험계획으로 하면, 독립성과 등분산성을 가정하지. </t>
    <phoneticPr fontId="2" type="noConversion"/>
  </si>
  <si>
    <t xml:space="preserve">    독립성은 우리 안따질건데, 등분산성을 따지죠? 근데 독립표본 t-test하면, 등분산일때와 그렇지 않을때로 평균차이의 표준오차 구했죠</t>
    <phoneticPr fontId="2" type="noConversion"/>
  </si>
  <si>
    <t xml:space="preserve">    일원분산분석, 기초회귀 이런거는 그냥 등분산성 가정하거든요?</t>
    <phoneticPr fontId="2" type="noConversion"/>
  </si>
  <si>
    <t xml:space="preserve">    등분산인지 아닌지 우리가 고민해보는데, 등분산이라면 그 분산을 구하는 공식을 따르고, 아닐때(이분산) 그 공식을 따르지</t>
    <phoneticPr fontId="2" type="noConversion"/>
  </si>
  <si>
    <t xml:space="preserve">    이 상황에서 우리는 비교(독립표본t-test, 세가지 이상의 집단의 비교, 두 양적변수의 관계에 대해 비교하고 싶음)하고 싶어져</t>
    <phoneticPr fontId="2" type="noConversion"/>
  </si>
  <si>
    <t xml:space="preserve">   -&gt; 각 집단을 정규분포라고 가정함, 그리고 가정되야 하는건 독립성과 등분산성이야.</t>
    <phoneticPr fontId="2" type="noConversion"/>
  </si>
  <si>
    <t xml:space="preserve">   -&gt; 근데 독립성은 회귀분석에서 나중에 검토할거야</t>
    <phoneticPr fontId="2" type="noConversion"/>
  </si>
  <si>
    <t xml:space="preserve">   (등분산성에 대해 검토, 등분산성을 검토하려 해)</t>
    <phoneticPr fontId="2" type="noConversion"/>
  </si>
  <si>
    <t xml:space="preserve">   근데 히스토그램은 내가 집단을 어떻게 하냐에 따라 좀 달라지지, 집단 세개면 상자그림으로 세개 나열하면 되지</t>
    <phoneticPr fontId="2" type="noConversion"/>
  </si>
  <si>
    <r>
      <t xml:space="preserve">    등분산성에 대해 가늠은 가능해, 그렇게 여러집단을 비교하고 싶어져? 그럼 </t>
    </r>
    <r>
      <rPr>
        <b/>
        <sz val="11"/>
        <color theme="1"/>
        <rFont val="맑은 고딕"/>
        <family val="3"/>
        <charset val="129"/>
        <scheme val="minor"/>
      </rPr>
      <t>등분산성</t>
    </r>
    <r>
      <rPr>
        <sz val="11"/>
        <color theme="1"/>
        <rFont val="맑은 고딕"/>
        <family val="2"/>
        <charset val="129"/>
        <scheme val="minor"/>
      </rPr>
      <t xml:space="preserve"> 검토가 먼저야</t>
    </r>
    <phoneticPr fontId="2" type="noConversion"/>
  </si>
  <si>
    <t>평균분석을 하고 싶음.</t>
    <phoneticPr fontId="2" type="noConversion"/>
  </si>
  <si>
    <t>1. 정규성검정</t>
    <phoneticPr fontId="2" type="noConversion"/>
  </si>
  <si>
    <t>2. 등분산성 검정</t>
    <phoneticPr fontId="2" type="noConversion"/>
  </si>
  <si>
    <t>매크로데이터 -&gt; 마이크로데이터 :마이크로데이터를 요약정리한것.</t>
    <phoneticPr fontId="2" type="noConversion"/>
  </si>
  <si>
    <t>마이크로데이터 -&gt;원데이터 : 분석가능한 정도까지 오류 잡아낸 값.</t>
    <phoneticPr fontId="2" type="noConversion"/>
  </si>
  <si>
    <t>국가에서 제공하는 자료를 가지고 그래프를 내가 그려서 하는게 좋지*</t>
    <phoneticPr fontId="2" type="noConversion"/>
  </si>
  <si>
    <t>kosis.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</si>
</sst>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9"/>
      <color indexed="81"/>
      <name val="Tahoma"/>
      <family val="2"/>
    </font>
    <font>
      <b/>
      <sz val="9"/>
      <color indexed="81"/>
      <name val="Tahoma"/>
      <family val="2"/>
    </font>
    <font>
      <b/>
      <sz val="11"/>
      <color theme="1"/>
      <name val="맑은 고딕"/>
      <family val="3"/>
      <charset val="129"/>
      <scheme val="minor"/>
    </font>
    <font>
      <sz val="9"/>
      <color indexed="81"/>
      <name val="돋움"/>
      <family val="3"/>
      <charset val="129"/>
    </font>
    <font>
      <b/>
      <sz val="9"/>
      <color indexed="81"/>
      <name val="돋움"/>
      <family val="3"/>
      <charset val="129"/>
    </font>
    <font>
      <u/>
      <sz val="9"/>
      <color indexed="81"/>
      <name val="돋움"/>
      <family val="3"/>
      <charset val="129"/>
    </font>
    <font>
      <u/>
      <sz val="9"/>
      <color indexed="81"/>
      <name val="Tahoma"/>
      <family val="2"/>
    </font>
    <font>
      <b/>
      <u/>
      <sz val="9"/>
      <color indexed="81"/>
      <name val="돋움"/>
      <family val="3"/>
      <charset val="129"/>
    </font>
  </fonts>
  <fills count="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5" tint="0.59999389629810485"/>
        <bgColor indexed="64"/>
      </patternFill>
    </fill>
  </fills>
  <borders count="10">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horizontal="center" vertical="center"/>
    </xf>
    <xf numFmtId="0" fontId="0" fillId="0" borderId="0" xfId="0" applyNumberFormat="1" applyFill="1" applyBorder="1" applyAlignment="1">
      <alignment vertical="center"/>
    </xf>
    <xf numFmtId="0" fontId="0" fillId="0" borderId="0" xfId="0" applyFill="1" applyBorder="1" applyAlignment="1">
      <alignment vertical="center"/>
    </xf>
    <xf numFmtId="0" fontId="0" fillId="0" borderId="1" xfId="0" applyFill="1" applyBorder="1" applyAlignment="1">
      <alignment vertical="center"/>
    </xf>
    <xf numFmtId="0" fontId="0" fillId="0" borderId="2" xfId="0" applyFont="1" applyFill="1" applyBorder="1" applyAlignment="1">
      <alignment horizontal="center" vertical="center"/>
    </xf>
    <xf numFmtId="0" fontId="0" fillId="0" borderId="2" xfId="0" applyFont="1" applyFill="1" applyBorder="1" applyAlignment="1">
      <alignment horizontal="centerContinuous" vertical="center"/>
    </xf>
    <xf numFmtId="0" fontId="0" fillId="0" borderId="0" xfId="0" applyFont="1" applyFill="1" applyBorder="1" applyAlignment="1">
      <alignment horizontal="center" vertical="center"/>
    </xf>
    <xf numFmtId="0" fontId="0" fillId="2" borderId="0" xfId="0" applyFill="1">
      <alignment vertical="center"/>
    </xf>
    <xf numFmtId="0" fontId="1" fillId="0" borderId="0" xfId="0" applyFont="1" applyFill="1">
      <alignment vertical="center"/>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5" borderId="0" xfId="0" applyFill="1">
      <alignment vertical="center"/>
    </xf>
    <xf numFmtId="0" fontId="0" fillId="0" borderId="3" xfId="0" applyBorder="1">
      <alignment vertical="center"/>
    </xf>
    <xf numFmtId="0" fontId="0" fillId="5" borderId="4" xfId="0" applyFill="1" applyBorder="1">
      <alignment vertical="center"/>
    </xf>
    <xf numFmtId="0" fontId="5" fillId="0" borderId="0" xfId="0" applyFont="1">
      <alignment vertical="center"/>
    </xf>
    <xf numFmtId="9" fontId="0" fillId="0" borderId="0" xfId="0" applyNumberFormat="1">
      <alignment vertical="center"/>
    </xf>
    <xf numFmtId="0" fontId="0" fillId="0" borderId="0" xfId="0" quotePrefix="1">
      <alignment vertical="center"/>
    </xf>
    <xf numFmtId="0" fontId="0" fillId="0" borderId="6" xfId="0" applyBorder="1">
      <alignment vertical="center"/>
    </xf>
    <xf numFmtId="0" fontId="0" fillId="0" borderId="7" xfId="0" applyBorder="1">
      <alignment vertical="center"/>
    </xf>
    <xf numFmtId="0" fontId="0" fillId="0" borderId="6" xfId="0" applyBorder="1" applyAlignment="1">
      <alignment vertical="center"/>
    </xf>
    <xf numFmtId="0" fontId="0" fillId="0" borderId="7" xfId="0" applyBorder="1" applyAlignment="1">
      <alignment vertical="center"/>
    </xf>
    <xf numFmtId="0" fontId="0" fillId="0" borderId="5" xfId="0" applyBorder="1">
      <alignment vertical="center"/>
    </xf>
    <xf numFmtId="0" fontId="0" fillId="0" borderId="8" xfId="0" applyBorder="1">
      <alignment vertical="center"/>
    </xf>
    <xf numFmtId="0" fontId="0" fillId="0" borderId="9" xfId="0"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92</a:t>
            </a:r>
            <a:r>
              <a:rPr lang="ko-KR" altLang="en-US"/>
              <a:t>년 </a:t>
            </a:r>
            <a:r>
              <a:rPr lang="en-US" altLang="ko-KR"/>
              <a:t>12</a:t>
            </a:r>
            <a:r>
              <a:rPr lang="ko-KR" altLang="en-US"/>
              <a:t>월 </a:t>
            </a:r>
            <a:r>
              <a:rPr lang="en-US" altLang="ko-KR"/>
              <a:t>1</a:t>
            </a:r>
            <a:r>
              <a:rPr lang="ko-KR" altLang="en-US"/>
              <a:t>일의 주가 히스토그램</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'20180910(1)'!$D$9:$D$13</c:f>
              <c:numCache>
                <c:formatCode>General</c:formatCode>
                <c:ptCount val="5"/>
                <c:pt idx="0">
                  <c:v>140</c:v>
                </c:pt>
                <c:pt idx="1">
                  <c:v>180</c:v>
                </c:pt>
                <c:pt idx="2">
                  <c:v>220</c:v>
                </c:pt>
                <c:pt idx="3">
                  <c:v>260</c:v>
                </c:pt>
                <c:pt idx="4">
                  <c:v>300</c:v>
                </c:pt>
              </c:numCache>
            </c:numRef>
          </c:cat>
          <c:val>
            <c:numRef>
              <c:f>'20180910(1)'!$E$9:$E$13</c:f>
              <c:numCache>
                <c:formatCode>General</c:formatCode>
                <c:ptCount val="5"/>
                <c:pt idx="0">
                  <c:v>22</c:v>
                </c:pt>
                <c:pt idx="1">
                  <c:v>21</c:v>
                </c:pt>
                <c:pt idx="2">
                  <c:v>3</c:v>
                </c:pt>
                <c:pt idx="3">
                  <c:v>1</c:v>
                </c:pt>
                <c:pt idx="4">
                  <c:v>1</c:v>
                </c:pt>
              </c:numCache>
            </c:numRef>
          </c:val>
          <c:extLst>
            <c:ext xmlns:c16="http://schemas.microsoft.com/office/drawing/2014/chart" uri="{C3380CC4-5D6E-409C-BE32-E72D297353CC}">
              <c16:uniqueId val="{00000004-84AD-471F-AA1C-7CB5B70EC6DD}"/>
            </c:ext>
          </c:extLst>
        </c:ser>
        <c:dLbls>
          <c:dLblPos val="outEnd"/>
          <c:showLegendKey val="0"/>
          <c:showVal val="1"/>
          <c:showCatName val="0"/>
          <c:showSerName val="0"/>
          <c:showPercent val="0"/>
          <c:showBubbleSize val="0"/>
        </c:dLbls>
        <c:gapWidth val="0"/>
        <c:axId val="448751328"/>
        <c:axId val="448753952"/>
      </c:barChart>
      <c:catAx>
        <c:axId val="448751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ko-KR" altLang="en-US"/>
                  <a:t>주가</a:t>
                </a:r>
                <a:r>
                  <a:rPr lang="en-US" altLang="ko-KR"/>
                  <a:t>(</a:t>
                </a:r>
                <a:r>
                  <a:rPr lang="ko-KR" altLang="en-US"/>
                  <a:t>단위</a:t>
                </a:r>
                <a:r>
                  <a:rPr lang="en-US" altLang="ko-KR"/>
                  <a:t>:100</a:t>
                </a:r>
                <a:r>
                  <a:rPr lang="ko-KR" altLang="en-US"/>
                  <a:t>원</a:t>
                </a:r>
                <a:r>
                  <a:rPr lang="en-US" altLang="ko-KR"/>
                  <a:t>)</a:t>
                </a:r>
                <a:endParaRPr lang="ko-KR" alt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ko-K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448753952"/>
        <c:crosses val="autoZero"/>
        <c:auto val="1"/>
        <c:lblAlgn val="ctr"/>
        <c:lblOffset val="100"/>
        <c:noMultiLvlLbl val="0"/>
      </c:catAx>
      <c:valAx>
        <c:axId val="448753952"/>
        <c:scaling>
          <c:orientation val="minMax"/>
        </c:scaling>
        <c:delete val="0"/>
        <c:axPos val="l"/>
        <c:majorGridlines>
          <c:spPr>
            <a:ln w="6350" cap="flat" cmpd="sng" algn="ctr">
              <a:solidFill>
                <a:schemeClr val="bg2">
                  <a:lumMod val="75000"/>
                </a:schemeClr>
              </a:solidFill>
              <a:prstDash val="dash"/>
              <a:miter lim="800000"/>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ko-KR" altLang="en-US"/>
                  <a:t>도수</a:t>
                </a:r>
                <a:r>
                  <a:rPr lang="en-US" altLang="ko-KR"/>
                  <a:t>(</a:t>
                </a:r>
                <a:r>
                  <a:rPr lang="ko-KR" altLang="en-US"/>
                  <a:t>단위</a:t>
                </a:r>
                <a:r>
                  <a:rPr lang="en-US" altLang="ko-KR"/>
                  <a:t>:</a:t>
                </a:r>
                <a:r>
                  <a:rPr lang="ko-KR" altLang="en-US"/>
                  <a:t>건</a:t>
                </a:r>
                <a:r>
                  <a:rPr lang="en-US" altLang="ko-KR"/>
                  <a:t>)</a:t>
                </a:r>
                <a:endParaRPr lang="ko-KR" alt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ko-KR"/>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448751328"/>
        <c:crosses val="autoZero"/>
        <c:crossBetween val="between"/>
      </c:valAx>
      <c:spPr>
        <a:noFill/>
        <a:ln>
          <a:noFill/>
        </a:ln>
        <a:effectLst/>
      </c:spPr>
    </c:plotArea>
    <c:plotVisOnly val="1"/>
    <c:dispBlanksAs val="gap"/>
    <c:showDLblsOverMax val="0"/>
  </c:chart>
  <c:spPr>
    <a:solidFill>
      <a:schemeClr val="bg1">
        <a:lumMod val="85000"/>
      </a:schemeClr>
    </a:solidFill>
    <a:ln w="9525" cap="flat" cmpd="sng" algn="ctr">
      <a:solidFill>
        <a:schemeClr val="accent1">
          <a:lumMod val="20000"/>
          <a:lumOff val="80000"/>
        </a:schemeClr>
      </a:solid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ko-KR" altLang="en-US"/>
              <a:t>히스토그램</a:t>
            </a:r>
          </a:p>
        </c:rich>
      </c:tx>
      <c:overlay val="0"/>
    </c:title>
    <c:autoTitleDeleted val="0"/>
    <c:plotArea>
      <c:layout/>
      <c:barChart>
        <c:barDir val="col"/>
        <c:grouping val="clustered"/>
        <c:varyColors val="0"/>
        <c:ser>
          <c:idx val="0"/>
          <c:order val="0"/>
          <c:tx>
            <c:v>빈도수</c:v>
          </c:tx>
          <c:invertIfNegative val="0"/>
          <c:cat>
            <c:strRef>
              <c:f>'20180910(1)'!$H$18:$H$23</c:f>
              <c:strCache>
                <c:ptCount val="6"/>
                <c:pt idx="0">
                  <c:v>140</c:v>
                </c:pt>
                <c:pt idx="1">
                  <c:v>180</c:v>
                </c:pt>
                <c:pt idx="2">
                  <c:v>220</c:v>
                </c:pt>
                <c:pt idx="3">
                  <c:v>260</c:v>
                </c:pt>
                <c:pt idx="4">
                  <c:v>300</c:v>
                </c:pt>
                <c:pt idx="5">
                  <c:v>기타</c:v>
                </c:pt>
              </c:strCache>
            </c:strRef>
          </c:cat>
          <c:val>
            <c:numRef>
              <c:f>'20180910(1)'!$I$18:$I$23</c:f>
              <c:numCache>
                <c:formatCode>General</c:formatCode>
                <c:ptCount val="6"/>
                <c:pt idx="0">
                  <c:v>22</c:v>
                </c:pt>
                <c:pt idx="1">
                  <c:v>21</c:v>
                </c:pt>
                <c:pt idx="2">
                  <c:v>3</c:v>
                </c:pt>
                <c:pt idx="3">
                  <c:v>1</c:v>
                </c:pt>
                <c:pt idx="4">
                  <c:v>1</c:v>
                </c:pt>
                <c:pt idx="5">
                  <c:v>0</c:v>
                </c:pt>
              </c:numCache>
            </c:numRef>
          </c:val>
          <c:extLst>
            <c:ext xmlns:c16="http://schemas.microsoft.com/office/drawing/2014/chart" uri="{C3380CC4-5D6E-409C-BE32-E72D297353CC}">
              <c16:uniqueId val="{00000001-6891-49E0-94B4-F109DBF2B1D6}"/>
            </c:ext>
          </c:extLst>
        </c:ser>
        <c:dLbls>
          <c:showLegendKey val="0"/>
          <c:showVal val="0"/>
          <c:showCatName val="0"/>
          <c:showSerName val="0"/>
          <c:showPercent val="0"/>
          <c:showBubbleSize val="0"/>
        </c:dLbls>
        <c:gapWidth val="150"/>
        <c:axId val="602977320"/>
        <c:axId val="602976336"/>
      </c:barChart>
      <c:catAx>
        <c:axId val="602977320"/>
        <c:scaling>
          <c:orientation val="minMax"/>
        </c:scaling>
        <c:delete val="0"/>
        <c:axPos val="b"/>
        <c:title>
          <c:tx>
            <c:rich>
              <a:bodyPr/>
              <a:lstStyle/>
              <a:p>
                <a:pPr>
                  <a:defRPr/>
                </a:pPr>
                <a:r>
                  <a:rPr lang="ko-KR" altLang="en-US"/>
                  <a:t>계급</a:t>
                </a:r>
              </a:p>
            </c:rich>
          </c:tx>
          <c:overlay val="0"/>
        </c:title>
        <c:numFmt formatCode="General" sourceLinked="1"/>
        <c:majorTickMark val="out"/>
        <c:minorTickMark val="none"/>
        <c:tickLblPos val="nextTo"/>
        <c:crossAx val="602976336"/>
        <c:crosses val="autoZero"/>
        <c:auto val="1"/>
        <c:lblAlgn val="ctr"/>
        <c:lblOffset val="100"/>
        <c:noMultiLvlLbl val="0"/>
      </c:catAx>
      <c:valAx>
        <c:axId val="602976336"/>
        <c:scaling>
          <c:orientation val="minMax"/>
        </c:scaling>
        <c:delete val="0"/>
        <c:axPos val="l"/>
        <c:title>
          <c:tx>
            <c:rich>
              <a:bodyPr/>
              <a:lstStyle/>
              <a:p>
                <a:pPr>
                  <a:defRPr/>
                </a:pPr>
                <a:r>
                  <a:rPr lang="ko-KR" altLang="en-US"/>
                  <a:t>빈도수</a:t>
                </a:r>
              </a:p>
            </c:rich>
          </c:tx>
          <c:overlay val="0"/>
        </c:title>
        <c:numFmt formatCode="General" sourceLinked="1"/>
        <c:majorTickMark val="out"/>
        <c:minorTickMark val="none"/>
        <c:tickLblPos val="nextTo"/>
        <c:crossAx val="60297732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ko-KR" altLang="en-US"/>
              <a:t>히스토그램</a:t>
            </a:r>
          </a:p>
        </c:rich>
      </c:tx>
      <c:overlay val="0"/>
    </c:title>
    <c:autoTitleDeleted val="0"/>
    <c:plotArea>
      <c:layout/>
      <c:barChart>
        <c:barDir val="col"/>
        <c:grouping val="clustered"/>
        <c:varyColors val="0"/>
        <c:ser>
          <c:idx val="0"/>
          <c:order val="0"/>
          <c:tx>
            <c:v>빈도수</c:v>
          </c:tx>
          <c:invertIfNegative val="0"/>
          <c:cat>
            <c:strRef>
              <c:f>'20180910(1)'!$H$32:$H$38</c:f>
              <c:strCache>
                <c:ptCount val="7"/>
                <c:pt idx="0">
                  <c:v>101</c:v>
                </c:pt>
                <c:pt idx="1">
                  <c:v>130.3333333</c:v>
                </c:pt>
                <c:pt idx="2">
                  <c:v>159.6666667</c:v>
                </c:pt>
                <c:pt idx="3">
                  <c:v>189</c:v>
                </c:pt>
                <c:pt idx="4">
                  <c:v>218.3333333</c:v>
                </c:pt>
                <c:pt idx="5">
                  <c:v>247.6666667</c:v>
                </c:pt>
                <c:pt idx="6">
                  <c:v>기타</c:v>
                </c:pt>
              </c:strCache>
            </c:strRef>
          </c:cat>
          <c:val>
            <c:numRef>
              <c:f>'20180910(1)'!$I$32:$I$38</c:f>
              <c:numCache>
                <c:formatCode>General</c:formatCode>
                <c:ptCount val="7"/>
                <c:pt idx="0">
                  <c:v>1</c:v>
                </c:pt>
                <c:pt idx="1">
                  <c:v>16</c:v>
                </c:pt>
                <c:pt idx="2">
                  <c:v>16</c:v>
                </c:pt>
                <c:pt idx="3">
                  <c:v>11</c:v>
                </c:pt>
                <c:pt idx="4">
                  <c:v>2</c:v>
                </c:pt>
                <c:pt idx="5">
                  <c:v>1</c:v>
                </c:pt>
                <c:pt idx="6">
                  <c:v>1</c:v>
                </c:pt>
              </c:numCache>
            </c:numRef>
          </c:val>
          <c:extLst>
            <c:ext xmlns:c16="http://schemas.microsoft.com/office/drawing/2014/chart" uri="{C3380CC4-5D6E-409C-BE32-E72D297353CC}">
              <c16:uniqueId val="{00000001-7C64-4176-8725-0D434F104808}"/>
            </c:ext>
          </c:extLst>
        </c:ser>
        <c:dLbls>
          <c:showLegendKey val="0"/>
          <c:showVal val="0"/>
          <c:showCatName val="0"/>
          <c:showSerName val="0"/>
          <c:showPercent val="0"/>
          <c:showBubbleSize val="0"/>
        </c:dLbls>
        <c:gapWidth val="0"/>
        <c:axId val="456803880"/>
        <c:axId val="456808800"/>
      </c:barChart>
      <c:catAx>
        <c:axId val="456803880"/>
        <c:scaling>
          <c:orientation val="minMax"/>
        </c:scaling>
        <c:delete val="0"/>
        <c:axPos val="b"/>
        <c:title>
          <c:tx>
            <c:rich>
              <a:bodyPr/>
              <a:lstStyle/>
              <a:p>
                <a:pPr>
                  <a:defRPr/>
                </a:pPr>
                <a:r>
                  <a:rPr lang="ko-KR" altLang="en-US"/>
                  <a:t>계급</a:t>
                </a:r>
              </a:p>
            </c:rich>
          </c:tx>
          <c:overlay val="0"/>
        </c:title>
        <c:numFmt formatCode="General" sourceLinked="1"/>
        <c:majorTickMark val="out"/>
        <c:minorTickMark val="none"/>
        <c:tickLblPos val="nextTo"/>
        <c:crossAx val="456808800"/>
        <c:crosses val="autoZero"/>
        <c:auto val="1"/>
        <c:lblAlgn val="ctr"/>
        <c:lblOffset val="100"/>
        <c:noMultiLvlLbl val="0"/>
      </c:catAx>
      <c:valAx>
        <c:axId val="456808800"/>
        <c:scaling>
          <c:orientation val="minMax"/>
        </c:scaling>
        <c:delete val="0"/>
        <c:axPos val="l"/>
        <c:title>
          <c:tx>
            <c:rich>
              <a:bodyPr/>
              <a:lstStyle/>
              <a:p>
                <a:pPr>
                  <a:defRPr/>
                </a:pPr>
                <a:r>
                  <a:rPr lang="ko-KR" altLang="en-US"/>
                  <a:t>빈도수</a:t>
                </a:r>
              </a:p>
            </c:rich>
          </c:tx>
          <c:overlay val="0"/>
        </c:title>
        <c:numFmt formatCode="General" sourceLinked="1"/>
        <c:majorTickMark val="out"/>
        <c:minorTickMark val="none"/>
        <c:tickLblPos val="nextTo"/>
        <c:crossAx val="456803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ko-KR" altLang="en-US"/>
              <a:t>히스토그램</a:t>
            </a:r>
          </a:p>
        </c:rich>
      </c:tx>
      <c:overlay val="0"/>
    </c:title>
    <c:autoTitleDeleted val="0"/>
    <c:plotArea>
      <c:layout/>
      <c:barChart>
        <c:barDir val="col"/>
        <c:grouping val="clustered"/>
        <c:varyColors val="0"/>
        <c:ser>
          <c:idx val="0"/>
          <c:order val="0"/>
          <c:tx>
            <c:v>빈도수</c:v>
          </c:tx>
          <c:invertIfNegative val="0"/>
          <c:cat>
            <c:strRef>
              <c:f>'20180910(2)'!$H$14:$H$18</c:f>
              <c:strCache>
                <c:ptCount val="5"/>
                <c:pt idx="0">
                  <c:v>150</c:v>
                </c:pt>
                <c:pt idx="1">
                  <c:v>200</c:v>
                </c:pt>
                <c:pt idx="2">
                  <c:v>250</c:v>
                </c:pt>
                <c:pt idx="3">
                  <c:v>300</c:v>
                </c:pt>
                <c:pt idx="4">
                  <c:v>기타</c:v>
                </c:pt>
              </c:strCache>
            </c:strRef>
          </c:cat>
          <c:val>
            <c:numRef>
              <c:f>'20180910(2)'!$I$14:$I$18</c:f>
              <c:numCache>
                <c:formatCode>General</c:formatCode>
                <c:ptCount val="5"/>
                <c:pt idx="0">
                  <c:v>29</c:v>
                </c:pt>
                <c:pt idx="1">
                  <c:v>15</c:v>
                </c:pt>
                <c:pt idx="2">
                  <c:v>3</c:v>
                </c:pt>
                <c:pt idx="3">
                  <c:v>1</c:v>
                </c:pt>
                <c:pt idx="4">
                  <c:v>0</c:v>
                </c:pt>
              </c:numCache>
            </c:numRef>
          </c:val>
          <c:extLst>
            <c:ext xmlns:c16="http://schemas.microsoft.com/office/drawing/2014/chart" uri="{C3380CC4-5D6E-409C-BE32-E72D297353CC}">
              <c16:uniqueId val="{00000001-849A-46DA-8E03-880B4074A1E8}"/>
            </c:ext>
          </c:extLst>
        </c:ser>
        <c:dLbls>
          <c:showLegendKey val="0"/>
          <c:showVal val="0"/>
          <c:showCatName val="0"/>
          <c:showSerName val="0"/>
          <c:showPercent val="0"/>
          <c:showBubbleSize val="0"/>
        </c:dLbls>
        <c:gapWidth val="0"/>
        <c:axId val="613898032"/>
        <c:axId val="613888848"/>
      </c:barChart>
      <c:catAx>
        <c:axId val="613898032"/>
        <c:scaling>
          <c:orientation val="minMax"/>
        </c:scaling>
        <c:delete val="0"/>
        <c:axPos val="b"/>
        <c:title>
          <c:tx>
            <c:rich>
              <a:bodyPr/>
              <a:lstStyle/>
              <a:p>
                <a:pPr>
                  <a:defRPr/>
                </a:pPr>
                <a:r>
                  <a:rPr lang="ko-KR" altLang="en-US"/>
                  <a:t>계급</a:t>
                </a:r>
              </a:p>
            </c:rich>
          </c:tx>
          <c:overlay val="0"/>
        </c:title>
        <c:numFmt formatCode="General" sourceLinked="1"/>
        <c:majorTickMark val="out"/>
        <c:minorTickMark val="none"/>
        <c:tickLblPos val="nextTo"/>
        <c:crossAx val="613888848"/>
        <c:crosses val="autoZero"/>
        <c:auto val="1"/>
        <c:lblAlgn val="ctr"/>
        <c:lblOffset val="100"/>
        <c:noMultiLvlLbl val="0"/>
      </c:catAx>
      <c:valAx>
        <c:axId val="613888848"/>
        <c:scaling>
          <c:orientation val="minMax"/>
        </c:scaling>
        <c:delete val="0"/>
        <c:axPos val="l"/>
        <c:title>
          <c:tx>
            <c:rich>
              <a:bodyPr/>
              <a:lstStyle/>
              <a:p>
                <a:pPr>
                  <a:defRPr/>
                </a:pPr>
                <a:r>
                  <a:rPr lang="ko-KR" altLang="en-US"/>
                  <a:t>빈도수</a:t>
                </a:r>
              </a:p>
            </c:rich>
          </c:tx>
          <c:overlay val="0"/>
        </c:title>
        <c:numFmt formatCode="General" sourceLinked="1"/>
        <c:majorTickMark val="out"/>
        <c:minorTickMark val="none"/>
        <c:tickLblPos val="nextTo"/>
        <c:crossAx val="61389803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ko-KR" altLang="en-US"/>
              <a:t>히스토그램</a:t>
            </a:r>
          </a:p>
        </c:rich>
      </c:tx>
      <c:overlay val="0"/>
    </c:title>
    <c:autoTitleDeleted val="0"/>
    <c:plotArea>
      <c:layout/>
      <c:barChart>
        <c:barDir val="col"/>
        <c:grouping val="clustered"/>
        <c:varyColors val="0"/>
        <c:ser>
          <c:idx val="0"/>
          <c:order val="0"/>
          <c:tx>
            <c:v>빈도수</c:v>
          </c:tx>
          <c:invertIfNegative val="0"/>
          <c:cat>
            <c:strRef>
              <c:f>'20180910(2)'!$H$26:$H$35</c:f>
              <c:strCache>
                <c:ptCount val="10"/>
                <c:pt idx="0">
                  <c:v>105</c:v>
                </c:pt>
                <c:pt idx="1">
                  <c:v>110</c:v>
                </c:pt>
                <c:pt idx="2">
                  <c:v>115</c:v>
                </c:pt>
                <c:pt idx="3">
                  <c:v>120</c:v>
                </c:pt>
                <c:pt idx="4">
                  <c:v>150</c:v>
                </c:pt>
                <c:pt idx="5">
                  <c:v>180</c:v>
                </c:pt>
                <c:pt idx="6">
                  <c:v>210</c:v>
                </c:pt>
                <c:pt idx="7">
                  <c:v>250</c:v>
                </c:pt>
                <c:pt idx="8">
                  <c:v>300</c:v>
                </c:pt>
                <c:pt idx="9">
                  <c:v>기타</c:v>
                </c:pt>
              </c:strCache>
            </c:strRef>
          </c:cat>
          <c:val>
            <c:numRef>
              <c:f>'20180910(2)'!$I$26:$I$35</c:f>
              <c:numCache>
                <c:formatCode>General</c:formatCode>
                <c:ptCount val="10"/>
                <c:pt idx="0">
                  <c:v>6</c:v>
                </c:pt>
                <c:pt idx="1">
                  <c:v>5</c:v>
                </c:pt>
                <c:pt idx="2">
                  <c:v>4</c:v>
                </c:pt>
                <c:pt idx="3">
                  <c:v>0</c:v>
                </c:pt>
                <c:pt idx="4">
                  <c:v>14</c:v>
                </c:pt>
                <c:pt idx="5">
                  <c:v>14</c:v>
                </c:pt>
                <c:pt idx="6">
                  <c:v>2</c:v>
                </c:pt>
                <c:pt idx="7">
                  <c:v>2</c:v>
                </c:pt>
                <c:pt idx="8">
                  <c:v>1</c:v>
                </c:pt>
                <c:pt idx="9">
                  <c:v>0</c:v>
                </c:pt>
              </c:numCache>
            </c:numRef>
          </c:val>
          <c:extLst>
            <c:ext xmlns:c16="http://schemas.microsoft.com/office/drawing/2014/chart" uri="{C3380CC4-5D6E-409C-BE32-E72D297353CC}">
              <c16:uniqueId val="{00000001-AFAC-4A5B-869C-D44663758CE1}"/>
            </c:ext>
          </c:extLst>
        </c:ser>
        <c:dLbls>
          <c:showLegendKey val="0"/>
          <c:showVal val="0"/>
          <c:showCatName val="0"/>
          <c:showSerName val="0"/>
          <c:showPercent val="0"/>
          <c:showBubbleSize val="0"/>
        </c:dLbls>
        <c:gapWidth val="0"/>
        <c:axId val="446701576"/>
        <c:axId val="446706496"/>
      </c:barChart>
      <c:catAx>
        <c:axId val="446701576"/>
        <c:scaling>
          <c:orientation val="minMax"/>
        </c:scaling>
        <c:delete val="0"/>
        <c:axPos val="b"/>
        <c:title>
          <c:tx>
            <c:rich>
              <a:bodyPr/>
              <a:lstStyle/>
              <a:p>
                <a:pPr>
                  <a:defRPr/>
                </a:pPr>
                <a:r>
                  <a:rPr lang="ko-KR" altLang="en-US"/>
                  <a:t>계급</a:t>
                </a:r>
              </a:p>
            </c:rich>
          </c:tx>
          <c:overlay val="0"/>
        </c:title>
        <c:numFmt formatCode="General" sourceLinked="1"/>
        <c:majorTickMark val="out"/>
        <c:minorTickMark val="none"/>
        <c:tickLblPos val="nextTo"/>
        <c:crossAx val="446706496"/>
        <c:crosses val="autoZero"/>
        <c:auto val="1"/>
        <c:lblAlgn val="ctr"/>
        <c:lblOffset val="100"/>
        <c:noMultiLvlLbl val="0"/>
      </c:catAx>
      <c:valAx>
        <c:axId val="446706496"/>
        <c:scaling>
          <c:orientation val="minMax"/>
        </c:scaling>
        <c:delete val="0"/>
        <c:axPos val="l"/>
        <c:title>
          <c:tx>
            <c:rich>
              <a:bodyPr/>
              <a:lstStyle/>
              <a:p>
                <a:pPr>
                  <a:defRPr/>
                </a:pPr>
                <a:r>
                  <a:rPr lang="ko-KR" altLang="en-US"/>
                  <a:t>빈도수</a:t>
                </a:r>
              </a:p>
            </c:rich>
          </c:tx>
          <c:overlay val="0"/>
        </c:title>
        <c:numFmt formatCode="General" sourceLinked="1"/>
        <c:majorTickMark val="out"/>
        <c:minorTickMark val="none"/>
        <c:tickLblPos val="nextTo"/>
        <c:crossAx val="4467015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spPr>
            <a:solidFill>
              <a:schemeClr val="accent1"/>
            </a:solidFill>
            <a:ln>
              <a:noFill/>
            </a:ln>
            <a:effectLst/>
          </c:spPr>
          <c:invertIfNegative val="0"/>
          <c:cat>
            <c:numRef>
              <c:f>'20180910(2)'!$D$3:$D$11</c:f>
              <c:numCache>
                <c:formatCode>General</c:formatCode>
                <c:ptCount val="9"/>
                <c:pt idx="0">
                  <c:v>120</c:v>
                </c:pt>
                <c:pt idx="1">
                  <c:v>140</c:v>
                </c:pt>
                <c:pt idx="2">
                  <c:v>160</c:v>
                </c:pt>
                <c:pt idx="3">
                  <c:v>180</c:v>
                </c:pt>
                <c:pt idx="4">
                  <c:v>200</c:v>
                </c:pt>
                <c:pt idx="5">
                  <c:v>220</c:v>
                </c:pt>
                <c:pt idx="6">
                  <c:v>240</c:v>
                </c:pt>
                <c:pt idx="7">
                  <c:v>260</c:v>
                </c:pt>
                <c:pt idx="8">
                  <c:v>280</c:v>
                </c:pt>
              </c:numCache>
            </c:numRef>
          </c:cat>
          <c:val>
            <c:numRef>
              <c:f>'20180910(2)'!$E$3:$E$11</c:f>
              <c:numCache>
                <c:formatCode>General</c:formatCode>
                <c:ptCount val="9"/>
                <c:pt idx="0">
                  <c:v>15</c:v>
                </c:pt>
                <c:pt idx="1">
                  <c:v>21</c:v>
                </c:pt>
                <c:pt idx="2">
                  <c:v>32</c:v>
                </c:pt>
                <c:pt idx="3">
                  <c:v>40</c:v>
                </c:pt>
                <c:pt idx="4">
                  <c:v>40</c:v>
                </c:pt>
                <c:pt idx="5">
                  <c:v>3</c:v>
                </c:pt>
                <c:pt idx="6">
                  <c:v>4</c:v>
                </c:pt>
                <c:pt idx="7">
                  <c:v>4</c:v>
                </c:pt>
                <c:pt idx="8">
                  <c:v>0</c:v>
                </c:pt>
              </c:numCache>
            </c:numRef>
          </c:val>
          <c:extLst>
            <c:ext xmlns:c16="http://schemas.microsoft.com/office/drawing/2014/chart" uri="{C3380CC4-5D6E-409C-BE32-E72D297353CC}">
              <c16:uniqueId val="{00000000-5A8D-4AC6-903A-C96BFB0FD9FA}"/>
            </c:ext>
          </c:extLst>
        </c:ser>
        <c:dLbls>
          <c:showLegendKey val="0"/>
          <c:showVal val="0"/>
          <c:showCatName val="0"/>
          <c:showSerName val="0"/>
          <c:showPercent val="0"/>
          <c:showBubbleSize val="0"/>
        </c:dLbls>
        <c:gapWidth val="219"/>
        <c:overlap val="-27"/>
        <c:axId val="456803224"/>
        <c:axId val="456807160"/>
      </c:barChart>
      <c:catAx>
        <c:axId val="45680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456807160"/>
        <c:crosses val="autoZero"/>
        <c:auto val="1"/>
        <c:lblAlgn val="ctr"/>
        <c:lblOffset val="100"/>
        <c:noMultiLvlLbl val="0"/>
      </c:catAx>
      <c:valAx>
        <c:axId val="456807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456803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ko-KR" altLang="en-US"/>
              <a:t>히스토그램</a:t>
            </a:r>
          </a:p>
        </c:rich>
      </c:tx>
      <c:overlay val="0"/>
    </c:title>
    <c:autoTitleDeleted val="0"/>
    <c:plotArea>
      <c:layout/>
      <c:barChart>
        <c:barDir val="col"/>
        <c:grouping val="clustered"/>
        <c:varyColors val="0"/>
        <c:ser>
          <c:idx val="0"/>
          <c:order val="0"/>
          <c:tx>
            <c:v>빈도수</c:v>
          </c:tx>
          <c:invertIfNegative val="0"/>
          <c:cat>
            <c:strRef>
              <c:f>'20180910(2)'!$H$26:$H$35</c:f>
              <c:strCache>
                <c:ptCount val="10"/>
                <c:pt idx="0">
                  <c:v>105</c:v>
                </c:pt>
                <c:pt idx="1">
                  <c:v>110</c:v>
                </c:pt>
                <c:pt idx="2">
                  <c:v>115</c:v>
                </c:pt>
                <c:pt idx="3">
                  <c:v>120</c:v>
                </c:pt>
                <c:pt idx="4">
                  <c:v>150</c:v>
                </c:pt>
                <c:pt idx="5">
                  <c:v>180</c:v>
                </c:pt>
                <c:pt idx="6">
                  <c:v>210</c:v>
                </c:pt>
                <c:pt idx="7">
                  <c:v>250</c:v>
                </c:pt>
                <c:pt idx="8">
                  <c:v>300</c:v>
                </c:pt>
                <c:pt idx="9">
                  <c:v>기타</c:v>
                </c:pt>
              </c:strCache>
            </c:strRef>
          </c:cat>
          <c:val>
            <c:numRef>
              <c:f>'20180910(2)'!$I$26:$I$35</c:f>
              <c:numCache>
                <c:formatCode>General</c:formatCode>
                <c:ptCount val="10"/>
                <c:pt idx="0">
                  <c:v>6</c:v>
                </c:pt>
                <c:pt idx="1">
                  <c:v>5</c:v>
                </c:pt>
                <c:pt idx="2">
                  <c:v>4</c:v>
                </c:pt>
                <c:pt idx="3">
                  <c:v>0</c:v>
                </c:pt>
                <c:pt idx="4">
                  <c:v>14</c:v>
                </c:pt>
                <c:pt idx="5">
                  <c:v>14</c:v>
                </c:pt>
                <c:pt idx="6">
                  <c:v>2</c:v>
                </c:pt>
                <c:pt idx="7">
                  <c:v>2</c:v>
                </c:pt>
                <c:pt idx="8">
                  <c:v>1</c:v>
                </c:pt>
                <c:pt idx="9">
                  <c:v>0</c:v>
                </c:pt>
              </c:numCache>
            </c:numRef>
          </c:val>
          <c:extLst>
            <c:ext xmlns:c16="http://schemas.microsoft.com/office/drawing/2014/chart" uri="{C3380CC4-5D6E-409C-BE32-E72D297353CC}">
              <c16:uniqueId val="{00000000-6F70-4B88-A051-6E5A8707A670}"/>
            </c:ext>
          </c:extLst>
        </c:ser>
        <c:dLbls>
          <c:showLegendKey val="0"/>
          <c:showVal val="0"/>
          <c:showCatName val="0"/>
          <c:showSerName val="0"/>
          <c:showPercent val="0"/>
          <c:showBubbleSize val="0"/>
        </c:dLbls>
        <c:gapWidth val="0"/>
        <c:axId val="446701576"/>
        <c:axId val="446706496"/>
      </c:barChart>
      <c:catAx>
        <c:axId val="446701576"/>
        <c:scaling>
          <c:orientation val="minMax"/>
        </c:scaling>
        <c:delete val="0"/>
        <c:axPos val="b"/>
        <c:title>
          <c:tx>
            <c:rich>
              <a:bodyPr/>
              <a:lstStyle/>
              <a:p>
                <a:pPr>
                  <a:defRPr/>
                </a:pPr>
                <a:r>
                  <a:rPr lang="ko-KR" altLang="en-US"/>
                  <a:t>계급</a:t>
                </a:r>
              </a:p>
            </c:rich>
          </c:tx>
          <c:overlay val="0"/>
        </c:title>
        <c:numFmt formatCode="General" sourceLinked="1"/>
        <c:majorTickMark val="out"/>
        <c:minorTickMark val="none"/>
        <c:tickLblPos val="nextTo"/>
        <c:crossAx val="446706496"/>
        <c:crosses val="autoZero"/>
        <c:auto val="1"/>
        <c:lblAlgn val="ctr"/>
        <c:lblOffset val="100"/>
        <c:noMultiLvlLbl val="0"/>
      </c:catAx>
      <c:valAx>
        <c:axId val="446706496"/>
        <c:scaling>
          <c:orientation val="minMax"/>
        </c:scaling>
        <c:delete val="0"/>
        <c:axPos val="l"/>
        <c:title>
          <c:tx>
            <c:rich>
              <a:bodyPr/>
              <a:lstStyle/>
              <a:p>
                <a:pPr>
                  <a:defRPr/>
                </a:pPr>
                <a:r>
                  <a:rPr lang="ko-KR" altLang="en-US"/>
                  <a:t>빈도수</a:t>
                </a:r>
              </a:p>
            </c:rich>
          </c:tx>
          <c:overlay val="0"/>
        </c:title>
        <c:numFmt formatCode="General" sourceLinked="1"/>
        <c:majorTickMark val="out"/>
        <c:minorTickMark val="none"/>
        <c:tickLblPos val="nextTo"/>
        <c:crossAx val="4467015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ko-KR" altLang="en-US"/>
              <a:t>히스토그램</a:t>
            </a:r>
          </a:p>
        </c:rich>
      </c:tx>
      <c:overlay val="0"/>
    </c:title>
    <c:autoTitleDeleted val="0"/>
    <c:plotArea>
      <c:layout/>
      <c:barChart>
        <c:barDir val="col"/>
        <c:grouping val="clustered"/>
        <c:varyColors val="0"/>
        <c:ser>
          <c:idx val="0"/>
          <c:order val="0"/>
          <c:tx>
            <c:strRef>
              <c:f>'20180910(3)'!$G$2</c:f>
              <c:strCache>
                <c:ptCount val="1"/>
                <c:pt idx="0">
                  <c:v>도수밀도</c:v>
                </c:pt>
              </c:strCache>
            </c:strRef>
          </c:tx>
          <c:invertIfNegative val="0"/>
          <c:cat>
            <c:strRef>
              <c:f>'20180910(2)'!$H$26:$H$35</c:f>
              <c:strCache>
                <c:ptCount val="10"/>
                <c:pt idx="0">
                  <c:v>105</c:v>
                </c:pt>
                <c:pt idx="1">
                  <c:v>110</c:v>
                </c:pt>
                <c:pt idx="2">
                  <c:v>115</c:v>
                </c:pt>
                <c:pt idx="3">
                  <c:v>120</c:v>
                </c:pt>
                <c:pt idx="4">
                  <c:v>150</c:v>
                </c:pt>
                <c:pt idx="5">
                  <c:v>180</c:v>
                </c:pt>
                <c:pt idx="6">
                  <c:v>210</c:v>
                </c:pt>
                <c:pt idx="7">
                  <c:v>250</c:v>
                </c:pt>
                <c:pt idx="8">
                  <c:v>300</c:v>
                </c:pt>
                <c:pt idx="9">
                  <c:v>기타</c:v>
                </c:pt>
              </c:strCache>
            </c:strRef>
          </c:cat>
          <c:val>
            <c:numRef>
              <c:f>'20180910(3)'!$G$3:$G$11</c:f>
              <c:numCache>
                <c:formatCode>General</c:formatCode>
                <c:ptCount val="9"/>
                <c:pt idx="0">
                  <c:v>1.2</c:v>
                </c:pt>
                <c:pt idx="1">
                  <c:v>1</c:v>
                </c:pt>
                <c:pt idx="2">
                  <c:v>0.8</c:v>
                </c:pt>
                <c:pt idx="3">
                  <c:v>0</c:v>
                </c:pt>
                <c:pt idx="4">
                  <c:v>0.46666666666666667</c:v>
                </c:pt>
                <c:pt idx="5">
                  <c:v>0.46666666666666667</c:v>
                </c:pt>
                <c:pt idx="6">
                  <c:v>6.6666666666666666E-2</c:v>
                </c:pt>
                <c:pt idx="7">
                  <c:v>0.05</c:v>
                </c:pt>
                <c:pt idx="8">
                  <c:v>0.02</c:v>
                </c:pt>
              </c:numCache>
            </c:numRef>
          </c:val>
          <c:extLst>
            <c:ext xmlns:c16="http://schemas.microsoft.com/office/drawing/2014/chart" uri="{C3380CC4-5D6E-409C-BE32-E72D297353CC}">
              <c16:uniqueId val="{00000000-DB40-48CE-9BD7-B6525B53EBD7}"/>
            </c:ext>
          </c:extLst>
        </c:ser>
        <c:dLbls>
          <c:showLegendKey val="0"/>
          <c:showVal val="0"/>
          <c:showCatName val="0"/>
          <c:showSerName val="0"/>
          <c:showPercent val="0"/>
          <c:showBubbleSize val="0"/>
        </c:dLbls>
        <c:gapWidth val="0"/>
        <c:axId val="446701576"/>
        <c:axId val="446706496"/>
      </c:barChart>
      <c:catAx>
        <c:axId val="446701576"/>
        <c:scaling>
          <c:orientation val="minMax"/>
        </c:scaling>
        <c:delete val="0"/>
        <c:axPos val="b"/>
        <c:title>
          <c:tx>
            <c:rich>
              <a:bodyPr/>
              <a:lstStyle/>
              <a:p>
                <a:pPr>
                  <a:defRPr/>
                </a:pPr>
                <a:r>
                  <a:rPr lang="ko-KR" altLang="en-US"/>
                  <a:t>계급</a:t>
                </a:r>
              </a:p>
            </c:rich>
          </c:tx>
          <c:overlay val="0"/>
        </c:title>
        <c:numFmt formatCode="General" sourceLinked="1"/>
        <c:majorTickMark val="out"/>
        <c:minorTickMark val="none"/>
        <c:tickLblPos val="nextTo"/>
        <c:crossAx val="446706496"/>
        <c:crosses val="autoZero"/>
        <c:auto val="1"/>
        <c:lblAlgn val="ctr"/>
        <c:lblOffset val="100"/>
        <c:noMultiLvlLbl val="0"/>
      </c:catAx>
      <c:valAx>
        <c:axId val="446706496"/>
        <c:scaling>
          <c:orientation val="minMax"/>
        </c:scaling>
        <c:delete val="0"/>
        <c:axPos val="l"/>
        <c:title>
          <c:tx>
            <c:rich>
              <a:bodyPr/>
              <a:lstStyle/>
              <a:p>
                <a:pPr>
                  <a:defRPr/>
                </a:pPr>
                <a:r>
                  <a:rPr lang="ko-KR" altLang="en-US"/>
                  <a:t>도수밀도</a:t>
                </a:r>
              </a:p>
            </c:rich>
          </c:tx>
          <c:overlay val="0"/>
        </c:title>
        <c:numFmt formatCode="General" sourceLinked="1"/>
        <c:majorTickMark val="out"/>
        <c:minorTickMark val="none"/>
        <c:tickLblPos val="nextTo"/>
        <c:crossAx val="4467015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390525</xdr:colOff>
      <xdr:row>15</xdr:row>
      <xdr:rowOff>161926</xdr:rowOff>
    </xdr:from>
    <xdr:to>
      <xdr:col>6</xdr:col>
      <xdr:colOff>438150</xdr:colOff>
      <xdr:row>29</xdr:row>
      <xdr:rowOff>76200</xdr:rowOff>
    </xdr:to>
    <xdr:graphicFrame macro="">
      <xdr:nvGraphicFramePr>
        <xdr:cNvPr id="3" name="차트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180974</xdr:colOff>
      <xdr:row>16</xdr:row>
      <xdr:rowOff>9525</xdr:rowOff>
    </xdr:from>
    <xdr:to>
      <xdr:col>15</xdr:col>
      <xdr:colOff>19049</xdr:colOff>
      <xdr:row>29</xdr:row>
      <xdr:rowOff>95250</xdr:rowOff>
    </xdr:to>
    <xdr:graphicFrame macro="">
      <xdr:nvGraphicFramePr>
        <xdr:cNvPr id="4" name="차트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142875</xdr:colOff>
      <xdr:row>30</xdr:row>
      <xdr:rowOff>1</xdr:rowOff>
    </xdr:from>
    <xdr:to>
      <xdr:col>15</xdr:col>
      <xdr:colOff>9525</xdr:colOff>
      <xdr:row>39</xdr:row>
      <xdr:rowOff>180976</xdr:rowOff>
    </xdr:to>
    <xdr:graphicFrame macro="">
      <xdr:nvGraphicFramePr>
        <xdr:cNvPr id="6" name="차트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314325</xdr:colOff>
      <xdr:row>12</xdr:row>
      <xdr:rowOff>200025</xdr:rowOff>
    </xdr:from>
    <xdr:to>
      <xdr:col>16</xdr:col>
      <xdr:colOff>314325</xdr:colOff>
      <xdr:row>22</xdr:row>
      <xdr:rowOff>200025</xdr:rowOff>
    </xdr:to>
    <xdr:graphicFrame macro="">
      <xdr:nvGraphicFramePr>
        <xdr:cNvPr id="2" name="차트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314325</xdr:colOff>
      <xdr:row>24</xdr:row>
      <xdr:rowOff>200025</xdr:rowOff>
    </xdr:from>
    <xdr:to>
      <xdr:col>16</xdr:col>
      <xdr:colOff>314325</xdr:colOff>
      <xdr:row>34</xdr:row>
      <xdr:rowOff>200025</xdr:rowOff>
    </xdr:to>
    <xdr:graphicFrame macro="">
      <xdr:nvGraphicFramePr>
        <xdr:cNvPr id="3" name="차트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604837</xdr:colOff>
      <xdr:row>21</xdr:row>
      <xdr:rowOff>152400</xdr:rowOff>
    </xdr:from>
    <xdr:to>
      <xdr:col>6</xdr:col>
      <xdr:colOff>561975</xdr:colOff>
      <xdr:row>32</xdr:row>
      <xdr:rowOff>90487</xdr:rowOff>
    </xdr:to>
    <xdr:graphicFrame macro="">
      <xdr:nvGraphicFramePr>
        <xdr:cNvPr id="4" name="차트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238124</xdr:colOff>
      <xdr:row>0</xdr:row>
      <xdr:rowOff>180975</xdr:rowOff>
    </xdr:from>
    <xdr:to>
      <xdr:col>15</xdr:col>
      <xdr:colOff>19049</xdr:colOff>
      <xdr:row>10</xdr:row>
      <xdr:rowOff>200025</xdr:rowOff>
    </xdr:to>
    <xdr:graphicFrame macro="">
      <xdr:nvGraphicFramePr>
        <xdr:cNvPr id="2" name="차트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228600</xdr:colOff>
      <xdr:row>11</xdr:row>
      <xdr:rowOff>152400</xdr:rowOff>
    </xdr:from>
    <xdr:to>
      <xdr:col>15</xdr:col>
      <xdr:colOff>9525</xdr:colOff>
      <xdr:row>21</xdr:row>
      <xdr:rowOff>200025</xdr:rowOff>
    </xdr:to>
    <xdr:graphicFrame macro="">
      <xdr:nvGraphicFramePr>
        <xdr:cNvPr id="4" name="차트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18</xdr:row>
      <xdr:rowOff>45720</xdr:rowOff>
    </xdr:from>
    <xdr:to>
      <xdr:col>16</xdr:col>
      <xdr:colOff>535347</xdr:colOff>
      <xdr:row>46</xdr:row>
      <xdr:rowOff>181594</xdr:rowOff>
    </xdr:to>
    <xdr:pic>
      <xdr:nvPicPr>
        <xdr:cNvPr id="2" name="그림 1">
          <a:extLst>
            <a:ext uri="{FF2B5EF4-FFF2-40B4-BE49-F238E27FC236}">
              <a16:creationId xmlns:a16="http://schemas.microsoft.com/office/drawing/2014/main" id="{25691304-884B-4AD4-BF1F-73775C34A73D}"/>
            </a:ext>
          </a:extLst>
        </xdr:cNvPr>
        <xdr:cNvPicPr>
          <a:picLocks noChangeAspect="1"/>
        </xdr:cNvPicPr>
      </xdr:nvPicPr>
      <xdr:blipFill>
        <a:blip xmlns:r="http://schemas.openxmlformats.org/officeDocument/2006/relationships" r:embed="rId1"/>
        <a:stretch>
          <a:fillRect/>
        </a:stretch>
      </xdr:blipFill>
      <xdr:spPr>
        <a:xfrm>
          <a:off x="0" y="4023360"/>
          <a:ext cx="11241447" cy="632331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7"/>
  <sheetViews>
    <sheetView workbookViewId="0">
      <selection activeCell="D11" sqref="D11"/>
    </sheetView>
  </sheetViews>
  <sheetFormatPr defaultRowHeight="17.399999999999999" x14ac:dyDescent="0.4"/>
  <cols>
    <col min="3" max="3" width="11" style="1" customWidth="1"/>
    <col min="4" max="4" width="11.3984375" style="1" customWidth="1"/>
  </cols>
  <sheetData>
    <row r="1" spans="1:15" x14ac:dyDescent="0.4">
      <c r="A1">
        <v>110</v>
      </c>
    </row>
    <row r="2" spans="1:15" x14ac:dyDescent="0.4">
      <c r="A2">
        <v>144</v>
      </c>
      <c r="C2" s="1" t="s">
        <v>1</v>
      </c>
      <c r="D2" s="1">
        <v>101</v>
      </c>
      <c r="H2" s="1" t="s">
        <v>4</v>
      </c>
      <c r="I2" s="1" t="s">
        <v>5</v>
      </c>
      <c r="K2" s="1" t="s">
        <v>4</v>
      </c>
      <c r="L2" s="1" t="s">
        <v>5</v>
      </c>
      <c r="N2" s="1" t="s">
        <v>4</v>
      </c>
      <c r="O2" s="1" t="s">
        <v>5</v>
      </c>
    </row>
    <row r="3" spans="1:15" x14ac:dyDescent="0.4">
      <c r="A3">
        <v>101</v>
      </c>
      <c r="C3" s="1" t="s">
        <v>3</v>
      </c>
      <c r="D3" s="1">
        <v>277</v>
      </c>
      <c r="H3" s="1">
        <v>100</v>
      </c>
      <c r="I3" s="1">
        <f t="shared" ref="I3:I11" si="0">H3+20</f>
        <v>120</v>
      </c>
      <c r="K3" s="1">
        <v>100</v>
      </c>
      <c r="L3" s="1">
        <f>K3+50</f>
        <v>150</v>
      </c>
      <c r="N3" s="1">
        <v>100</v>
      </c>
      <c r="O3" s="1">
        <f>N3+5</f>
        <v>105</v>
      </c>
    </row>
    <row r="4" spans="1:15" x14ac:dyDescent="0.4">
      <c r="A4">
        <v>147</v>
      </c>
      <c r="C4" s="1" t="s">
        <v>7</v>
      </c>
      <c r="D4" s="1">
        <f>D3-D2</f>
        <v>176</v>
      </c>
      <c r="H4" s="1">
        <f>I3</f>
        <v>120</v>
      </c>
      <c r="I4" s="1">
        <f t="shared" si="0"/>
        <v>140</v>
      </c>
      <c r="K4" s="1">
        <f>L3</f>
        <v>150</v>
      </c>
      <c r="L4" s="1">
        <f t="shared" ref="L4:L6" si="1">K4+50</f>
        <v>200</v>
      </c>
      <c r="N4" s="1">
        <f>O3</f>
        <v>105</v>
      </c>
      <c r="O4" s="1">
        <f>N4+5</f>
        <v>110</v>
      </c>
    </row>
    <row r="5" spans="1:15" x14ac:dyDescent="0.4">
      <c r="A5">
        <v>110</v>
      </c>
      <c r="C5" s="1" t="s">
        <v>8</v>
      </c>
      <c r="D5" s="1">
        <v>5</v>
      </c>
      <c r="H5" s="1">
        <f t="shared" ref="H5:H10" si="2">I4</f>
        <v>140</v>
      </c>
      <c r="I5" s="1">
        <f t="shared" si="0"/>
        <v>160</v>
      </c>
      <c r="K5" s="1">
        <f t="shared" ref="K5:K6" si="3">L4</f>
        <v>200</v>
      </c>
      <c r="L5" s="1">
        <f t="shared" si="1"/>
        <v>250</v>
      </c>
      <c r="N5" s="1">
        <f t="shared" ref="N5:N11" si="4">O4</f>
        <v>110</v>
      </c>
      <c r="O5" s="1">
        <f>N5+5</f>
        <v>115</v>
      </c>
    </row>
    <row r="6" spans="1:15" x14ac:dyDescent="0.4">
      <c r="A6">
        <v>175</v>
      </c>
      <c r="C6" s="1" t="s">
        <v>9</v>
      </c>
      <c r="D6" s="1">
        <f>D4/D5</f>
        <v>35.200000000000003</v>
      </c>
      <c r="E6">
        <v>40</v>
      </c>
      <c r="H6" s="1">
        <f t="shared" si="2"/>
        <v>160</v>
      </c>
      <c r="I6" s="1">
        <f t="shared" si="0"/>
        <v>180</v>
      </c>
      <c r="K6" s="1">
        <f t="shared" si="3"/>
        <v>250</v>
      </c>
      <c r="L6" s="1">
        <f t="shared" si="1"/>
        <v>300</v>
      </c>
      <c r="N6" s="1">
        <f t="shared" si="4"/>
        <v>115</v>
      </c>
      <c r="O6" s="1">
        <f>N6+5</f>
        <v>120</v>
      </c>
    </row>
    <row r="7" spans="1:15" x14ac:dyDescent="0.4">
      <c r="A7">
        <v>165</v>
      </c>
      <c r="H7" s="1">
        <f t="shared" si="2"/>
        <v>180</v>
      </c>
      <c r="I7" s="1">
        <f t="shared" si="0"/>
        <v>200</v>
      </c>
      <c r="K7" s="1"/>
      <c r="L7" s="1"/>
      <c r="N7" s="1">
        <f t="shared" si="4"/>
        <v>120</v>
      </c>
      <c r="O7" s="1">
        <f>N7+30</f>
        <v>150</v>
      </c>
    </row>
    <row r="8" spans="1:15" x14ac:dyDescent="0.4">
      <c r="A8">
        <v>168</v>
      </c>
      <c r="C8" s="1" t="s">
        <v>4</v>
      </c>
      <c r="D8" s="1" t="s">
        <v>5</v>
      </c>
      <c r="E8" s="1" t="s">
        <v>10</v>
      </c>
      <c r="F8" s="1" t="s">
        <v>11</v>
      </c>
      <c r="H8" s="1">
        <f t="shared" si="2"/>
        <v>200</v>
      </c>
      <c r="I8" s="1">
        <f t="shared" si="0"/>
        <v>220</v>
      </c>
      <c r="K8" s="1"/>
      <c r="L8" s="1"/>
      <c r="N8" s="1">
        <f t="shared" si="4"/>
        <v>150</v>
      </c>
      <c r="O8" s="1">
        <f t="shared" ref="O8:O9" si="5">N8+30</f>
        <v>180</v>
      </c>
    </row>
    <row r="9" spans="1:15" x14ac:dyDescent="0.4">
      <c r="A9">
        <v>159</v>
      </c>
      <c r="C9" s="1">
        <v>100</v>
      </c>
      <c r="D9" s="1">
        <f>C9+40</f>
        <v>140</v>
      </c>
      <c r="E9">
        <f t="array" ref="E9:E13">FREQUENCY(A1:A48,D9:D13)</f>
        <v>22</v>
      </c>
      <c r="F9">
        <f>E9/$E$14</f>
        <v>0.45833333333333331</v>
      </c>
      <c r="H9" s="1">
        <f t="shared" si="2"/>
        <v>220</v>
      </c>
      <c r="I9" s="1">
        <f t="shared" si="0"/>
        <v>240</v>
      </c>
      <c r="K9" s="1"/>
      <c r="L9" s="1"/>
      <c r="N9" s="1">
        <f t="shared" si="4"/>
        <v>180</v>
      </c>
      <c r="O9" s="1">
        <f t="shared" si="5"/>
        <v>210</v>
      </c>
    </row>
    <row r="10" spans="1:15" x14ac:dyDescent="0.4">
      <c r="A10">
        <v>129</v>
      </c>
      <c r="C10" s="1">
        <f>D9</f>
        <v>140</v>
      </c>
      <c r="D10" s="1">
        <f t="shared" ref="D10:D13" si="6">C10+40</f>
        <v>180</v>
      </c>
      <c r="E10">
        <v>21</v>
      </c>
      <c r="F10">
        <f t="shared" ref="F10:F13" si="7">E10/$E$14</f>
        <v>0.4375</v>
      </c>
      <c r="H10" s="1">
        <f t="shared" si="2"/>
        <v>240</v>
      </c>
      <c r="I10" s="1">
        <f t="shared" si="0"/>
        <v>260</v>
      </c>
      <c r="K10" s="1"/>
      <c r="L10" s="1"/>
      <c r="N10" s="1">
        <f t="shared" si="4"/>
        <v>210</v>
      </c>
      <c r="O10" s="1">
        <f>N10+40</f>
        <v>250</v>
      </c>
    </row>
    <row r="11" spans="1:15" x14ac:dyDescent="0.4">
      <c r="A11">
        <v>113</v>
      </c>
      <c r="C11" s="1">
        <f t="shared" ref="C11:C13" si="8">D10</f>
        <v>180</v>
      </c>
      <c r="D11" s="1">
        <f t="shared" si="6"/>
        <v>220</v>
      </c>
      <c r="E11">
        <v>3</v>
      </c>
      <c r="F11">
        <f t="shared" si="7"/>
        <v>6.25E-2</v>
      </c>
      <c r="H11" s="1">
        <f t="shared" ref="H11" si="9">I10</f>
        <v>260</v>
      </c>
      <c r="I11" s="1">
        <f t="shared" si="0"/>
        <v>280</v>
      </c>
      <c r="K11" s="1"/>
      <c r="L11" s="1"/>
      <c r="N11" s="1">
        <f t="shared" si="4"/>
        <v>250</v>
      </c>
      <c r="O11" s="1">
        <f>N11+50</f>
        <v>300</v>
      </c>
    </row>
    <row r="12" spans="1:15" x14ac:dyDescent="0.4">
      <c r="A12">
        <v>158</v>
      </c>
      <c r="C12" s="1">
        <f t="shared" si="8"/>
        <v>220</v>
      </c>
      <c r="D12" s="1">
        <f t="shared" si="6"/>
        <v>260</v>
      </c>
      <c r="E12">
        <v>1</v>
      </c>
      <c r="F12">
        <f t="shared" si="7"/>
        <v>2.0833333333333332E-2</v>
      </c>
      <c r="N12" s="1"/>
      <c r="O12" s="1"/>
    </row>
    <row r="13" spans="1:15" x14ac:dyDescent="0.4">
      <c r="A13">
        <v>102</v>
      </c>
      <c r="C13" s="1">
        <f t="shared" si="8"/>
        <v>260</v>
      </c>
      <c r="D13" s="1">
        <f t="shared" si="6"/>
        <v>300</v>
      </c>
      <c r="E13">
        <v>1</v>
      </c>
      <c r="F13">
        <f t="shared" si="7"/>
        <v>2.0833333333333332E-2</v>
      </c>
      <c r="O13" s="1"/>
    </row>
    <row r="14" spans="1:15" x14ac:dyDescent="0.4">
      <c r="A14">
        <v>102</v>
      </c>
      <c r="E14">
        <f>SUM(E9:E13)</f>
        <v>48</v>
      </c>
      <c r="F14">
        <f>SUM(F9:F13)</f>
        <v>1</v>
      </c>
    </row>
    <row r="15" spans="1:15" x14ac:dyDescent="0.4">
      <c r="A15">
        <v>149</v>
      </c>
    </row>
    <row r="16" spans="1:15" ht="18" thickBot="1" x14ac:dyDescent="0.45">
      <c r="A16">
        <v>111</v>
      </c>
    </row>
    <row r="17" spans="1:9" x14ac:dyDescent="0.4">
      <c r="A17">
        <v>161</v>
      </c>
      <c r="H17" s="5" t="s">
        <v>12</v>
      </c>
      <c r="I17" s="5" t="s">
        <v>14</v>
      </c>
    </row>
    <row r="18" spans="1:9" x14ac:dyDescent="0.4">
      <c r="A18">
        <v>148</v>
      </c>
      <c r="H18" s="2">
        <v>140</v>
      </c>
      <c r="I18" s="3">
        <v>22</v>
      </c>
    </row>
    <row r="19" spans="1:9" x14ac:dyDescent="0.4">
      <c r="A19">
        <v>165</v>
      </c>
      <c r="H19" s="2">
        <v>180</v>
      </c>
      <c r="I19" s="3">
        <v>21</v>
      </c>
    </row>
    <row r="20" spans="1:9" x14ac:dyDescent="0.4">
      <c r="A20">
        <v>109</v>
      </c>
      <c r="H20" s="2">
        <v>220</v>
      </c>
      <c r="I20" s="3">
        <v>3</v>
      </c>
    </row>
    <row r="21" spans="1:9" x14ac:dyDescent="0.4">
      <c r="A21">
        <v>156</v>
      </c>
      <c r="H21" s="2">
        <v>260</v>
      </c>
      <c r="I21" s="3">
        <v>1</v>
      </c>
    </row>
    <row r="22" spans="1:9" x14ac:dyDescent="0.4">
      <c r="A22">
        <v>173</v>
      </c>
      <c r="H22" s="2">
        <v>300</v>
      </c>
      <c r="I22" s="3">
        <v>1</v>
      </c>
    </row>
    <row r="23" spans="1:9" ht="18" thickBot="1" x14ac:dyDescent="0.45">
      <c r="A23">
        <v>165</v>
      </c>
      <c r="H23" s="4" t="s">
        <v>13</v>
      </c>
      <c r="I23" s="4">
        <v>0</v>
      </c>
    </row>
    <row r="24" spans="1:9" x14ac:dyDescent="0.4">
      <c r="A24">
        <v>235</v>
      </c>
    </row>
    <row r="25" spans="1:9" x14ac:dyDescent="0.4">
      <c r="A25">
        <v>139</v>
      </c>
    </row>
    <row r="26" spans="1:9" x14ac:dyDescent="0.4">
      <c r="A26">
        <v>147</v>
      </c>
    </row>
    <row r="27" spans="1:9" x14ac:dyDescent="0.4">
      <c r="A27">
        <v>146</v>
      </c>
    </row>
    <row r="28" spans="1:9" x14ac:dyDescent="0.4">
      <c r="A28">
        <v>102</v>
      </c>
    </row>
    <row r="29" spans="1:9" x14ac:dyDescent="0.4">
      <c r="A29">
        <v>104</v>
      </c>
    </row>
    <row r="30" spans="1:9" ht="18" thickBot="1" x14ac:dyDescent="0.45">
      <c r="A30">
        <v>133</v>
      </c>
    </row>
    <row r="31" spans="1:9" x14ac:dyDescent="0.4">
      <c r="A31">
        <v>140</v>
      </c>
      <c r="H31" s="5" t="s">
        <v>12</v>
      </c>
      <c r="I31" s="5" t="s">
        <v>14</v>
      </c>
    </row>
    <row r="32" spans="1:9" x14ac:dyDescent="0.4">
      <c r="A32">
        <v>128</v>
      </c>
      <c r="H32" s="3">
        <v>101</v>
      </c>
      <c r="I32" s="3">
        <v>1</v>
      </c>
    </row>
    <row r="33" spans="1:9" x14ac:dyDescent="0.4">
      <c r="A33">
        <v>210</v>
      </c>
      <c r="H33" s="3">
        <v>130.33333333333334</v>
      </c>
      <c r="I33" s="3">
        <v>16</v>
      </c>
    </row>
    <row r="34" spans="1:9" x14ac:dyDescent="0.4">
      <c r="A34">
        <v>111</v>
      </c>
      <c r="H34" s="3">
        <v>159.66666666666666</v>
      </c>
      <c r="I34" s="3">
        <v>16</v>
      </c>
    </row>
    <row r="35" spans="1:9" x14ac:dyDescent="0.4">
      <c r="A35">
        <v>212</v>
      </c>
      <c r="H35" s="3">
        <v>189</v>
      </c>
      <c r="I35" s="3">
        <v>11</v>
      </c>
    </row>
    <row r="36" spans="1:9" x14ac:dyDescent="0.4">
      <c r="A36">
        <v>106</v>
      </c>
      <c r="H36" s="3">
        <v>218.33333333333331</v>
      </c>
      <c r="I36" s="3">
        <v>2</v>
      </c>
    </row>
    <row r="37" spans="1:9" x14ac:dyDescent="0.4">
      <c r="A37">
        <v>160</v>
      </c>
      <c r="H37" s="3">
        <v>247.66666666666666</v>
      </c>
      <c r="I37" s="3">
        <v>1</v>
      </c>
    </row>
    <row r="38" spans="1:9" ht="18" thickBot="1" x14ac:dyDescent="0.45">
      <c r="A38">
        <v>277</v>
      </c>
      <c r="H38" s="4" t="s">
        <v>13</v>
      </c>
      <c r="I38" s="4">
        <v>1</v>
      </c>
    </row>
    <row r="39" spans="1:9" x14ac:dyDescent="0.4">
      <c r="A39">
        <v>103</v>
      </c>
    </row>
    <row r="40" spans="1:9" x14ac:dyDescent="0.4">
      <c r="A40">
        <v>157</v>
      </c>
    </row>
    <row r="41" spans="1:9" x14ac:dyDescent="0.4">
      <c r="A41">
        <v>114</v>
      </c>
    </row>
    <row r="42" spans="1:9" ht="18" thickBot="1" x14ac:dyDescent="0.45">
      <c r="A42">
        <v>145</v>
      </c>
    </row>
    <row r="43" spans="1:9" x14ac:dyDescent="0.4">
      <c r="A43">
        <v>161</v>
      </c>
      <c r="H43" s="6" t="s">
        <v>15</v>
      </c>
      <c r="I43" s="6"/>
    </row>
    <row r="44" spans="1:9" x14ac:dyDescent="0.4">
      <c r="A44">
        <v>135</v>
      </c>
      <c r="H44" s="3"/>
      <c r="I44" s="3"/>
    </row>
    <row r="45" spans="1:9" x14ac:dyDescent="0.4">
      <c r="A45">
        <v>163</v>
      </c>
      <c r="H45" s="3" t="s">
        <v>16</v>
      </c>
      <c r="I45" s="3">
        <v>145.52083333333334</v>
      </c>
    </row>
    <row r="46" spans="1:9" x14ac:dyDescent="0.4">
      <c r="A46">
        <v>138</v>
      </c>
      <c r="H46" s="3" t="s">
        <v>17</v>
      </c>
      <c r="I46" s="3">
        <v>5.3227390551345231</v>
      </c>
    </row>
    <row r="47" spans="1:9" x14ac:dyDescent="0.4">
      <c r="A47">
        <v>110</v>
      </c>
      <c r="H47" s="3" t="s">
        <v>18</v>
      </c>
      <c r="I47" s="3">
        <v>145.5</v>
      </c>
    </row>
    <row r="48" spans="1:9" x14ac:dyDescent="0.4">
      <c r="A48">
        <v>189</v>
      </c>
      <c r="H48" s="3" t="s">
        <v>19</v>
      </c>
      <c r="I48" s="3">
        <v>110</v>
      </c>
    </row>
    <row r="49" spans="8:9" x14ac:dyDescent="0.4">
      <c r="H49" s="3" t="s">
        <v>20</v>
      </c>
      <c r="I49" s="3">
        <v>36.877017915696612</v>
      </c>
    </row>
    <row r="50" spans="8:9" x14ac:dyDescent="0.4">
      <c r="H50" s="3" t="s">
        <v>21</v>
      </c>
      <c r="I50" s="3">
        <v>1359.914450354609</v>
      </c>
    </row>
    <row r="51" spans="8:9" x14ac:dyDescent="0.4">
      <c r="H51" s="3" t="s">
        <v>22</v>
      </c>
      <c r="I51" s="3">
        <v>2.5602610879321901</v>
      </c>
    </row>
    <row r="52" spans="8:9" x14ac:dyDescent="0.4">
      <c r="H52" s="3" t="s">
        <v>23</v>
      </c>
      <c r="I52" s="3">
        <v>1.2596781152594991</v>
      </c>
    </row>
    <row r="53" spans="8:9" x14ac:dyDescent="0.4">
      <c r="H53" s="3" t="s">
        <v>6</v>
      </c>
      <c r="I53" s="3">
        <v>176</v>
      </c>
    </row>
    <row r="54" spans="8:9" x14ac:dyDescent="0.4">
      <c r="H54" s="3" t="s">
        <v>0</v>
      </c>
      <c r="I54" s="3">
        <v>101</v>
      </c>
    </row>
    <row r="55" spans="8:9" x14ac:dyDescent="0.4">
      <c r="H55" s="3" t="s">
        <v>2</v>
      </c>
      <c r="I55" s="3">
        <v>277</v>
      </c>
    </row>
    <row r="56" spans="8:9" x14ac:dyDescent="0.4">
      <c r="H56" s="3" t="s">
        <v>24</v>
      </c>
      <c r="I56" s="3">
        <v>6985</v>
      </c>
    </row>
    <row r="57" spans="8:9" ht="18" thickBot="1" x14ac:dyDescent="0.45">
      <c r="H57" s="4" t="s">
        <v>25</v>
      </c>
      <c r="I57" s="4">
        <v>48</v>
      </c>
    </row>
  </sheetData>
  <sortState ref="H32:H36">
    <sortCondition ref="H32"/>
  </sortState>
  <phoneticPr fontId="2"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4"/>
  <sheetViews>
    <sheetView topLeftCell="B1" workbookViewId="0">
      <selection activeCell="H25" sqref="H25:I35"/>
    </sheetView>
  </sheetViews>
  <sheetFormatPr defaultRowHeight="17.399999999999999" x14ac:dyDescent="0.4"/>
  <cols>
    <col min="5" max="6" width="10" customWidth="1"/>
    <col min="7" max="7" width="14" customWidth="1"/>
  </cols>
  <sheetData>
    <row r="1" spans="1:13" x14ac:dyDescent="0.4">
      <c r="A1">
        <v>110</v>
      </c>
      <c r="C1" t="s">
        <v>26</v>
      </c>
      <c r="H1" t="s">
        <v>27</v>
      </c>
      <c r="K1" t="s">
        <v>27</v>
      </c>
    </row>
    <row r="2" spans="1:13" x14ac:dyDescent="0.4">
      <c r="A2">
        <v>144</v>
      </c>
      <c r="C2" s="1" t="s">
        <v>4</v>
      </c>
      <c r="D2" s="1" t="s">
        <v>5</v>
      </c>
      <c r="E2" t="s">
        <v>31</v>
      </c>
      <c r="F2" t="s">
        <v>11</v>
      </c>
      <c r="H2" s="1" t="s">
        <v>4</v>
      </c>
      <c r="I2" s="1" t="s">
        <v>5</v>
      </c>
      <c r="K2" s="1" t="s">
        <v>4</v>
      </c>
      <c r="L2" s="1" t="s">
        <v>5</v>
      </c>
    </row>
    <row r="3" spans="1:13" x14ac:dyDescent="0.4">
      <c r="A3">
        <v>101</v>
      </c>
      <c r="C3" s="1">
        <v>100</v>
      </c>
      <c r="D3" s="1">
        <f t="shared" ref="D3:D11" si="0">C3+20</f>
        <v>120</v>
      </c>
      <c r="E3">
        <f t="array" ref="E3">FREQUENCY(A1:A48,D3:D11)</f>
        <v>15</v>
      </c>
      <c r="F3">
        <f>E3/$E$12</f>
        <v>9.4339622641509441E-2</v>
      </c>
      <c r="H3" s="1">
        <v>100</v>
      </c>
      <c r="I3" s="1">
        <f>H3+50</f>
        <v>150</v>
      </c>
      <c r="K3" s="1">
        <v>100</v>
      </c>
      <c r="L3" s="1">
        <f>K3+5</f>
        <v>105</v>
      </c>
    </row>
    <row r="4" spans="1:13" x14ac:dyDescent="0.4">
      <c r="A4">
        <v>147</v>
      </c>
      <c r="C4" s="1">
        <f>D3</f>
        <v>120</v>
      </c>
      <c r="D4" s="1">
        <f t="shared" si="0"/>
        <v>140</v>
      </c>
      <c r="E4">
        <f t="array" ref="E4">FREQUENCY(A2:A49,D4:D12)</f>
        <v>21</v>
      </c>
      <c r="F4">
        <f t="shared" ref="F4:F11" si="1">E4/$E$12</f>
        <v>0.13207547169811321</v>
      </c>
      <c r="H4" s="1">
        <f>I3</f>
        <v>150</v>
      </c>
      <c r="I4" s="1">
        <f t="shared" ref="I4:I6" si="2">H4+50</f>
        <v>200</v>
      </c>
      <c r="K4" s="1">
        <f>L3</f>
        <v>105</v>
      </c>
      <c r="L4" s="1">
        <f>K4+5</f>
        <v>110</v>
      </c>
    </row>
    <row r="5" spans="1:13" x14ac:dyDescent="0.4">
      <c r="A5">
        <v>110</v>
      </c>
      <c r="C5" s="1">
        <f t="shared" ref="C5:C11" si="3">D4</f>
        <v>140</v>
      </c>
      <c r="D5" s="1">
        <f t="shared" si="0"/>
        <v>160</v>
      </c>
      <c r="E5">
        <f t="array" ref="E5">FREQUENCY(A3:A50,D5:D13)</f>
        <v>32</v>
      </c>
      <c r="F5">
        <f t="shared" si="1"/>
        <v>0.20125786163522014</v>
      </c>
      <c r="H5" s="1">
        <f t="shared" ref="H5:H6" si="4">I4</f>
        <v>200</v>
      </c>
      <c r="I5" s="1">
        <f t="shared" si="2"/>
        <v>250</v>
      </c>
      <c r="K5" s="1">
        <f t="shared" ref="K5:K11" si="5">L4</f>
        <v>110</v>
      </c>
      <c r="L5" s="1">
        <f>K5+5</f>
        <v>115</v>
      </c>
    </row>
    <row r="6" spans="1:13" x14ac:dyDescent="0.4">
      <c r="A6">
        <v>175</v>
      </c>
      <c r="C6" s="1">
        <f t="shared" si="3"/>
        <v>160</v>
      </c>
      <c r="D6" s="1">
        <f t="shared" si="0"/>
        <v>180</v>
      </c>
      <c r="E6">
        <f t="array" ref="E6">FREQUENCY(A4:A51,D6:D14)</f>
        <v>40</v>
      </c>
      <c r="F6">
        <f t="shared" si="1"/>
        <v>0.25157232704402516</v>
      </c>
      <c r="H6" s="1">
        <f t="shared" si="4"/>
        <v>250</v>
      </c>
      <c r="I6" s="1">
        <f t="shared" si="2"/>
        <v>300</v>
      </c>
      <c r="K6" s="1">
        <f t="shared" si="5"/>
        <v>115</v>
      </c>
      <c r="L6" s="1">
        <f>K6+5</f>
        <v>120</v>
      </c>
    </row>
    <row r="7" spans="1:13" x14ac:dyDescent="0.4">
      <c r="A7">
        <v>165</v>
      </c>
      <c r="C7" s="1">
        <f t="shared" si="3"/>
        <v>180</v>
      </c>
      <c r="D7" s="1">
        <f t="shared" si="0"/>
        <v>200</v>
      </c>
      <c r="E7">
        <f t="array" ref="E7">FREQUENCY(A5:A52,D7:D15)</f>
        <v>40</v>
      </c>
      <c r="F7">
        <f t="shared" si="1"/>
        <v>0.25157232704402516</v>
      </c>
      <c r="H7" s="1"/>
      <c r="I7" s="1"/>
      <c r="K7" s="1">
        <f t="shared" si="5"/>
        <v>120</v>
      </c>
      <c r="L7" s="1">
        <f>K7+30</f>
        <v>150</v>
      </c>
    </row>
    <row r="8" spans="1:13" x14ac:dyDescent="0.4">
      <c r="A8">
        <v>168</v>
      </c>
      <c r="C8" s="1">
        <f t="shared" si="3"/>
        <v>200</v>
      </c>
      <c r="D8" s="1">
        <f t="shared" si="0"/>
        <v>220</v>
      </c>
      <c r="E8">
        <f t="array" ref="E8">FREQUENCY(A6:A53,D8:D16)</f>
        <v>3</v>
      </c>
      <c r="F8">
        <f t="shared" si="1"/>
        <v>1.8867924528301886E-2</v>
      </c>
      <c r="H8" s="1"/>
      <c r="I8" s="1"/>
      <c r="K8" s="1">
        <f t="shared" si="5"/>
        <v>150</v>
      </c>
      <c r="L8" s="1">
        <f t="shared" ref="L8:L9" si="6">K8+30</f>
        <v>180</v>
      </c>
    </row>
    <row r="9" spans="1:13" x14ac:dyDescent="0.4">
      <c r="A9">
        <v>159</v>
      </c>
      <c r="C9" s="1">
        <f t="shared" si="3"/>
        <v>220</v>
      </c>
      <c r="D9" s="1">
        <f t="shared" si="0"/>
        <v>240</v>
      </c>
      <c r="E9">
        <f t="array" ref="E9">FREQUENCY(A7:A54,D9:D17)</f>
        <v>4</v>
      </c>
      <c r="F9">
        <f t="shared" si="1"/>
        <v>2.5157232704402517E-2</v>
      </c>
      <c r="H9" s="1"/>
      <c r="I9" s="1"/>
      <c r="K9" s="1">
        <f t="shared" si="5"/>
        <v>180</v>
      </c>
      <c r="L9" s="1">
        <f t="shared" si="6"/>
        <v>210</v>
      </c>
    </row>
    <row r="10" spans="1:13" x14ac:dyDescent="0.4">
      <c r="A10">
        <v>129</v>
      </c>
      <c r="C10" s="1">
        <f t="shared" si="3"/>
        <v>240</v>
      </c>
      <c r="D10" s="1">
        <f t="shared" si="0"/>
        <v>260</v>
      </c>
      <c r="E10">
        <f t="array" ref="E10">FREQUENCY(A8:A55,D10:D18)</f>
        <v>4</v>
      </c>
      <c r="F10">
        <f t="shared" si="1"/>
        <v>2.5157232704402517E-2</v>
      </c>
      <c r="H10" s="1"/>
      <c r="I10" s="1"/>
      <c r="K10" s="1">
        <f t="shared" si="5"/>
        <v>210</v>
      </c>
      <c r="L10" s="1">
        <f>K10+40</f>
        <v>250</v>
      </c>
    </row>
    <row r="11" spans="1:13" x14ac:dyDescent="0.4">
      <c r="A11">
        <v>113</v>
      </c>
      <c r="C11" s="1">
        <f t="shared" si="3"/>
        <v>260</v>
      </c>
      <c r="D11" s="1">
        <f t="shared" si="0"/>
        <v>280</v>
      </c>
      <c r="E11">
        <f t="array" ref="E11">FREQUENCY(A9:A56,D11:D19)</f>
        <v>0</v>
      </c>
      <c r="F11">
        <f t="shared" si="1"/>
        <v>0</v>
      </c>
      <c r="H11" s="1"/>
      <c r="I11" s="1"/>
      <c r="K11" s="1">
        <f t="shared" si="5"/>
        <v>250</v>
      </c>
      <c r="L11" s="1">
        <f>K11+50</f>
        <v>300</v>
      </c>
    </row>
    <row r="12" spans="1:13" ht="18" thickBot="1" x14ac:dyDescent="0.45">
      <c r="A12">
        <v>158</v>
      </c>
      <c r="E12">
        <f>SUM(E3:E11)</f>
        <v>159</v>
      </c>
      <c r="K12" s="1"/>
      <c r="L12" s="1"/>
      <c r="M12" t="s">
        <v>33</v>
      </c>
    </row>
    <row r="13" spans="1:13" x14ac:dyDescent="0.4">
      <c r="A13">
        <v>102</v>
      </c>
      <c r="H13" s="5" t="s">
        <v>12</v>
      </c>
      <c r="I13" s="5" t="s">
        <v>14</v>
      </c>
      <c r="L13" s="1"/>
    </row>
    <row r="14" spans="1:13" x14ac:dyDescent="0.4">
      <c r="A14">
        <v>102</v>
      </c>
      <c r="C14" s="1" t="s">
        <v>1</v>
      </c>
      <c r="D14" s="1">
        <v>101</v>
      </c>
      <c r="H14" s="2">
        <v>150</v>
      </c>
      <c r="I14" s="3">
        <v>29</v>
      </c>
    </row>
    <row r="15" spans="1:13" x14ac:dyDescent="0.4">
      <c r="A15">
        <v>149</v>
      </c>
      <c r="C15" s="1" t="s">
        <v>3</v>
      </c>
      <c r="D15" s="1">
        <v>277</v>
      </c>
      <c r="H15" s="2">
        <v>200</v>
      </c>
      <c r="I15" s="3">
        <v>15</v>
      </c>
    </row>
    <row r="16" spans="1:13" x14ac:dyDescent="0.4">
      <c r="A16">
        <v>111</v>
      </c>
      <c r="C16" t="s">
        <v>28</v>
      </c>
      <c r="D16">
        <f>D15-D14</f>
        <v>176</v>
      </c>
      <c r="H16" s="2">
        <v>250</v>
      </c>
      <c r="I16" s="3">
        <v>3</v>
      </c>
    </row>
    <row r="17" spans="1:9" x14ac:dyDescent="0.4">
      <c r="A17">
        <v>161</v>
      </c>
      <c r="C17" t="s">
        <v>29</v>
      </c>
      <c r="D17">
        <v>20</v>
      </c>
      <c r="H17" s="2">
        <v>300</v>
      </c>
      <c r="I17" s="3">
        <v>1</v>
      </c>
    </row>
    <row r="18" spans="1:9" ht="18" thickBot="1" x14ac:dyDescent="0.45">
      <c r="A18">
        <v>148</v>
      </c>
      <c r="C18" t="s">
        <v>30</v>
      </c>
      <c r="D18">
        <f>176/D17</f>
        <v>8.8000000000000007</v>
      </c>
      <c r="E18">
        <v>9</v>
      </c>
      <c r="H18" s="4" t="s">
        <v>13</v>
      </c>
      <c r="I18" s="4">
        <v>0</v>
      </c>
    </row>
    <row r="19" spans="1:9" x14ac:dyDescent="0.4">
      <c r="A19">
        <v>165</v>
      </c>
    </row>
    <row r="20" spans="1:9" x14ac:dyDescent="0.4">
      <c r="A20">
        <v>109</v>
      </c>
    </row>
    <row r="21" spans="1:9" x14ac:dyDescent="0.4">
      <c r="A21">
        <v>156</v>
      </c>
    </row>
    <row r="22" spans="1:9" x14ac:dyDescent="0.4">
      <c r="A22">
        <v>173</v>
      </c>
    </row>
    <row r="23" spans="1:9" x14ac:dyDescent="0.4">
      <c r="A23">
        <v>165</v>
      </c>
    </row>
    <row r="24" spans="1:9" ht="18" thickBot="1" x14ac:dyDescent="0.45">
      <c r="A24">
        <v>235</v>
      </c>
    </row>
    <row r="25" spans="1:9" x14ac:dyDescent="0.4">
      <c r="A25">
        <v>139</v>
      </c>
      <c r="H25" s="5" t="s">
        <v>12</v>
      </c>
      <c r="I25" s="5" t="s">
        <v>14</v>
      </c>
    </row>
    <row r="26" spans="1:9" x14ac:dyDescent="0.4">
      <c r="A26">
        <v>147</v>
      </c>
      <c r="H26" s="2">
        <v>105</v>
      </c>
      <c r="I26" s="3">
        <v>6</v>
      </c>
    </row>
    <row r="27" spans="1:9" x14ac:dyDescent="0.4">
      <c r="A27">
        <v>146</v>
      </c>
      <c r="H27" s="2">
        <v>110</v>
      </c>
      <c r="I27" s="3">
        <v>5</v>
      </c>
    </row>
    <row r="28" spans="1:9" x14ac:dyDescent="0.4">
      <c r="A28">
        <v>102</v>
      </c>
      <c r="H28" s="2">
        <v>115</v>
      </c>
      <c r="I28" s="3">
        <v>4</v>
      </c>
    </row>
    <row r="29" spans="1:9" x14ac:dyDescent="0.4">
      <c r="A29">
        <v>104</v>
      </c>
      <c r="H29" s="2">
        <v>120</v>
      </c>
      <c r="I29" s="3">
        <v>0</v>
      </c>
    </row>
    <row r="30" spans="1:9" x14ac:dyDescent="0.4">
      <c r="A30">
        <v>133</v>
      </c>
      <c r="H30" s="2">
        <v>150</v>
      </c>
      <c r="I30" s="3">
        <v>14</v>
      </c>
    </row>
    <row r="31" spans="1:9" x14ac:dyDescent="0.4">
      <c r="A31">
        <v>140</v>
      </c>
      <c r="H31" s="2">
        <v>180</v>
      </c>
      <c r="I31" s="3">
        <v>14</v>
      </c>
    </row>
    <row r="32" spans="1:9" x14ac:dyDescent="0.4">
      <c r="A32">
        <v>128</v>
      </c>
      <c r="H32" s="2">
        <v>210</v>
      </c>
      <c r="I32" s="3">
        <v>2</v>
      </c>
    </row>
    <row r="33" spans="1:12" x14ac:dyDescent="0.4">
      <c r="A33">
        <v>210</v>
      </c>
      <c r="H33" s="2">
        <v>250</v>
      </c>
      <c r="I33" s="3">
        <v>2</v>
      </c>
    </row>
    <row r="34" spans="1:12" x14ac:dyDescent="0.4">
      <c r="A34">
        <v>111</v>
      </c>
      <c r="H34" s="2">
        <v>300</v>
      </c>
      <c r="I34" s="3">
        <v>1</v>
      </c>
    </row>
    <row r="35" spans="1:12" ht="18" thickBot="1" x14ac:dyDescent="0.45">
      <c r="A35">
        <v>212</v>
      </c>
      <c r="H35" s="4" t="s">
        <v>13</v>
      </c>
      <c r="I35" s="4">
        <v>0</v>
      </c>
    </row>
    <row r="36" spans="1:12" x14ac:dyDescent="0.4">
      <c r="A36">
        <v>106</v>
      </c>
    </row>
    <row r="37" spans="1:12" x14ac:dyDescent="0.4">
      <c r="A37">
        <v>160</v>
      </c>
      <c r="L37" t="s">
        <v>32</v>
      </c>
    </row>
    <row r="38" spans="1:12" x14ac:dyDescent="0.4">
      <c r="A38">
        <v>277</v>
      </c>
    </row>
    <row r="39" spans="1:12" x14ac:dyDescent="0.4">
      <c r="A39">
        <v>103</v>
      </c>
    </row>
    <row r="40" spans="1:12" x14ac:dyDescent="0.4">
      <c r="A40">
        <v>157</v>
      </c>
    </row>
    <row r="41" spans="1:12" x14ac:dyDescent="0.4">
      <c r="A41">
        <v>114</v>
      </c>
    </row>
    <row r="42" spans="1:12" x14ac:dyDescent="0.4">
      <c r="A42">
        <v>145</v>
      </c>
    </row>
    <row r="43" spans="1:12" x14ac:dyDescent="0.4">
      <c r="A43">
        <v>161</v>
      </c>
    </row>
    <row r="44" spans="1:12" x14ac:dyDescent="0.4">
      <c r="A44">
        <v>135</v>
      </c>
    </row>
    <row r="45" spans="1:12" x14ac:dyDescent="0.4">
      <c r="A45">
        <v>163</v>
      </c>
    </row>
    <row r="46" spans="1:12" x14ac:dyDescent="0.4">
      <c r="A46">
        <v>138</v>
      </c>
    </row>
    <row r="47" spans="1:12" x14ac:dyDescent="0.4">
      <c r="A47">
        <v>110</v>
      </c>
      <c r="I47" t="s">
        <v>34</v>
      </c>
    </row>
    <row r="48" spans="1:12" x14ac:dyDescent="0.4">
      <c r="A48">
        <v>189</v>
      </c>
      <c r="I48" t="s">
        <v>35</v>
      </c>
    </row>
    <row r="49" spans="2:9" x14ac:dyDescent="0.4">
      <c r="I49" t="s">
        <v>38</v>
      </c>
    </row>
    <row r="50" spans="2:9" x14ac:dyDescent="0.4">
      <c r="B50" t="s">
        <v>36</v>
      </c>
      <c r="I50" t="s">
        <v>40</v>
      </c>
    </row>
    <row r="51" spans="2:9" x14ac:dyDescent="0.4">
      <c r="B51" t="s">
        <v>37</v>
      </c>
    </row>
    <row r="52" spans="2:9" x14ac:dyDescent="0.4">
      <c r="B52" t="s">
        <v>39</v>
      </c>
    </row>
    <row r="53" spans="2:9" x14ac:dyDescent="0.4">
      <c r="B53" t="s">
        <v>41</v>
      </c>
    </row>
    <row r="59" spans="2:9" x14ac:dyDescent="0.4">
      <c r="B59" t="s">
        <v>42</v>
      </c>
    </row>
    <row r="60" spans="2:9" x14ac:dyDescent="0.4">
      <c r="B60" t="s">
        <v>43</v>
      </c>
    </row>
    <row r="61" spans="2:9" x14ac:dyDescent="0.4">
      <c r="B61" t="s">
        <v>44</v>
      </c>
    </row>
    <row r="62" spans="2:9" x14ac:dyDescent="0.4">
      <c r="B62" t="s">
        <v>45</v>
      </c>
    </row>
    <row r="64" spans="2:9" x14ac:dyDescent="0.4">
      <c r="B64" t="s">
        <v>46</v>
      </c>
    </row>
  </sheetData>
  <sortState ref="H26:H34">
    <sortCondition ref="H26"/>
  </sortState>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5"/>
  <sheetViews>
    <sheetView workbookViewId="0">
      <selection activeCell="E17" sqref="E17"/>
    </sheetView>
  </sheetViews>
  <sheetFormatPr defaultRowHeight="17.399999999999999" x14ac:dyDescent="0.4"/>
  <sheetData>
    <row r="1" spans="1:7" ht="18" thickBot="1" x14ac:dyDescent="0.45">
      <c r="A1" t="s">
        <v>27</v>
      </c>
    </row>
    <row r="2" spans="1:7" x14ac:dyDescent="0.4">
      <c r="A2" s="1" t="s">
        <v>4</v>
      </c>
      <c r="B2" s="1" t="s">
        <v>5</v>
      </c>
      <c r="E2" s="5" t="s">
        <v>12</v>
      </c>
      <c r="F2" s="5" t="s">
        <v>14</v>
      </c>
      <c r="G2" s="7" t="s">
        <v>47</v>
      </c>
    </row>
    <row r="3" spans="1:7" x14ac:dyDescent="0.4">
      <c r="A3" s="1">
        <v>100</v>
      </c>
      <c r="B3" s="1">
        <f>A3+5</f>
        <v>105</v>
      </c>
      <c r="C3">
        <f>B3-A3</f>
        <v>5</v>
      </c>
      <c r="E3" s="2">
        <v>105</v>
      </c>
      <c r="F3" s="3">
        <v>6</v>
      </c>
      <c r="G3">
        <f>F3/C3</f>
        <v>1.2</v>
      </c>
    </row>
    <row r="4" spans="1:7" x14ac:dyDescent="0.4">
      <c r="A4" s="1">
        <f>B3</f>
        <v>105</v>
      </c>
      <c r="B4" s="1">
        <f>A4+5</f>
        <v>110</v>
      </c>
      <c r="C4">
        <f t="shared" ref="C4:C11" si="0">B4-A4</f>
        <v>5</v>
      </c>
      <c r="E4" s="2">
        <v>110</v>
      </c>
      <c r="F4" s="3">
        <v>5</v>
      </c>
      <c r="G4">
        <f t="shared" ref="G4:G11" si="1">F4/C4</f>
        <v>1</v>
      </c>
    </row>
    <row r="5" spans="1:7" x14ac:dyDescent="0.4">
      <c r="A5" s="1">
        <f t="shared" ref="A5:A11" si="2">B4</f>
        <v>110</v>
      </c>
      <c r="B5" s="1">
        <f>A5+5</f>
        <v>115</v>
      </c>
      <c r="C5">
        <f t="shared" si="0"/>
        <v>5</v>
      </c>
      <c r="E5" s="2">
        <v>115</v>
      </c>
      <c r="F5" s="3">
        <v>4</v>
      </c>
      <c r="G5">
        <f t="shared" si="1"/>
        <v>0.8</v>
      </c>
    </row>
    <row r="6" spans="1:7" x14ac:dyDescent="0.4">
      <c r="A6" s="1">
        <f t="shared" si="2"/>
        <v>115</v>
      </c>
      <c r="B6" s="1">
        <f>A6+5</f>
        <v>120</v>
      </c>
      <c r="C6">
        <f t="shared" si="0"/>
        <v>5</v>
      </c>
      <c r="E6" s="2">
        <v>120</v>
      </c>
      <c r="F6" s="3">
        <v>0</v>
      </c>
      <c r="G6">
        <f t="shared" si="1"/>
        <v>0</v>
      </c>
    </row>
    <row r="7" spans="1:7" x14ac:dyDescent="0.4">
      <c r="A7" s="1">
        <f t="shared" si="2"/>
        <v>120</v>
      </c>
      <c r="B7" s="1">
        <f>A7+30</f>
        <v>150</v>
      </c>
      <c r="C7">
        <f t="shared" si="0"/>
        <v>30</v>
      </c>
      <c r="E7" s="2">
        <v>150</v>
      </c>
      <c r="F7" s="3">
        <v>14</v>
      </c>
      <c r="G7">
        <f t="shared" si="1"/>
        <v>0.46666666666666667</v>
      </c>
    </row>
    <row r="8" spans="1:7" x14ac:dyDescent="0.4">
      <c r="A8" s="1">
        <f t="shared" si="2"/>
        <v>150</v>
      </c>
      <c r="B8" s="1">
        <f t="shared" ref="B8:B9" si="3">A8+30</f>
        <v>180</v>
      </c>
      <c r="C8">
        <f t="shared" si="0"/>
        <v>30</v>
      </c>
      <c r="E8" s="2">
        <v>180</v>
      </c>
      <c r="F8" s="3">
        <v>14</v>
      </c>
      <c r="G8">
        <f t="shared" si="1"/>
        <v>0.46666666666666667</v>
      </c>
    </row>
    <row r="9" spans="1:7" x14ac:dyDescent="0.4">
      <c r="A9" s="1">
        <f t="shared" si="2"/>
        <v>180</v>
      </c>
      <c r="B9" s="1">
        <f t="shared" si="3"/>
        <v>210</v>
      </c>
      <c r="C9">
        <f t="shared" si="0"/>
        <v>30</v>
      </c>
      <c r="E9" s="2">
        <v>210</v>
      </c>
      <c r="F9" s="3">
        <v>2</v>
      </c>
      <c r="G9">
        <f t="shared" si="1"/>
        <v>6.6666666666666666E-2</v>
      </c>
    </row>
    <row r="10" spans="1:7" x14ac:dyDescent="0.4">
      <c r="A10" s="1">
        <f t="shared" si="2"/>
        <v>210</v>
      </c>
      <c r="B10" s="1">
        <f>A10+40</f>
        <v>250</v>
      </c>
      <c r="C10">
        <f t="shared" si="0"/>
        <v>40</v>
      </c>
      <c r="E10" s="2">
        <v>250</v>
      </c>
      <c r="F10" s="3">
        <v>2</v>
      </c>
      <c r="G10">
        <f t="shared" si="1"/>
        <v>0.05</v>
      </c>
    </row>
    <row r="11" spans="1:7" x14ac:dyDescent="0.4">
      <c r="A11" s="1">
        <f t="shared" si="2"/>
        <v>250</v>
      </c>
      <c r="B11" s="1">
        <f>A11+50</f>
        <v>300</v>
      </c>
      <c r="C11">
        <f t="shared" si="0"/>
        <v>50</v>
      </c>
      <c r="E11" s="2">
        <v>300</v>
      </c>
      <c r="F11" s="3">
        <v>1</v>
      </c>
      <c r="G11">
        <f t="shared" si="1"/>
        <v>0.02</v>
      </c>
    </row>
    <row r="12" spans="1:7" ht="18" thickBot="1" x14ac:dyDescent="0.45">
      <c r="E12" s="4" t="s">
        <v>13</v>
      </c>
      <c r="F12" s="4">
        <v>0</v>
      </c>
    </row>
    <row r="24" spans="9:9" x14ac:dyDescent="0.4">
      <c r="I24" t="s">
        <v>48</v>
      </c>
    </row>
    <row r="25" spans="9:9" x14ac:dyDescent="0.4">
      <c r="I25" t="s">
        <v>49</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6"/>
  <sheetViews>
    <sheetView topLeftCell="C43" workbookViewId="0">
      <selection activeCell="L50" sqref="L50"/>
    </sheetView>
  </sheetViews>
  <sheetFormatPr defaultRowHeight="17.399999999999999" x14ac:dyDescent="0.4"/>
  <cols>
    <col min="6" max="6" width="13.5" customWidth="1"/>
    <col min="7" max="7" width="23.3984375" customWidth="1"/>
    <col min="8" max="8" width="36.19921875" customWidth="1"/>
    <col min="9" max="9" width="19.5" customWidth="1"/>
    <col min="10" max="10" width="8.19921875" customWidth="1"/>
    <col min="11" max="11" width="20.5" customWidth="1"/>
    <col min="12" max="12" width="26.296875" customWidth="1"/>
  </cols>
  <sheetData>
    <row r="1" spans="1:13" x14ac:dyDescent="0.4">
      <c r="A1">
        <v>101</v>
      </c>
      <c r="B1" s="10">
        <v>111</v>
      </c>
      <c r="D1" s="8">
        <v>146</v>
      </c>
      <c r="E1" s="10">
        <v>163</v>
      </c>
      <c r="I1" t="s">
        <v>59</v>
      </c>
      <c r="J1" t="s">
        <v>60</v>
      </c>
      <c r="K1" t="s">
        <v>66</v>
      </c>
      <c r="L1" t="s">
        <v>67</v>
      </c>
    </row>
    <row r="2" spans="1:13" x14ac:dyDescent="0.4">
      <c r="A2" s="14">
        <v>102</v>
      </c>
      <c r="B2">
        <v>113</v>
      </c>
      <c r="D2">
        <v>147</v>
      </c>
      <c r="E2">
        <v>165</v>
      </c>
      <c r="G2" s="16" t="s">
        <v>1</v>
      </c>
      <c r="K2" t="s">
        <v>68</v>
      </c>
      <c r="L2" t="s">
        <v>69</v>
      </c>
    </row>
    <row r="3" spans="1:13" ht="18" thickBot="1" x14ac:dyDescent="0.45">
      <c r="A3" s="15">
        <v>102</v>
      </c>
      <c r="B3">
        <v>114</v>
      </c>
      <c r="D3">
        <v>147</v>
      </c>
      <c r="E3">
        <v>165</v>
      </c>
      <c r="G3" t="s">
        <v>50</v>
      </c>
      <c r="H3" s="17">
        <v>0.5</v>
      </c>
      <c r="I3">
        <v>145.5</v>
      </c>
    </row>
    <row r="4" spans="1:13" ht="18" thickBot="1" x14ac:dyDescent="0.45">
      <c r="A4" s="13">
        <v>102</v>
      </c>
      <c r="B4">
        <v>128</v>
      </c>
      <c r="D4">
        <v>148</v>
      </c>
      <c r="E4">
        <v>165</v>
      </c>
      <c r="G4" t="s">
        <v>51</v>
      </c>
      <c r="H4">
        <f>H3/2</f>
        <v>0.25</v>
      </c>
      <c r="I4">
        <v>111</v>
      </c>
      <c r="J4">
        <v>162</v>
      </c>
      <c r="K4" s="8">
        <f>(I4+J4)/2</f>
        <v>136.5</v>
      </c>
      <c r="L4" s="23">
        <f>J4-I4</f>
        <v>51</v>
      </c>
      <c r="M4" t="s">
        <v>70</v>
      </c>
    </row>
    <row r="5" spans="1:13" x14ac:dyDescent="0.4">
      <c r="A5">
        <v>103</v>
      </c>
      <c r="B5">
        <v>129</v>
      </c>
      <c r="D5">
        <v>149</v>
      </c>
      <c r="E5">
        <v>168</v>
      </c>
      <c r="G5" t="s">
        <v>53</v>
      </c>
      <c r="H5">
        <f t="shared" ref="H5:H7" si="0">H4/2</f>
        <v>0.125</v>
      </c>
      <c r="I5">
        <v>105</v>
      </c>
      <c r="J5">
        <v>174</v>
      </c>
      <c r="K5">
        <f>(I5+J5)/2</f>
        <v>139.5</v>
      </c>
      <c r="L5">
        <f t="shared" ref="L5:L8" si="1">J5-I5</f>
        <v>69</v>
      </c>
      <c r="M5" t="s">
        <v>71</v>
      </c>
    </row>
    <row r="6" spans="1:13" x14ac:dyDescent="0.4">
      <c r="A6" s="11">
        <v>104</v>
      </c>
      <c r="B6" s="12">
        <v>133</v>
      </c>
      <c r="D6">
        <v>156</v>
      </c>
      <c r="E6">
        <v>173</v>
      </c>
      <c r="G6" t="s">
        <v>52</v>
      </c>
      <c r="H6">
        <f t="shared" si="0"/>
        <v>6.25E-2</v>
      </c>
      <c r="I6">
        <v>102</v>
      </c>
      <c r="J6">
        <v>211</v>
      </c>
      <c r="K6">
        <f>(I6+J6)/2</f>
        <v>156.5</v>
      </c>
      <c r="L6">
        <f t="shared" si="1"/>
        <v>109</v>
      </c>
      <c r="M6" t="s">
        <v>72</v>
      </c>
    </row>
    <row r="7" spans="1:13" x14ac:dyDescent="0.4">
      <c r="A7" s="11">
        <v>106</v>
      </c>
      <c r="B7" s="12">
        <v>135</v>
      </c>
      <c r="D7">
        <v>157</v>
      </c>
      <c r="E7">
        <v>175</v>
      </c>
      <c r="G7" s="9" t="s">
        <v>54</v>
      </c>
      <c r="H7">
        <f t="shared" si="0"/>
        <v>3.125E-2</v>
      </c>
      <c r="I7">
        <v>102</v>
      </c>
      <c r="J7">
        <v>235</v>
      </c>
      <c r="K7">
        <f>(I7+J7)/2</f>
        <v>168.5</v>
      </c>
      <c r="L7">
        <f t="shared" si="1"/>
        <v>133</v>
      </c>
      <c r="M7" t="s">
        <v>73</v>
      </c>
    </row>
    <row r="8" spans="1:13" x14ac:dyDescent="0.4">
      <c r="A8">
        <v>109</v>
      </c>
      <c r="B8">
        <v>138</v>
      </c>
      <c r="D8">
        <v>158</v>
      </c>
      <c r="E8">
        <v>189</v>
      </c>
      <c r="G8" t="s">
        <v>55</v>
      </c>
      <c r="I8">
        <v>101</v>
      </c>
      <c r="J8">
        <v>277</v>
      </c>
      <c r="K8">
        <f>(I8+J8)/2</f>
        <v>189</v>
      </c>
      <c r="L8">
        <f t="shared" si="1"/>
        <v>176</v>
      </c>
      <c r="M8" t="s">
        <v>74</v>
      </c>
    </row>
    <row r="9" spans="1:13" x14ac:dyDescent="0.4">
      <c r="A9">
        <v>110</v>
      </c>
      <c r="B9">
        <v>139</v>
      </c>
      <c r="D9">
        <v>159</v>
      </c>
      <c r="E9">
        <v>210</v>
      </c>
      <c r="G9" t="s">
        <v>56</v>
      </c>
      <c r="H9" t="s">
        <v>61</v>
      </c>
    </row>
    <row r="10" spans="1:13" x14ac:dyDescent="0.4">
      <c r="A10">
        <v>110</v>
      </c>
      <c r="B10">
        <v>140</v>
      </c>
      <c r="D10">
        <v>160</v>
      </c>
      <c r="E10">
        <v>212</v>
      </c>
      <c r="G10" t="s">
        <v>58</v>
      </c>
      <c r="H10" t="s">
        <v>62</v>
      </c>
    </row>
    <row r="11" spans="1:13" x14ac:dyDescent="0.4">
      <c r="A11">
        <v>110</v>
      </c>
      <c r="B11">
        <v>144</v>
      </c>
      <c r="D11">
        <v>161</v>
      </c>
      <c r="E11">
        <v>235</v>
      </c>
      <c r="G11" t="s">
        <v>57</v>
      </c>
    </row>
    <row r="12" spans="1:13" x14ac:dyDescent="0.4">
      <c r="A12" s="10">
        <v>111</v>
      </c>
      <c r="B12" s="8">
        <v>145</v>
      </c>
      <c r="D12" s="10">
        <v>161</v>
      </c>
      <c r="E12">
        <v>277</v>
      </c>
      <c r="G12" s="16" t="s">
        <v>3</v>
      </c>
      <c r="H12" t="s">
        <v>64</v>
      </c>
    </row>
    <row r="13" spans="1:13" x14ac:dyDescent="0.4">
      <c r="H13" t="s">
        <v>65</v>
      </c>
    </row>
    <row r="14" spans="1:13" x14ac:dyDescent="0.4">
      <c r="G14" t="s">
        <v>63</v>
      </c>
    </row>
    <row r="19" spans="2:7" x14ac:dyDescent="0.4">
      <c r="B19" t="s">
        <v>75</v>
      </c>
      <c r="C19">
        <f xml:space="preserve"> SKEW(A1:E12)</f>
        <v>1.2596781152594994</v>
      </c>
      <c r="D19" s="18" t="s">
        <v>77</v>
      </c>
      <c r="F19" t="s">
        <v>79</v>
      </c>
    </row>
    <row r="20" spans="2:7" x14ac:dyDescent="0.4">
      <c r="B20" t="s">
        <v>76</v>
      </c>
      <c r="C20">
        <f>KURT(A1:E12)</f>
        <v>2.5602610879321892</v>
      </c>
      <c r="D20" s="18" t="s">
        <v>78</v>
      </c>
      <c r="F20" t="s">
        <v>80</v>
      </c>
    </row>
    <row r="21" spans="2:7" x14ac:dyDescent="0.4">
      <c r="F21" t="s">
        <v>81</v>
      </c>
    </row>
    <row r="22" spans="2:7" x14ac:dyDescent="0.4">
      <c r="F22" t="s">
        <v>82</v>
      </c>
    </row>
    <row r="23" spans="2:7" x14ac:dyDescent="0.4">
      <c r="F23" t="s">
        <v>83</v>
      </c>
    </row>
    <row r="24" spans="2:7" x14ac:dyDescent="0.4">
      <c r="G24" t="s">
        <v>84</v>
      </c>
    </row>
    <row r="25" spans="2:7" x14ac:dyDescent="0.4">
      <c r="G25" t="s">
        <v>85</v>
      </c>
    </row>
    <row r="26" spans="2:7" x14ac:dyDescent="0.4">
      <c r="G26" t="s">
        <v>86</v>
      </c>
    </row>
    <row r="27" spans="2:7" x14ac:dyDescent="0.4">
      <c r="F27" s="18" t="s">
        <v>87</v>
      </c>
    </row>
    <row r="29" spans="2:7" x14ac:dyDescent="0.4">
      <c r="F29" t="s">
        <v>88</v>
      </c>
    </row>
    <row r="30" spans="2:7" x14ac:dyDescent="0.4">
      <c r="F30" t="s">
        <v>89</v>
      </c>
    </row>
    <row r="31" spans="2:7" x14ac:dyDescent="0.4">
      <c r="F31" t="s">
        <v>90</v>
      </c>
    </row>
    <row r="33" spans="6:10" x14ac:dyDescent="0.4">
      <c r="F33" t="s">
        <v>91</v>
      </c>
      <c r="H33" t="s">
        <v>106</v>
      </c>
      <c r="I33">
        <f>I3-I4</f>
        <v>34.5</v>
      </c>
    </row>
    <row r="34" spans="6:10" x14ac:dyDescent="0.4">
      <c r="H34" t="s">
        <v>107</v>
      </c>
      <c r="I34">
        <f>J4-I3</f>
        <v>16.5</v>
      </c>
    </row>
    <row r="35" spans="6:10" x14ac:dyDescent="0.4">
      <c r="H35" t="s">
        <v>108</v>
      </c>
      <c r="I35">
        <f>I34-I33</f>
        <v>-18</v>
      </c>
      <c r="J35" t="s">
        <v>109</v>
      </c>
    </row>
    <row r="36" spans="6:10" x14ac:dyDescent="0.4">
      <c r="H36" t="s">
        <v>110</v>
      </c>
      <c r="I36">
        <f>-18/51</f>
        <v>-0.35294117647058826</v>
      </c>
    </row>
    <row r="37" spans="6:10" x14ac:dyDescent="0.4">
      <c r="F37" t="s">
        <v>92</v>
      </c>
      <c r="H37" t="s">
        <v>111</v>
      </c>
    </row>
    <row r="38" spans="6:10" x14ac:dyDescent="0.4">
      <c r="H38" t="s">
        <v>112</v>
      </c>
    </row>
    <row r="45" spans="6:10" x14ac:dyDescent="0.4">
      <c r="F45" t="s">
        <v>93</v>
      </c>
      <c r="G45" t="s">
        <v>94</v>
      </c>
      <c r="H45" t="s">
        <v>98</v>
      </c>
      <c r="I45" s="8">
        <v>136.5</v>
      </c>
    </row>
    <row r="46" spans="6:10" x14ac:dyDescent="0.4">
      <c r="F46" t="s">
        <v>95</v>
      </c>
      <c r="G46" t="s">
        <v>104</v>
      </c>
      <c r="I46" t="s">
        <v>105</v>
      </c>
      <c r="J46">
        <f>51/1.35</f>
        <v>37.777777777777779</v>
      </c>
    </row>
    <row r="47" spans="6:10" x14ac:dyDescent="0.4">
      <c r="G47">
        <f>_xlfn.NORM.S.INV(0.25)</f>
        <v>-0.67448975019608193</v>
      </c>
      <c r="H47" t="s">
        <v>96</v>
      </c>
    </row>
    <row r="48" spans="6:10" ht="18" thickBot="1" x14ac:dyDescent="0.45">
      <c r="G48">
        <f>_xlfn.NORM.S.INV(0.75)</f>
        <v>0.67448975019608193</v>
      </c>
      <c r="H48" t="s">
        <v>97</v>
      </c>
    </row>
    <row r="49" spans="7:9" ht="18" thickBot="1" x14ac:dyDescent="0.45">
      <c r="G49" s="24">
        <f>G48-G47</f>
        <v>1.3489795003921639</v>
      </c>
      <c r="H49" s="25" t="s">
        <v>99</v>
      </c>
    </row>
    <row r="50" spans="7:9" ht="18" thickBot="1" x14ac:dyDescent="0.45"/>
    <row r="51" spans="7:9" x14ac:dyDescent="0.4">
      <c r="H51" s="21" t="s">
        <v>100</v>
      </c>
    </row>
    <row r="52" spans="7:9" ht="18" thickBot="1" x14ac:dyDescent="0.45">
      <c r="G52">
        <f>_xlfn.NORM.S.INV(0.125)</f>
        <v>-1.1503493803760083</v>
      </c>
      <c r="H52" s="22">
        <f>G53-G52</f>
        <v>2.3006987607520166</v>
      </c>
      <c r="I52" t="s">
        <v>102</v>
      </c>
    </row>
    <row r="53" spans="7:9" ht="18" thickBot="1" x14ac:dyDescent="0.45">
      <c r="G53">
        <f>_xlfn.NORM.S.INV(1-0.125)</f>
        <v>1.1503493803760083</v>
      </c>
    </row>
    <row r="54" spans="7:9" x14ac:dyDescent="0.4">
      <c r="H54" s="19" t="s">
        <v>101</v>
      </c>
    </row>
    <row r="55" spans="7:9" ht="18" thickBot="1" x14ac:dyDescent="0.45">
      <c r="G55">
        <f>_xlfn.NORM.S.INV(0.125/2)</f>
        <v>-1.5341205443525459</v>
      </c>
      <c r="H55" s="20">
        <f>G56-G55</f>
        <v>3.0682410887050926</v>
      </c>
      <c r="I55" t="s">
        <v>103</v>
      </c>
    </row>
    <row r="56" spans="7:9" x14ac:dyDescent="0.4">
      <c r="G56">
        <f>_xlfn.NORM.S.INV(1-0.125/2)</f>
        <v>1.5341205443525465</v>
      </c>
    </row>
  </sheetData>
  <sortState ref="A1:A48">
    <sortCondition ref="A1:A48"/>
  </sortState>
  <phoneticPr fontId="2"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A7BE1-98F2-45DF-9105-03C0D607852B}">
  <dimension ref="A1:R26"/>
  <sheetViews>
    <sheetView tabSelected="1" topLeftCell="A19" workbookViewId="0">
      <selection activeCell="S32" sqref="S32"/>
    </sheetView>
  </sheetViews>
  <sheetFormatPr defaultRowHeight="17.399999999999999" x14ac:dyDescent="0.4"/>
  <cols>
    <col min="3" max="3" width="8.5" customWidth="1"/>
  </cols>
  <sheetData>
    <row r="1" spans="1:12" x14ac:dyDescent="0.4">
      <c r="A1" t="s">
        <v>113</v>
      </c>
    </row>
    <row r="2" spans="1:12" x14ac:dyDescent="0.4">
      <c r="A2" t="s">
        <v>114</v>
      </c>
    </row>
    <row r="3" spans="1:12" x14ac:dyDescent="0.4">
      <c r="A3" t="s">
        <v>115</v>
      </c>
    </row>
    <row r="4" spans="1:12" x14ac:dyDescent="0.4">
      <c r="A4" t="s">
        <v>116</v>
      </c>
    </row>
    <row r="5" spans="1:12" x14ac:dyDescent="0.4">
      <c r="A5" t="s">
        <v>117</v>
      </c>
    </row>
    <row r="6" spans="1:12" x14ac:dyDescent="0.4">
      <c r="A6" t="s">
        <v>118</v>
      </c>
    </row>
    <row r="7" spans="1:12" x14ac:dyDescent="0.4">
      <c r="A7" t="s">
        <v>119</v>
      </c>
    </row>
    <row r="8" spans="1:12" x14ac:dyDescent="0.4">
      <c r="A8" t="s">
        <v>120</v>
      </c>
    </row>
    <row r="9" spans="1:12" x14ac:dyDescent="0.4">
      <c r="A9" t="s">
        <v>121</v>
      </c>
    </row>
    <row r="10" spans="1:12" x14ac:dyDescent="0.4">
      <c r="A10" t="s">
        <v>122</v>
      </c>
    </row>
    <row r="11" spans="1:12" x14ac:dyDescent="0.4">
      <c r="A11" t="s">
        <v>123</v>
      </c>
    </row>
    <row r="12" spans="1:12" x14ac:dyDescent="0.4">
      <c r="A12" t="s">
        <v>124</v>
      </c>
    </row>
    <row r="13" spans="1:12" x14ac:dyDescent="0.4">
      <c r="A13" t="s">
        <v>125</v>
      </c>
    </row>
    <row r="15" spans="1:12" x14ac:dyDescent="0.4">
      <c r="H15" t="s">
        <v>126</v>
      </c>
      <c r="L15" t="s">
        <v>130</v>
      </c>
    </row>
    <row r="16" spans="1:12" x14ac:dyDescent="0.4">
      <c r="H16" t="s">
        <v>127</v>
      </c>
      <c r="L16" t="s">
        <v>129</v>
      </c>
    </row>
    <row r="17" spans="8:18" x14ac:dyDescent="0.4">
      <c r="H17" t="s">
        <v>128</v>
      </c>
    </row>
    <row r="18" spans="8:18" x14ac:dyDescent="0.4">
      <c r="H18">
        <v>3</v>
      </c>
      <c r="L18" t="s">
        <v>131</v>
      </c>
    </row>
    <row r="19" spans="8:18" x14ac:dyDescent="0.4">
      <c r="L19" t="s">
        <v>132</v>
      </c>
    </row>
    <row r="26" spans="8:18" x14ac:dyDescent="0.4"/>
  </sheetData>
  <phoneticPr fontId="2"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20180910(1)</vt:lpstr>
      <vt:lpstr>20180910(2)</vt:lpstr>
      <vt:lpstr>20180910(3)</vt:lpstr>
      <vt:lpstr>20180910(4)</vt:lpstr>
      <vt:lpstr>20180917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3f5</dc:creator>
  <cp:lastModifiedBy>parkjeongah</cp:lastModifiedBy>
  <dcterms:created xsi:type="dcterms:W3CDTF">2018-09-10T01:05:34Z</dcterms:created>
  <dcterms:modified xsi:type="dcterms:W3CDTF">2018-09-17T02:49:39Z</dcterms:modified>
</cp:coreProperties>
</file>