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K177" i="2" s="1"/>
  <c r="AJ166" i="2"/>
  <c r="AI166" i="2"/>
  <c r="AI177" i="2" s="1"/>
  <c r="AH166" i="2"/>
  <c r="AG166" i="2"/>
  <c r="AG177" i="2" s="1"/>
  <c r="AF166" i="2"/>
  <c r="AE166" i="2"/>
  <c r="AE177" i="2" s="1"/>
  <c r="AH159" i="2"/>
  <c r="AK158" i="2"/>
  <c r="AK159" i="2" s="1"/>
  <c r="AJ158" i="2"/>
  <c r="AJ159" i="2" s="1"/>
  <c r="AI158" i="2"/>
  <c r="AI159" i="2" s="1"/>
  <c r="AH158" i="2"/>
  <c r="AG158" i="2"/>
  <c r="AG159" i="2" s="1"/>
  <c r="AF158" i="2"/>
  <c r="AF159" i="2" s="1"/>
  <c r="AE158" i="2"/>
  <c r="AE159" i="2" s="1"/>
  <c r="AK150" i="2"/>
  <c r="AJ150" i="2"/>
  <c r="AI150" i="2"/>
  <c r="AH150" i="2"/>
  <c r="AG150" i="2"/>
  <c r="AF150" i="2"/>
  <c r="AE150" i="2"/>
  <c r="AK149" i="2"/>
  <c r="AK151" i="2" s="1"/>
  <c r="AJ149" i="2"/>
  <c r="AI149" i="2"/>
  <c r="AI151" i="2" s="1"/>
  <c r="AH149" i="2"/>
  <c r="AG149" i="2"/>
  <c r="AG151" i="2" s="1"/>
  <c r="AF149" i="2"/>
  <c r="AE149" i="2"/>
  <c r="AE151" i="2" s="1"/>
  <c r="AK141" i="2"/>
  <c r="AJ141" i="2"/>
  <c r="AI141" i="2"/>
  <c r="AH141" i="2"/>
  <c r="AG141" i="2"/>
  <c r="AF141" i="2"/>
  <c r="AE141" i="2"/>
  <c r="AK140" i="2"/>
  <c r="AK142" i="2" s="1"/>
  <c r="AJ140" i="2"/>
  <c r="AI140" i="2"/>
  <c r="AI142" i="2" s="1"/>
  <c r="AH140" i="2"/>
  <c r="AG140" i="2"/>
  <c r="AG142" i="2" s="1"/>
  <c r="AF140" i="2"/>
  <c r="AE140" i="2"/>
  <c r="AE142" i="2" s="1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K133" i="2" s="1"/>
  <c r="AJ129" i="2"/>
  <c r="AI129" i="2"/>
  <c r="AI133" i="2" s="1"/>
  <c r="AH129" i="2"/>
  <c r="AG129" i="2"/>
  <c r="AG133" i="2" s="1"/>
  <c r="AF129" i="2"/>
  <c r="AE129" i="2"/>
  <c r="AE133" i="2" s="1"/>
  <c r="AK121" i="2"/>
  <c r="AJ121" i="2"/>
  <c r="AI121" i="2"/>
  <c r="AH121" i="2"/>
  <c r="AG121" i="2"/>
  <c r="AF121" i="2"/>
  <c r="AE121" i="2"/>
  <c r="AK120" i="2"/>
  <c r="AK122" i="2" s="1"/>
  <c r="AJ120" i="2"/>
  <c r="AI120" i="2"/>
  <c r="AI122" i="2" s="1"/>
  <c r="AH120" i="2"/>
  <c r="AG120" i="2"/>
  <c r="AG122" i="2" s="1"/>
  <c r="AF120" i="2"/>
  <c r="AE120" i="2"/>
  <c r="AE122" i="2" s="1"/>
  <c r="AK119" i="2"/>
  <c r="AJ119" i="2"/>
  <c r="AJ122" i="2" s="1"/>
  <c r="AI119" i="2"/>
  <c r="AH119" i="2"/>
  <c r="AH122" i="2" s="1"/>
  <c r="AG119" i="2"/>
  <c r="AF119" i="2"/>
  <c r="AF122" i="2" s="1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K99" i="2" s="1"/>
  <c r="AJ77" i="2"/>
  <c r="AI77" i="2"/>
  <c r="AI99" i="2" s="1"/>
  <c r="AH77" i="2"/>
  <c r="AG77" i="2"/>
  <c r="AG99" i="2" s="1"/>
  <c r="AF77" i="2"/>
  <c r="AE77" i="2"/>
  <c r="AE99" i="2" s="1"/>
  <c r="AK76" i="2"/>
  <c r="AJ76" i="2"/>
  <c r="AJ99" i="2" s="1"/>
  <c r="AI76" i="2"/>
  <c r="AH76" i="2"/>
  <c r="AH99" i="2" s="1"/>
  <c r="AG76" i="2"/>
  <c r="AF76" i="2"/>
  <c r="AF99" i="2" s="1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38" i="2" s="1"/>
  <c r="AJ5" i="2"/>
  <c r="AI5" i="2"/>
  <c r="AI38" i="2" s="1"/>
  <c r="AH5" i="2"/>
  <c r="AG5" i="2"/>
  <c r="AG38" i="2" s="1"/>
  <c r="AF5" i="2"/>
  <c r="AE5" i="2"/>
  <c r="AE38" i="2" s="1"/>
  <c r="AF38" i="2" l="1"/>
  <c r="AH38" i="2"/>
  <c r="AJ38" i="2"/>
  <c r="AF69" i="2"/>
  <c r="AH69" i="2"/>
  <c r="AJ69" i="2"/>
  <c r="AE69" i="2"/>
  <c r="C180" i="2" s="1"/>
  <c r="AG69" i="2"/>
  <c r="C182" i="2" s="1"/>
  <c r="AI69" i="2"/>
  <c r="C184" i="2" s="1"/>
  <c r="AK69" i="2"/>
  <c r="C186" i="2" s="1"/>
  <c r="AF112" i="2"/>
  <c r="AH112" i="2"/>
  <c r="AJ112" i="2"/>
  <c r="AE112" i="2"/>
  <c r="AG112" i="2"/>
  <c r="AI112" i="2"/>
  <c r="AK112" i="2"/>
  <c r="AF133" i="2"/>
  <c r="AH133" i="2"/>
  <c r="AJ133" i="2"/>
  <c r="AF142" i="2"/>
  <c r="AH142" i="2"/>
  <c r="AJ142" i="2"/>
  <c r="AF151" i="2"/>
  <c r="AH151" i="2"/>
  <c r="AJ151" i="2"/>
  <c r="AF177" i="2"/>
  <c r="AH177" i="2"/>
  <c r="AJ177" i="2"/>
  <c r="C183" i="2" l="1"/>
  <c r="C185" i="2"/>
  <c r="C181" i="2"/>
</calcChain>
</file>

<file path=xl/sharedStrings.xml><?xml version="1.0" encoding="utf-8"?>
<sst xmlns="http://schemas.openxmlformats.org/spreadsheetml/2006/main" count="873" uniqueCount="177">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</sst>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topLeftCell="A111" zoomScaleNormal="100" workbookViewId="0">
      <selection activeCell="C172" sqref="C172"/>
    </sheetView>
  </sheetViews>
  <sheetFormatPr baseColWidth="10" defaultColWidth="9.140625" defaultRowHeight="15"/>
  <cols>
    <col min="1" max="3" width="6" customWidth="1"/>
    <col min="4" max="4" width="21.42578125" style="30" customWidth="1"/>
    <col min="5" max="5" width="57.85546875" style="27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3"/>
      <c r="D2" s="29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11</v>
      </c>
      <c r="C5" s="13">
        <v>0</v>
      </c>
      <c r="D5" s="31">
        <v>75030253001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21</v>
      </c>
      <c r="C7" s="13">
        <v>0</v>
      </c>
      <c r="D7" s="31">
        <v>1505</v>
      </c>
      <c r="E7" s="16" t="s">
        <v>11</v>
      </c>
    </row>
    <row r="8" spans="1:5" ht="15.75">
      <c r="A8" s="13">
        <v>0</v>
      </c>
      <c r="B8" s="13">
        <v>30</v>
      </c>
      <c r="C8" s="13">
        <v>0</v>
      </c>
      <c r="D8" s="31">
        <v>1501</v>
      </c>
      <c r="E8" s="16" t="s">
        <v>12</v>
      </c>
    </row>
    <row r="9" spans="1:5" ht="15.75">
      <c r="A9" s="13">
        <v>0</v>
      </c>
      <c r="B9" s="13">
        <v>23</v>
      </c>
      <c r="C9" s="13">
        <v>0</v>
      </c>
      <c r="D9" s="31">
        <v>25551</v>
      </c>
      <c r="E9" s="16" t="s">
        <v>13</v>
      </c>
    </row>
    <row r="10" spans="1:5" ht="15.75">
      <c r="A10" s="13">
        <v>0</v>
      </c>
      <c r="B10" s="13">
        <v>33</v>
      </c>
      <c r="C10" s="13">
        <v>0</v>
      </c>
      <c r="D10" s="32">
        <v>80051671</v>
      </c>
      <c r="E10" s="16" t="s">
        <v>14</v>
      </c>
    </row>
    <row r="11" spans="1:5" ht="15.75">
      <c r="A11" s="13">
        <v>0</v>
      </c>
      <c r="B11" s="13">
        <v>38</v>
      </c>
      <c r="C11" s="13">
        <v>0</v>
      </c>
      <c r="D11" s="32">
        <v>789742896507</v>
      </c>
      <c r="E11" s="16" t="s">
        <v>15</v>
      </c>
    </row>
    <row r="12" spans="1:5" ht="15.75">
      <c r="A12" s="13">
        <v>0</v>
      </c>
      <c r="B12" s="13">
        <v>33</v>
      </c>
      <c r="C12" s="13">
        <v>0</v>
      </c>
      <c r="D12" s="32">
        <v>789742895050</v>
      </c>
      <c r="E12" s="16" t="s">
        <v>16</v>
      </c>
    </row>
    <row r="13" spans="1:5" ht="15.75">
      <c r="E13" s="28" t="s">
        <v>17</v>
      </c>
    </row>
    <row r="14" spans="1:5" ht="15.75">
      <c r="A14" s="13">
        <v>0</v>
      </c>
      <c r="B14" s="13">
        <v>45</v>
      </c>
      <c r="C14" s="13">
        <v>0</v>
      </c>
      <c r="D14" s="31" t="s">
        <v>18</v>
      </c>
      <c r="E14" s="16" t="s">
        <v>19</v>
      </c>
    </row>
    <row r="15" spans="1:5" ht="15.75">
      <c r="E15" s="28" t="s">
        <v>20</v>
      </c>
    </row>
    <row r="16" spans="1:5" ht="15.75">
      <c r="A16" s="13">
        <v>0</v>
      </c>
      <c r="B16" s="13">
        <v>8</v>
      </c>
      <c r="C16" s="13">
        <v>1</v>
      </c>
      <c r="D16" s="31">
        <v>75030253006</v>
      </c>
      <c r="E16" s="16" t="s">
        <v>21</v>
      </c>
    </row>
    <row r="17" spans="1:5" ht="15.75">
      <c r="A17" s="13">
        <v>0</v>
      </c>
      <c r="B17" s="13">
        <v>7</v>
      </c>
      <c r="C17" s="13">
        <v>1</v>
      </c>
      <c r="D17" s="31">
        <v>75030253005</v>
      </c>
      <c r="E17" s="16" t="s">
        <v>22</v>
      </c>
    </row>
    <row r="18" spans="1:5" ht="15.75">
      <c r="A18" s="13">
        <v>0</v>
      </c>
      <c r="B18" s="13">
        <v>5</v>
      </c>
      <c r="C18" s="13">
        <v>1</v>
      </c>
      <c r="D18" s="31">
        <v>75030253008</v>
      </c>
      <c r="E18" s="16" t="s">
        <v>23</v>
      </c>
    </row>
    <row r="19" spans="1:5" ht="15.75">
      <c r="E19" s="28" t="s">
        <v>24</v>
      </c>
    </row>
    <row r="20" spans="1:5" ht="15.75">
      <c r="A20" s="13">
        <v>0</v>
      </c>
      <c r="B20" s="13">
        <v>59</v>
      </c>
      <c r="C20" s="13">
        <v>0</v>
      </c>
      <c r="D20" s="31">
        <v>7502056210004</v>
      </c>
      <c r="E20" s="16" t="s">
        <v>25</v>
      </c>
    </row>
    <row r="21" spans="1:5" ht="15.75">
      <c r="E21" s="28" t="s">
        <v>26</v>
      </c>
    </row>
    <row r="22" spans="1:5" ht="15.75">
      <c r="A22" s="13">
        <v>2</v>
      </c>
      <c r="B22" s="13">
        <v>0</v>
      </c>
      <c r="C22" s="13">
        <v>0</v>
      </c>
      <c r="D22" s="31">
        <v>75010262</v>
      </c>
      <c r="E22" s="16" t="s">
        <v>27</v>
      </c>
    </row>
    <row r="23" spans="1:5" ht="15.75">
      <c r="A23" s="13">
        <v>1</v>
      </c>
      <c r="B23" s="13">
        <v>3</v>
      </c>
      <c r="C23" s="13">
        <v>0</v>
      </c>
      <c r="D23" s="31">
        <v>7502015001</v>
      </c>
      <c r="E23" s="16" t="s">
        <v>28</v>
      </c>
    </row>
    <row r="24" spans="1:5" ht="15.75">
      <c r="E24" s="28" t="s">
        <v>29</v>
      </c>
    </row>
    <row r="25" spans="1:5" ht="15.75">
      <c r="A25" s="13">
        <v>3</v>
      </c>
      <c r="B25" s="13">
        <v>19</v>
      </c>
      <c r="C25" s="13">
        <v>0</v>
      </c>
      <c r="D25" s="31">
        <v>75030253004</v>
      </c>
      <c r="E25" s="16" t="s">
        <v>30</v>
      </c>
    </row>
    <row r="26" spans="1:5" ht="15.75">
      <c r="A26" s="13">
        <v>0</v>
      </c>
      <c r="B26" s="13">
        <v>15</v>
      </c>
      <c r="C26" s="13">
        <v>3</v>
      </c>
      <c r="D26" s="31">
        <v>75030253003</v>
      </c>
      <c r="E26" s="16" t="s">
        <v>31</v>
      </c>
    </row>
    <row r="27" spans="1:5" ht="15.75">
      <c r="E27" s="28" t="s">
        <v>32</v>
      </c>
    </row>
    <row r="28" spans="1:5" ht="15.75">
      <c r="A28" s="13">
        <v>1</v>
      </c>
      <c r="B28" s="13">
        <v>0</v>
      </c>
      <c r="C28" s="13">
        <v>0</v>
      </c>
      <c r="D28" s="31">
        <v>75030253002</v>
      </c>
      <c r="E28" s="16" t="s">
        <v>33</v>
      </c>
    </row>
    <row r="29" spans="1:5" ht="15.75">
      <c r="E29" s="28" t="s">
        <v>34</v>
      </c>
    </row>
    <row r="30" spans="1:5" ht="15.75">
      <c r="A30" s="13">
        <v>2</v>
      </c>
      <c r="B30" s="13"/>
      <c r="C30" s="13">
        <v>0</v>
      </c>
      <c r="D30" s="31">
        <v>6145</v>
      </c>
      <c r="E30" s="16" t="s">
        <v>35</v>
      </c>
    </row>
    <row r="31" spans="1:5" ht="15.75">
      <c r="A31" s="13">
        <v>1</v>
      </c>
      <c r="B31" s="13">
        <v>8</v>
      </c>
      <c r="C31" s="13">
        <v>0</v>
      </c>
      <c r="D31" s="31">
        <v>6144</v>
      </c>
      <c r="E31" s="16" t="s">
        <v>36</v>
      </c>
    </row>
    <row r="32" spans="1:5" ht="15.75">
      <c r="A32" s="13">
        <v>2</v>
      </c>
      <c r="B32" s="13">
        <v>0</v>
      </c>
      <c r="C32" s="13">
        <v>0</v>
      </c>
      <c r="D32" s="31">
        <v>7584020401</v>
      </c>
      <c r="E32" s="16" t="s">
        <v>37</v>
      </c>
    </row>
    <row r="33" spans="1:5" ht="15.75">
      <c r="A33" s="13">
        <v>1</v>
      </c>
      <c r="B33" s="13">
        <v>0</v>
      </c>
      <c r="C33" s="13">
        <v>0</v>
      </c>
      <c r="D33" s="31">
        <v>7584020402</v>
      </c>
      <c r="E33" s="16" t="s">
        <v>38</v>
      </c>
    </row>
    <row r="34" spans="1:5" ht="15.75">
      <c r="E34" s="28" t="s">
        <v>39</v>
      </c>
    </row>
    <row r="35" spans="1:5" ht="15.75">
      <c r="A35" s="13">
        <v>0</v>
      </c>
      <c r="B35" s="13">
        <v>6</v>
      </c>
      <c r="C35" s="13">
        <v>0</v>
      </c>
      <c r="D35" s="31">
        <v>1550</v>
      </c>
      <c r="E35" s="16" t="s">
        <v>40</v>
      </c>
    </row>
    <row r="36" spans="1:5" ht="15.75">
      <c r="A36" s="13">
        <v>1</v>
      </c>
      <c r="B36" s="13">
        <v>12</v>
      </c>
      <c r="C36" s="13">
        <v>2</v>
      </c>
      <c r="D36" s="31">
        <v>26631</v>
      </c>
      <c r="E36" s="16" t="s">
        <v>41</v>
      </c>
    </row>
    <row r="37" spans="1:5" ht="15.75">
      <c r="A37" s="13">
        <v>0</v>
      </c>
      <c r="B37" s="13">
        <v>10</v>
      </c>
      <c r="C37" s="13">
        <v>3</v>
      </c>
      <c r="D37" s="31">
        <v>24561</v>
      </c>
      <c r="E37" s="16" t="s">
        <v>42</v>
      </c>
    </row>
    <row r="40" spans="1:5" ht="15.75">
      <c r="A40" s="34" t="s">
        <v>0</v>
      </c>
      <c r="B40" s="35"/>
      <c r="C40" s="35"/>
      <c r="D40" s="35"/>
      <c r="E40" s="35"/>
    </row>
    <row r="41" spans="1:5" ht="15.75">
      <c r="A41" s="36" t="s">
        <v>1</v>
      </c>
      <c r="B41" s="36"/>
      <c r="C41" s="3"/>
      <c r="D41" s="29"/>
      <c r="E41" s="26" t="s">
        <v>43</v>
      </c>
    </row>
    <row r="42" spans="1:5" ht="15.75">
      <c r="A42" s="3" t="s">
        <v>3</v>
      </c>
      <c r="B42" s="3" t="s">
        <v>4</v>
      </c>
      <c r="C42" s="3" t="s">
        <v>5</v>
      </c>
      <c r="D42" s="29" t="s">
        <v>6</v>
      </c>
      <c r="E42" s="25" t="s">
        <v>7</v>
      </c>
    </row>
    <row r="43" spans="1:5" ht="15.75">
      <c r="E43" s="28" t="s">
        <v>44</v>
      </c>
    </row>
    <row r="44" spans="1:5" ht="15.75">
      <c r="A44" s="13">
        <v>0</v>
      </c>
      <c r="B44" s="13">
        <v>0</v>
      </c>
      <c r="C44" s="13">
        <v>2</v>
      </c>
      <c r="D44" s="32">
        <v>7501052411528</v>
      </c>
      <c r="E44" s="16" t="s">
        <v>45</v>
      </c>
    </row>
    <row r="45" spans="1:5" ht="15.75">
      <c r="A45" s="13">
        <v>0</v>
      </c>
      <c r="B45" s="13">
        <v>1</v>
      </c>
      <c r="C45" s="13">
        <v>2</v>
      </c>
      <c r="D45" s="32">
        <v>1750105241402</v>
      </c>
      <c r="E45" s="16" t="s">
        <v>46</v>
      </c>
    </row>
    <row r="46" spans="1:5" ht="15.75">
      <c r="E46" s="28" t="s">
        <v>47</v>
      </c>
    </row>
    <row r="47" spans="1:5" ht="15.75">
      <c r="A47" s="13">
        <v>0</v>
      </c>
      <c r="B47" s="13"/>
      <c r="C47" s="13">
        <v>3</v>
      </c>
      <c r="D47" s="31" t="s">
        <v>48</v>
      </c>
      <c r="E47" s="16" t="s">
        <v>49</v>
      </c>
    </row>
    <row r="48" spans="1:5" ht="15.75">
      <c r="A48" s="13">
        <v>0</v>
      </c>
      <c r="B48" s="13">
        <v>7</v>
      </c>
      <c r="C48" s="13">
        <v>1</v>
      </c>
      <c r="D48" s="31">
        <v>558101</v>
      </c>
      <c r="E48" s="16" t="s">
        <v>50</v>
      </c>
    </row>
    <row r="49" spans="1:5" ht="15.75">
      <c r="E49" s="28" t="s">
        <v>51</v>
      </c>
    </row>
    <row r="50" spans="1:5" ht="15.75">
      <c r="A50" s="13">
        <v>0</v>
      </c>
      <c r="B50" s="13">
        <v>0</v>
      </c>
      <c r="C50" s="13">
        <v>2</v>
      </c>
      <c r="D50" s="31">
        <v>420602</v>
      </c>
      <c r="E50" s="16" t="s">
        <v>52</v>
      </c>
    </row>
    <row r="51" spans="1:5" ht="15.75">
      <c r="A51" s="13">
        <v>0</v>
      </c>
      <c r="B51" s="13">
        <v>0</v>
      </c>
      <c r="C51" s="13">
        <v>2</v>
      </c>
      <c r="D51" s="31">
        <v>750420602</v>
      </c>
      <c r="E51" s="16" t="s">
        <v>53</v>
      </c>
    </row>
    <row r="52" spans="1:5" ht="15.75">
      <c r="A52" s="13">
        <v>0</v>
      </c>
      <c r="B52" s="13">
        <v>0</v>
      </c>
      <c r="C52" s="13">
        <v>2</v>
      </c>
      <c r="D52" s="31">
        <v>420603</v>
      </c>
      <c r="E52" s="16" t="s">
        <v>54</v>
      </c>
    </row>
    <row r="53" spans="1:5" ht="15.75">
      <c r="E53" s="28" t="s">
        <v>26</v>
      </c>
    </row>
    <row r="54" spans="1:5" ht="15.75">
      <c r="A54" s="13">
        <v>1</v>
      </c>
      <c r="B54" s="13">
        <v>0</v>
      </c>
      <c r="C54" s="13">
        <v>1</v>
      </c>
      <c r="D54" s="31">
        <v>7584024</v>
      </c>
      <c r="E54" s="16" t="s">
        <v>55</v>
      </c>
    </row>
    <row r="55" spans="1:5" ht="15.75">
      <c r="A55" s="13">
        <v>0</v>
      </c>
      <c r="B55" s="13">
        <v>7</v>
      </c>
      <c r="C55" s="13">
        <v>1</v>
      </c>
      <c r="D55" s="31">
        <v>7584023</v>
      </c>
      <c r="E55" s="16" t="s">
        <v>56</v>
      </c>
    </row>
    <row r="56" spans="1:5" ht="15.75">
      <c r="A56" s="13">
        <v>0</v>
      </c>
      <c r="B56" s="13">
        <v>1</v>
      </c>
      <c r="C56" s="13">
        <v>1</v>
      </c>
      <c r="D56" s="31">
        <v>7584026</v>
      </c>
      <c r="E56" s="16" t="s">
        <v>57</v>
      </c>
    </row>
    <row r="57" spans="1:5" ht="15.75">
      <c r="A57" s="13">
        <v>0</v>
      </c>
      <c r="B57" s="13">
        <v>0</v>
      </c>
      <c r="C57" s="13">
        <v>1</v>
      </c>
      <c r="D57" s="31">
        <v>7584020</v>
      </c>
      <c r="E57" s="16" t="s">
        <v>58</v>
      </c>
    </row>
    <row r="58" spans="1:5" ht="15.75">
      <c r="A58" s="13">
        <v>0</v>
      </c>
      <c r="B58" s="13">
        <v>0</v>
      </c>
      <c r="C58" s="13">
        <v>1</v>
      </c>
      <c r="D58" s="31">
        <v>7584025</v>
      </c>
      <c r="E58" s="16" t="s">
        <v>59</v>
      </c>
    </row>
    <row r="59" spans="1:5" ht="15.75">
      <c r="A59" s="13">
        <v>0</v>
      </c>
      <c r="B59" s="13">
        <v>0</v>
      </c>
      <c r="C59" s="13">
        <v>1</v>
      </c>
      <c r="D59" s="31">
        <v>7584022</v>
      </c>
      <c r="E59" s="16" t="s">
        <v>60</v>
      </c>
    </row>
    <row r="60" spans="1:5" ht="15.75">
      <c r="A60" s="13">
        <v>0</v>
      </c>
      <c r="B60" s="13">
        <v>0</v>
      </c>
      <c r="C60" s="13">
        <v>1</v>
      </c>
      <c r="D60" s="31">
        <v>7584021</v>
      </c>
      <c r="E60" s="16" t="s">
        <v>61</v>
      </c>
    </row>
    <row r="61" spans="1:5" ht="15.75">
      <c r="E61" s="28" t="s">
        <v>34</v>
      </c>
    </row>
    <row r="62" spans="1:5" ht="15.75">
      <c r="A62" s="13">
        <v>1</v>
      </c>
      <c r="B62" s="13">
        <v>75</v>
      </c>
      <c r="C62" s="13">
        <v>0</v>
      </c>
      <c r="D62" s="31">
        <v>61116</v>
      </c>
      <c r="E62" s="16" t="s">
        <v>62</v>
      </c>
    </row>
    <row r="63" spans="1:5" ht="15.75">
      <c r="A63" s="13">
        <v>0</v>
      </c>
      <c r="B63" s="13">
        <v>11</v>
      </c>
      <c r="C63" s="13">
        <v>1</v>
      </c>
      <c r="D63" s="31">
        <v>61117</v>
      </c>
      <c r="E63" s="16" t="s">
        <v>63</v>
      </c>
    </row>
    <row r="64" spans="1:5" ht="15.75">
      <c r="E64" s="28" t="s">
        <v>64</v>
      </c>
    </row>
    <row r="65" spans="1:5" ht="15.75">
      <c r="A65" s="13">
        <v>0</v>
      </c>
      <c r="B65" s="13"/>
      <c r="C65" s="13">
        <v>5</v>
      </c>
      <c r="D65" s="31">
        <v>7302</v>
      </c>
      <c r="E65" s="16" t="s">
        <v>65</v>
      </c>
    </row>
    <row r="66" spans="1:5" ht="15.75">
      <c r="A66" s="13">
        <v>0</v>
      </c>
      <c r="B66" s="13"/>
      <c r="C66" s="13">
        <v>5</v>
      </c>
      <c r="D66" s="31">
        <v>7318</v>
      </c>
      <c r="E66" s="16" t="s">
        <v>66</v>
      </c>
    </row>
    <row r="67" spans="1:5" ht="15.75">
      <c r="A67" s="13">
        <v>1</v>
      </c>
      <c r="B67" s="13">
        <v>35</v>
      </c>
      <c r="C67" s="13">
        <v>0</v>
      </c>
      <c r="D67" s="31">
        <v>7303</v>
      </c>
      <c r="E67" s="16" t="s">
        <v>67</v>
      </c>
    </row>
    <row r="71" spans="1:5" ht="15.75">
      <c r="A71" s="34" t="s">
        <v>0</v>
      </c>
      <c r="B71" s="35"/>
      <c r="C71" s="35"/>
      <c r="D71" s="35"/>
      <c r="E71" s="35"/>
    </row>
    <row r="72" spans="1:5" ht="15.75">
      <c r="A72" s="36" t="s">
        <v>1</v>
      </c>
      <c r="B72" s="36"/>
      <c r="C72" s="3"/>
      <c r="D72" s="29"/>
      <c r="E72" s="26" t="s">
        <v>68</v>
      </c>
    </row>
    <row r="73" spans="1:5" ht="15.75">
      <c r="A73" s="3" t="s">
        <v>3</v>
      </c>
      <c r="B73" s="3" t="s">
        <v>4</v>
      </c>
      <c r="C73" s="3" t="s">
        <v>5</v>
      </c>
      <c r="D73" s="29" t="s">
        <v>6</v>
      </c>
      <c r="E73" s="25" t="s">
        <v>7</v>
      </c>
    </row>
    <row r="74" spans="1:5" ht="15.75">
      <c r="E74" s="28" t="s">
        <v>69</v>
      </c>
    </row>
    <row r="75" spans="1:5" ht="15.75">
      <c r="A75" s="13">
        <v>5</v>
      </c>
      <c r="B75" s="13"/>
      <c r="C75" s="13">
        <v>5</v>
      </c>
      <c r="D75" s="31">
        <v>7501072206992</v>
      </c>
      <c r="E75" s="16" t="s">
        <v>70</v>
      </c>
    </row>
    <row r="76" spans="1:5" ht="15.75">
      <c r="A76" s="13">
        <v>5</v>
      </c>
      <c r="B76" s="13"/>
      <c r="C76" s="13">
        <v>5</v>
      </c>
      <c r="D76" s="31">
        <v>774954901</v>
      </c>
      <c r="E76" s="16" t="s">
        <v>71</v>
      </c>
    </row>
    <row r="77" spans="1:5" ht="15.75">
      <c r="A77" s="13">
        <v>6</v>
      </c>
      <c r="B77" s="13"/>
      <c r="C77" s="13">
        <v>8</v>
      </c>
      <c r="D77" s="31">
        <v>774954902</v>
      </c>
      <c r="E77" s="16" t="s">
        <v>72</v>
      </c>
    </row>
    <row r="78" spans="1:5" ht="15.75">
      <c r="A78" s="13">
        <v>2</v>
      </c>
      <c r="B78" s="13"/>
      <c r="C78" s="13">
        <v>8</v>
      </c>
      <c r="D78" s="31" t="s">
        <v>73</v>
      </c>
      <c r="E78" s="16" t="s">
        <v>74</v>
      </c>
    </row>
    <row r="79" spans="1:5" ht="15.75">
      <c r="A79" s="13">
        <v>5</v>
      </c>
      <c r="B79" s="13"/>
      <c r="C79" s="13">
        <v>0</v>
      </c>
      <c r="D79" s="31" t="s">
        <v>75</v>
      </c>
      <c r="E79" s="16" t="s">
        <v>76</v>
      </c>
    </row>
    <row r="80" spans="1:5" ht="15.75">
      <c r="A80" s="13">
        <v>2</v>
      </c>
      <c r="B80" s="13"/>
      <c r="C80" s="13">
        <v>2</v>
      </c>
      <c r="D80" s="31" t="s">
        <v>77</v>
      </c>
      <c r="E80" s="16" t="s">
        <v>78</v>
      </c>
    </row>
    <row r="81" spans="1:5" ht="15.75">
      <c r="A81" s="13">
        <v>2</v>
      </c>
      <c r="B81" s="13"/>
      <c r="C81" s="13">
        <v>0</v>
      </c>
      <c r="D81" s="31" t="s">
        <v>79</v>
      </c>
      <c r="E81" s="16" t="s">
        <v>80</v>
      </c>
    </row>
    <row r="82" spans="1:5" ht="15.75">
      <c r="A82" s="13">
        <v>5</v>
      </c>
      <c r="B82" s="13"/>
      <c r="C82" s="13">
        <v>0</v>
      </c>
      <c r="D82" s="31">
        <v>774954907</v>
      </c>
      <c r="E82" s="16" t="s">
        <v>81</v>
      </c>
    </row>
    <row r="83" spans="1:5" ht="15.75">
      <c r="A83" s="13">
        <v>0</v>
      </c>
      <c r="B83" s="13">
        <v>5</v>
      </c>
      <c r="C83" s="13">
        <v>0</v>
      </c>
      <c r="D83" s="31">
        <v>70646024937</v>
      </c>
      <c r="E83" s="16" t="s">
        <v>82</v>
      </c>
    </row>
    <row r="84" spans="1:5" ht="15.75">
      <c r="A84" s="13">
        <v>0</v>
      </c>
      <c r="B84" s="13">
        <v>3</v>
      </c>
      <c r="C84" s="13">
        <v>0</v>
      </c>
      <c r="D84" s="31">
        <v>6266</v>
      </c>
      <c r="E84" s="16" t="s">
        <v>83</v>
      </c>
    </row>
    <row r="85" spans="1:5" ht="15.75">
      <c r="A85" s="13">
        <v>0</v>
      </c>
      <c r="B85" s="13">
        <v>9</v>
      </c>
      <c r="C85" s="13">
        <v>0</v>
      </c>
      <c r="D85" s="31">
        <v>6255</v>
      </c>
      <c r="E85" s="16" t="s">
        <v>84</v>
      </c>
    </row>
    <row r="86" spans="1:5" ht="15.75">
      <c r="A86" s="13">
        <v>0</v>
      </c>
      <c r="B86" s="13">
        <v>13</v>
      </c>
      <c r="C86" s="13">
        <v>0</v>
      </c>
      <c r="D86" s="31">
        <v>706460236221</v>
      </c>
      <c r="E86" s="16" t="s">
        <v>85</v>
      </c>
    </row>
    <row r="87" spans="1:5" ht="15.75">
      <c r="A87" s="13">
        <v>0</v>
      </c>
      <c r="B87" s="13">
        <v>9</v>
      </c>
      <c r="C87" s="13">
        <v>0</v>
      </c>
      <c r="D87" s="31">
        <v>706460235828</v>
      </c>
      <c r="E87" s="16" t="s">
        <v>86</v>
      </c>
    </row>
    <row r="88" spans="1:5" ht="15.75">
      <c r="A88" s="13">
        <v>0</v>
      </c>
      <c r="B88" s="13">
        <v>8</v>
      </c>
      <c r="C88" s="13">
        <v>0</v>
      </c>
      <c r="D88" s="31">
        <v>42013</v>
      </c>
      <c r="E88" s="16" t="s">
        <v>87</v>
      </c>
    </row>
    <row r="89" spans="1:5" ht="15.75">
      <c r="A89" s="13">
        <v>0</v>
      </c>
      <c r="B89" s="13">
        <v>31</v>
      </c>
      <c r="C89" s="13">
        <v>0</v>
      </c>
      <c r="D89" s="31">
        <v>706460235989</v>
      </c>
      <c r="E89" s="16" t="s">
        <v>88</v>
      </c>
    </row>
    <row r="90" spans="1:5" ht="15.75">
      <c r="A90" s="13">
        <v>0</v>
      </c>
      <c r="B90" s="13">
        <v>15</v>
      </c>
      <c r="C90" s="13">
        <v>0</v>
      </c>
      <c r="D90" s="31">
        <v>706460236108</v>
      </c>
      <c r="E90" s="16" t="s">
        <v>89</v>
      </c>
    </row>
    <row r="91" spans="1:5" ht="15.75">
      <c r="A91" s="13">
        <v>1</v>
      </c>
      <c r="B91" s="13">
        <v>3</v>
      </c>
      <c r="C91" s="13">
        <v>0</v>
      </c>
      <c r="D91" s="32">
        <v>706460249293</v>
      </c>
      <c r="E91" s="16" t="s">
        <v>90</v>
      </c>
    </row>
    <row r="92" spans="1:5" ht="15.75">
      <c r="A92" s="13">
        <v>1</v>
      </c>
      <c r="B92" s="13">
        <v>4</v>
      </c>
      <c r="C92" s="13">
        <v>0</v>
      </c>
      <c r="D92" s="32">
        <v>706460249255</v>
      </c>
      <c r="E92" s="16" t="s">
        <v>91</v>
      </c>
    </row>
    <row r="93" spans="1:5" ht="15.75">
      <c r="A93" s="13">
        <v>0</v>
      </c>
      <c r="B93" s="13">
        <v>3</v>
      </c>
      <c r="C93" s="13">
        <v>0</v>
      </c>
      <c r="D93" s="32">
        <v>706460249392</v>
      </c>
      <c r="E93" s="33" t="s">
        <v>92</v>
      </c>
    </row>
    <row r="94" spans="1:5" ht="15.75">
      <c r="A94" s="13">
        <v>0</v>
      </c>
      <c r="B94" s="13">
        <v>2</v>
      </c>
      <c r="C94" s="13">
        <v>0</v>
      </c>
      <c r="D94" s="32">
        <v>7064605</v>
      </c>
      <c r="E94" s="16" t="s">
        <v>93</v>
      </c>
    </row>
    <row r="95" spans="1:5" ht="15.75">
      <c r="A95" s="13">
        <v>0</v>
      </c>
      <c r="B95" s="13">
        <v>7</v>
      </c>
      <c r="C95" s="13">
        <v>0</v>
      </c>
      <c r="D95" s="31">
        <v>706460000556</v>
      </c>
      <c r="E95" s="16" t="s">
        <v>94</v>
      </c>
    </row>
    <row r="96" spans="1:5" ht="15.75">
      <c r="A96" s="13">
        <v>0</v>
      </c>
      <c r="B96" s="13">
        <v>22</v>
      </c>
      <c r="C96" s="13">
        <v>0</v>
      </c>
      <c r="D96" s="31">
        <v>706460000570</v>
      </c>
      <c r="E96" s="16" t="s">
        <v>95</v>
      </c>
    </row>
    <row r="97" spans="1:5" ht="15.75">
      <c r="A97" s="13">
        <v>0</v>
      </c>
      <c r="B97" s="13">
        <v>30</v>
      </c>
      <c r="C97" s="13">
        <v>0</v>
      </c>
      <c r="D97" s="31">
        <v>6272</v>
      </c>
      <c r="E97" s="16" t="s">
        <v>96</v>
      </c>
    </row>
    <row r="101" spans="1:5" ht="15.75">
      <c r="A101" s="34" t="s">
        <v>0</v>
      </c>
      <c r="B101" s="35"/>
      <c r="C101" s="35"/>
      <c r="D101" s="35"/>
      <c r="E101" s="35"/>
    </row>
    <row r="102" spans="1:5" ht="15.75">
      <c r="A102" s="36" t="s">
        <v>1</v>
      </c>
      <c r="B102" s="36"/>
      <c r="C102" s="3"/>
      <c r="D102" s="29"/>
      <c r="E102" s="26" t="s">
        <v>97</v>
      </c>
    </row>
    <row r="103" spans="1:5" ht="15.75">
      <c r="A103" s="3" t="s">
        <v>3</v>
      </c>
      <c r="B103" s="3" t="s">
        <v>4</v>
      </c>
      <c r="C103" s="3" t="s">
        <v>5</v>
      </c>
      <c r="D103" s="29" t="s">
        <v>6</v>
      </c>
      <c r="E103" s="25" t="s">
        <v>7</v>
      </c>
    </row>
    <row r="104" spans="1:5" ht="15.75">
      <c r="E104" s="28" t="s">
        <v>98</v>
      </c>
    </row>
    <row r="105" spans="1:5" ht="15.75">
      <c r="A105" s="13">
        <v>0</v>
      </c>
      <c r="B105" s="13">
        <v>50</v>
      </c>
      <c r="C105" s="13">
        <v>0</v>
      </c>
      <c r="D105" s="31">
        <v>2014</v>
      </c>
      <c r="E105" s="16" t="s">
        <v>99</v>
      </c>
    </row>
    <row r="106" spans="1:5" ht="15.75">
      <c r="A106" s="13">
        <v>0</v>
      </c>
      <c r="B106" s="13">
        <v>15</v>
      </c>
      <c r="C106" s="13">
        <v>0</v>
      </c>
      <c r="D106" s="31">
        <v>7501225103014</v>
      </c>
      <c r="E106" s="16" t="s">
        <v>100</v>
      </c>
    </row>
    <row r="107" spans="1:5" ht="15.75">
      <c r="A107" s="13">
        <v>1</v>
      </c>
      <c r="B107" s="13">
        <v>7</v>
      </c>
      <c r="C107" s="13">
        <v>0</v>
      </c>
      <c r="D107" s="31">
        <v>2009</v>
      </c>
      <c r="E107" s="16" t="s">
        <v>101</v>
      </c>
    </row>
    <row r="108" spans="1:5" ht="15.75">
      <c r="A108" s="13">
        <v>1</v>
      </c>
      <c r="B108" s="13">
        <v>30</v>
      </c>
      <c r="C108" s="13">
        <v>0</v>
      </c>
      <c r="D108" s="31">
        <v>20145</v>
      </c>
      <c r="E108" s="16" t="s">
        <v>102</v>
      </c>
    </row>
    <row r="109" spans="1:5" ht="15.75">
      <c r="E109" s="28" t="s">
        <v>103</v>
      </c>
    </row>
    <row r="110" spans="1:5" ht="15.75">
      <c r="A110" s="13">
        <v>3</v>
      </c>
      <c r="B110" s="13">
        <v>242</v>
      </c>
      <c r="C110" s="13">
        <v>0</v>
      </c>
      <c r="D110" s="31">
        <v>125546666</v>
      </c>
      <c r="E110" s="16" t="s">
        <v>104</v>
      </c>
    </row>
    <row r="114" spans="1:5" ht="15.75">
      <c r="A114" s="34" t="s">
        <v>0</v>
      </c>
      <c r="B114" s="35"/>
      <c r="C114" s="35"/>
      <c r="D114" s="35"/>
      <c r="E114" s="35"/>
    </row>
    <row r="115" spans="1:5" ht="15.75">
      <c r="A115" s="36" t="s">
        <v>1</v>
      </c>
      <c r="B115" s="36"/>
      <c r="C115" s="3"/>
      <c r="D115" s="29"/>
      <c r="E115" s="26" t="s">
        <v>105</v>
      </c>
    </row>
    <row r="116" spans="1:5" ht="15.75">
      <c r="A116" s="3" t="s">
        <v>3</v>
      </c>
      <c r="B116" s="3" t="s">
        <v>4</v>
      </c>
      <c r="C116" s="3" t="s">
        <v>5</v>
      </c>
      <c r="D116" s="29" t="s">
        <v>6</v>
      </c>
      <c r="E116" s="25" t="s">
        <v>7</v>
      </c>
    </row>
    <row r="117" spans="1:5" ht="15.75">
      <c r="E117" s="28" t="s">
        <v>24</v>
      </c>
    </row>
    <row r="118" spans="1:5" ht="15.75">
      <c r="A118" s="13">
        <v>100</v>
      </c>
      <c r="B118" s="13"/>
      <c r="C118" s="13">
        <v>0</v>
      </c>
      <c r="D118" s="31" t="s">
        <v>106</v>
      </c>
      <c r="E118" s="16" t="s">
        <v>107</v>
      </c>
    </row>
    <row r="119" spans="1:5" ht="15.75">
      <c r="A119" s="13">
        <v>100</v>
      </c>
      <c r="B119" s="13"/>
      <c r="C119" s="13">
        <v>0</v>
      </c>
      <c r="D119" s="31" t="s">
        <v>108</v>
      </c>
      <c r="E119" s="16" t="s">
        <v>109</v>
      </c>
    </row>
    <row r="120" spans="1:5" ht="15.75">
      <c r="A120" s="13">
        <v>22</v>
      </c>
      <c r="B120" s="13"/>
      <c r="C120" s="13">
        <v>0</v>
      </c>
      <c r="D120" s="31">
        <v>750105810</v>
      </c>
      <c r="E120" s="16" t="s">
        <v>110</v>
      </c>
    </row>
    <row r="124" spans="1:5" ht="15.75">
      <c r="A124" s="34" t="s">
        <v>0</v>
      </c>
      <c r="B124" s="35"/>
      <c r="C124" s="35"/>
      <c r="D124" s="35"/>
      <c r="E124" s="35"/>
    </row>
    <row r="125" spans="1:5" ht="15.75">
      <c r="A125" s="36" t="s">
        <v>1</v>
      </c>
      <c r="B125" s="36"/>
      <c r="C125" s="3"/>
      <c r="D125" s="29"/>
      <c r="E125" s="26" t="s">
        <v>111</v>
      </c>
    </row>
    <row r="126" spans="1:5" ht="15.75">
      <c r="A126" s="3" t="s">
        <v>3</v>
      </c>
      <c r="B126" s="3" t="s">
        <v>4</v>
      </c>
      <c r="C126" s="3" t="s">
        <v>5</v>
      </c>
      <c r="D126" s="29" t="s">
        <v>6</v>
      </c>
      <c r="E126" s="25" t="s">
        <v>7</v>
      </c>
    </row>
    <row r="127" spans="1:5" ht="15.75">
      <c r="E127" s="28" t="s">
        <v>112</v>
      </c>
    </row>
    <row r="128" spans="1:5" ht="15.75">
      <c r="A128" s="13">
        <v>12</v>
      </c>
      <c r="B128" s="13"/>
      <c r="C128" s="13">
        <v>0</v>
      </c>
      <c r="D128" s="31">
        <v>124519</v>
      </c>
      <c r="E128" s="16" t="s">
        <v>113</v>
      </c>
    </row>
    <row r="129" spans="1:5" ht="15.75">
      <c r="A129" s="13">
        <v>4</v>
      </c>
      <c r="B129" s="13"/>
      <c r="C129" s="13">
        <v>0</v>
      </c>
      <c r="D129" s="31" t="s">
        <v>114</v>
      </c>
      <c r="E129" s="16" t="s">
        <v>115</v>
      </c>
    </row>
    <row r="130" spans="1:5" ht="15.75">
      <c r="A130" s="13">
        <v>6</v>
      </c>
      <c r="B130" s="13"/>
      <c r="C130" s="13">
        <v>0</v>
      </c>
      <c r="D130" s="31" t="s">
        <v>116</v>
      </c>
      <c r="E130" s="16" t="s">
        <v>117</v>
      </c>
    </row>
    <row r="131" spans="1:5" ht="15.75">
      <c r="A131" s="13">
        <v>6</v>
      </c>
      <c r="B131" s="13"/>
      <c r="C131" s="13">
        <v>0</v>
      </c>
      <c r="D131" s="31" t="s">
        <v>118</v>
      </c>
      <c r="E131" s="16" t="s">
        <v>119</v>
      </c>
    </row>
    <row r="135" spans="1:5" ht="15.75">
      <c r="A135" s="34" t="s">
        <v>0</v>
      </c>
      <c r="B135" s="35"/>
      <c r="C135" s="35"/>
      <c r="D135" s="35"/>
      <c r="E135" s="35"/>
    </row>
    <row r="136" spans="1:5" ht="15.75">
      <c r="A136" s="36" t="s">
        <v>1</v>
      </c>
      <c r="B136" s="36"/>
      <c r="C136" s="3"/>
      <c r="D136" s="29"/>
      <c r="E136" s="26" t="s">
        <v>120</v>
      </c>
    </row>
    <row r="137" spans="1:5" ht="15.75">
      <c r="A137" s="3" t="s">
        <v>3</v>
      </c>
      <c r="B137" s="3" t="s">
        <v>4</v>
      </c>
      <c r="C137" s="3" t="s">
        <v>5</v>
      </c>
      <c r="D137" s="29" t="s">
        <v>6</v>
      </c>
      <c r="E137" s="25" t="s">
        <v>7</v>
      </c>
    </row>
    <row r="138" spans="1:5" ht="15.75">
      <c r="E138" s="28" t="s">
        <v>121</v>
      </c>
    </row>
    <row r="139" spans="1:5" ht="15.75">
      <c r="A139" s="13">
        <v>6</v>
      </c>
      <c r="B139" s="13"/>
      <c r="C139" s="13">
        <v>5</v>
      </c>
      <c r="D139" s="31">
        <v>5113</v>
      </c>
      <c r="E139" s="16" t="s">
        <v>122</v>
      </c>
    </row>
    <row r="140" spans="1:5" ht="15.75">
      <c r="A140" s="13">
        <v>8</v>
      </c>
      <c r="B140" s="13"/>
      <c r="C140" s="13">
        <v>5</v>
      </c>
      <c r="D140" s="31">
        <v>5119</v>
      </c>
      <c r="E140" s="16" t="s">
        <v>123</v>
      </c>
    </row>
    <row r="144" spans="1:5" ht="15.75">
      <c r="A144" s="34" t="s">
        <v>0</v>
      </c>
      <c r="B144" s="35"/>
      <c r="C144" s="35"/>
      <c r="D144" s="35"/>
      <c r="E144" s="35"/>
    </row>
    <row r="145" spans="1:5" ht="15.75">
      <c r="A145" s="36" t="s">
        <v>1</v>
      </c>
      <c r="B145" s="36"/>
      <c r="C145" s="3"/>
      <c r="D145" s="29"/>
      <c r="E145" s="26" t="s">
        <v>124</v>
      </c>
    </row>
    <row r="146" spans="1:5" ht="15.75">
      <c r="A146" s="3" t="s">
        <v>3</v>
      </c>
      <c r="B146" s="3" t="s">
        <v>4</v>
      </c>
      <c r="C146" s="3" t="s">
        <v>5</v>
      </c>
      <c r="D146" s="29" t="s">
        <v>6</v>
      </c>
      <c r="E146" s="25" t="s">
        <v>7</v>
      </c>
    </row>
    <row r="147" spans="1:5" ht="15.75">
      <c r="E147" s="28" t="s">
        <v>125</v>
      </c>
    </row>
    <row r="148" spans="1:5" ht="15.75">
      <c r="A148" s="13">
        <v>9</v>
      </c>
      <c r="B148" s="13"/>
      <c r="C148" s="13">
        <v>0</v>
      </c>
      <c r="D148" s="31">
        <v>7504004890061</v>
      </c>
      <c r="E148" s="16" t="s">
        <v>126</v>
      </c>
    </row>
    <row r="149" spans="1:5" ht="15.75">
      <c r="A149" s="13">
        <v>10</v>
      </c>
      <c r="B149" s="13"/>
      <c r="C149" s="13">
        <v>0</v>
      </c>
      <c r="D149" s="31">
        <v>5503</v>
      </c>
      <c r="E149" s="16" t="s">
        <v>127</v>
      </c>
    </row>
    <row r="153" spans="1:5" ht="15.75">
      <c r="A153" s="34" t="s">
        <v>0</v>
      </c>
      <c r="B153" s="35"/>
      <c r="C153" s="35"/>
      <c r="D153" s="35"/>
      <c r="E153" s="35"/>
    </row>
    <row r="154" spans="1:5" ht="15.75">
      <c r="A154" s="36" t="s">
        <v>1</v>
      </c>
      <c r="B154" s="36"/>
      <c r="C154" s="3"/>
      <c r="D154" s="29"/>
      <c r="E154" s="26" t="s">
        <v>128</v>
      </c>
    </row>
    <row r="155" spans="1:5" ht="15.75">
      <c r="A155" s="3" t="s">
        <v>3</v>
      </c>
      <c r="B155" s="3" t="s">
        <v>4</v>
      </c>
      <c r="C155" s="3" t="s">
        <v>5</v>
      </c>
      <c r="D155" s="29" t="s">
        <v>6</v>
      </c>
      <c r="E155" s="25" t="s">
        <v>7</v>
      </c>
    </row>
    <row r="156" spans="1:5" ht="15.75">
      <c r="E156" s="28" t="s">
        <v>129</v>
      </c>
    </row>
    <row r="157" spans="1:5" ht="15.75">
      <c r="A157" s="13">
        <v>0</v>
      </c>
      <c r="B157" s="13">
        <v>50</v>
      </c>
      <c r="C157" s="13">
        <v>0</v>
      </c>
      <c r="D157" s="32">
        <v>7503004327010</v>
      </c>
      <c r="E157" s="16" t="s">
        <v>130</v>
      </c>
    </row>
    <row r="161" spans="1:5" ht="15.75">
      <c r="A161" s="34" t="s">
        <v>0</v>
      </c>
      <c r="B161" s="35"/>
      <c r="C161" s="35"/>
      <c r="D161" s="35"/>
      <c r="E161" s="35"/>
    </row>
    <row r="162" spans="1:5" ht="15.75">
      <c r="A162" s="36" t="s">
        <v>1</v>
      </c>
      <c r="B162" s="36"/>
      <c r="C162" s="3"/>
      <c r="D162" s="29"/>
      <c r="E162" s="26" t="s">
        <v>131</v>
      </c>
    </row>
    <row r="163" spans="1:5" ht="15.75">
      <c r="A163" s="3" t="s">
        <v>3</v>
      </c>
      <c r="B163" s="3" t="s">
        <v>4</v>
      </c>
      <c r="C163" s="3" t="s">
        <v>5</v>
      </c>
      <c r="D163" s="29" t="s">
        <v>6</v>
      </c>
      <c r="E163" s="25" t="s">
        <v>7</v>
      </c>
    </row>
    <row r="164" spans="1:5" ht="15.75">
      <c r="E164" s="28" t="s">
        <v>98</v>
      </c>
    </row>
    <row r="165" spans="1:5" ht="15.75">
      <c r="A165" s="13">
        <v>0</v>
      </c>
      <c r="B165" s="13">
        <v>13</v>
      </c>
      <c r="C165" s="13">
        <v>0</v>
      </c>
      <c r="D165" s="31">
        <v>75010140</v>
      </c>
      <c r="E165" s="16" t="s">
        <v>132</v>
      </c>
    </row>
    <row r="166" spans="1:5" ht="15.75">
      <c r="A166" s="13">
        <v>1</v>
      </c>
      <c r="B166" s="13">
        <v>2</v>
      </c>
      <c r="C166" s="13">
        <v>0</v>
      </c>
      <c r="D166" s="31">
        <v>6363</v>
      </c>
      <c r="E166" s="16" t="s">
        <v>133</v>
      </c>
    </row>
    <row r="167" spans="1:5" ht="15.75">
      <c r="A167" s="13">
        <v>0</v>
      </c>
      <c r="B167" s="13">
        <v>3</v>
      </c>
      <c r="C167" s="13">
        <v>0</v>
      </c>
      <c r="D167" s="31">
        <v>6362</v>
      </c>
      <c r="E167" s="16" t="s">
        <v>134</v>
      </c>
    </row>
    <row r="168" spans="1:5" ht="15.75">
      <c r="A168" s="13">
        <v>1</v>
      </c>
      <c r="B168" s="13">
        <v>2</v>
      </c>
      <c r="C168" s="13">
        <v>0</v>
      </c>
      <c r="D168" s="31">
        <v>6360</v>
      </c>
      <c r="E168" s="16" t="s">
        <v>135</v>
      </c>
    </row>
    <row r="169" spans="1:5" ht="15.75">
      <c r="A169" s="13">
        <v>0</v>
      </c>
      <c r="B169" s="13">
        <v>25</v>
      </c>
      <c r="C169" s="13">
        <v>0</v>
      </c>
      <c r="D169" s="31">
        <v>74259</v>
      </c>
      <c r="E169" s="16" t="s">
        <v>136</v>
      </c>
    </row>
    <row r="170" spans="1:5" ht="15.75">
      <c r="A170" s="13">
        <v>3</v>
      </c>
      <c r="B170" s="13">
        <v>29</v>
      </c>
      <c r="C170" s="13">
        <v>0</v>
      </c>
      <c r="D170" s="31">
        <v>750102507</v>
      </c>
      <c r="E170" s="16" t="s">
        <v>137</v>
      </c>
    </row>
    <row r="171" spans="1:5" ht="15.75">
      <c r="A171" s="13">
        <v>0</v>
      </c>
      <c r="B171" s="13">
        <v>11</v>
      </c>
      <c r="C171" s="13">
        <v>0</v>
      </c>
      <c r="D171" s="31">
        <v>7501014301518</v>
      </c>
      <c r="E171" s="16" t="s">
        <v>138</v>
      </c>
    </row>
    <row r="172" spans="1:5" ht="15.75">
      <c r="A172" s="13">
        <v>0</v>
      </c>
      <c r="B172" s="13">
        <v>0</v>
      </c>
      <c r="C172" s="13">
        <v>3</v>
      </c>
      <c r="D172" s="31">
        <v>75010342466</v>
      </c>
      <c r="E172" s="16" t="s">
        <v>139</v>
      </c>
    </row>
    <row r="173" spans="1:5" ht="15.75">
      <c r="E173" s="28" t="s">
        <v>103</v>
      </c>
    </row>
    <row r="174" spans="1:5" ht="15.75">
      <c r="A174" s="13">
        <v>4</v>
      </c>
      <c r="B174" s="13"/>
      <c r="C174" s="13">
        <v>0</v>
      </c>
      <c r="D174" s="31">
        <v>7501014300174</v>
      </c>
      <c r="E174" s="16" t="s">
        <v>140</v>
      </c>
    </row>
    <row r="175" spans="1:5" ht="15.75">
      <c r="A175" s="13">
        <v>3</v>
      </c>
      <c r="B175" s="13"/>
      <c r="C175" s="13">
        <v>0</v>
      </c>
      <c r="D175" s="31">
        <v>7501014300525</v>
      </c>
      <c r="E175" s="16" t="s">
        <v>141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45:B145"/>
    <mergeCell ref="A153:E153"/>
    <mergeCell ref="A154:B154"/>
    <mergeCell ref="A161:E161"/>
    <mergeCell ref="A162:B162"/>
    <mergeCell ref="A124:E124"/>
    <mergeCell ref="A125:B125"/>
    <mergeCell ref="A135:E135"/>
    <mergeCell ref="A136:B136"/>
    <mergeCell ref="A144:E144"/>
    <mergeCell ref="A72:B72"/>
    <mergeCell ref="A101:E101"/>
    <mergeCell ref="A102:B102"/>
    <mergeCell ref="A114:E114"/>
    <mergeCell ref="A115:B115"/>
    <mergeCell ref="A1:E1"/>
    <mergeCell ref="A2:B2"/>
    <mergeCell ref="A40:E40"/>
    <mergeCell ref="A41:B41"/>
    <mergeCell ref="A71:E71"/>
  </mergeCells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workbookViewId="0">
      <selection activeCell="C182" sqref="C18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4" t="s">
        <v>142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1"/>
      <c r="B2" s="34" t="s">
        <v>2</v>
      </c>
      <c r="C2" s="35"/>
      <c r="D2" s="35"/>
      <c r="E2" s="35"/>
      <c r="F2" s="35"/>
      <c r="G2" s="35"/>
      <c r="H2" s="37" t="s">
        <v>143</v>
      </c>
      <c r="I2" s="35"/>
      <c r="J2" s="35"/>
      <c r="K2" s="35"/>
      <c r="L2" s="38" t="s">
        <v>144</v>
      </c>
      <c r="M2" s="35"/>
      <c r="N2" s="35"/>
      <c r="O2" s="39" t="s">
        <v>145</v>
      </c>
      <c r="P2" s="35"/>
      <c r="Q2" s="35"/>
      <c r="R2" s="40" t="s">
        <v>146</v>
      </c>
      <c r="S2" s="35"/>
      <c r="T2" s="35"/>
      <c r="U2" s="41" t="s">
        <v>147</v>
      </c>
      <c r="V2" s="35"/>
      <c r="W2" s="35"/>
      <c r="X2" s="42" t="s">
        <v>148</v>
      </c>
      <c r="Y2" s="35"/>
      <c r="Z2" s="35"/>
      <c r="AA2" s="43" t="s">
        <v>149</v>
      </c>
      <c r="AB2" s="35"/>
      <c r="AC2" s="35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4" t="s">
        <v>1</v>
      </c>
      <c r="I3" s="44"/>
      <c r="J3" s="44"/>
      <c r="K3" s="44"/>
      <c r="L3" s="44" t="s">
        <v>1</v>
      </c>
      <c r="M3" s="44"/>
      <c r="N3" s="44"/>
      <c r="O3" s="44" t="s">
        <v>1</v>
      </c>
      <c r="P3" s="44"/>
      <c r="Q3" s="44"/>
      <c r="R3" s="44" t="s">
        <v>1</v>
      </c>
      <c r="S3" s="44"/>
      <c r="T3" s="44"/>
      <c r="U3" s="44" t="s">
        <v>1</v>
      </c>
      <c r="V3" s="44"/>
      <c r="W3" s="44"/>
      <c r="X3" s="44" t="s">
        <v>1</v>
      </c>
      <c r="Y3" s="44"/>
      <c r="Z3" s="44"/>
      <c r="AA3" s="44" t="s">
        <v>1</v>
      </c>
      <c r="AB3" s="44"/>
      <c r="AC3" s="44"/>
      <c r="AD3" s="2"/>
    </row>
    <row r="4" spans="1:37" ht="15.75">
      <c r="A4" s="2" t="s">
        <v>150</v>
      </c>
      <c r="B4" s="2" t="s">
        <v>8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3</v>
      </c>
      <c r="I4" s="2" t="s">
        <v>4</v>
      </c>
      <c r="J4" s="2" t="s">
        <v>156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157</v>
      </c>
    </row>
    <row r="5" spans="1:37" ht="15.75">
      <c r="A5" s="1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3"/>
      <c r="I5" s="13"/>
      <c r="J5" s="13">
        <v>10</v>
      </c>
      <c r="K5" s="14">
        <v>10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7899.6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158</v>
      </c>
      <c r="AE7" s="12">
        <f t="shared" ref="AE7:AE12" si="0">C7*K7</f>
        <v>1923.12</v>
      </c>
      <c r="AF7" s="12">
        <f t="shared" ref="AF7:AF12" si="1">C7*N7</f>
        <v>0</v>
      </c>
      <c r="AG7" s="12">
        <f t="shared" ref="AG7:AG12" si="2">C7*Q7</f>
        <v>0</v>
      </c>
      <c r="AH7" s="12">
        <f t="shared" ref="AH7:AH12" si="3">C7*T7</f>
        <v>0</v>
      </c>
      <c r="AI7" s="12">
        <f t="shared" ref="AI7:AI12" si="4">C7*W7</f>
        <v>0</v>
      </c>
      <c r="AJ7" s="12">
        <f t="shared" ref="AJ7:AJ12" si="5">C7*Z7</f>
        <v>0</v>
      </c>
      <c r="AK7" s="12">
        <f t="shared" ref="AK7:AK12" si="6">C7*AC7</f>
        <v>0</v>
      </c>
    </row>
    <row r="8" spans="1:37" ht="15.75">
      <c r="A8" s="1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159</v>
      </c>
      <c r="AE8" s="12">
        <f t="shared" si="0"/>
        <v>1635.2639999999999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160</v>
      </c>
      <c r="AE9" s="12">
        <f t="shared" si="0"/>
        <v>1399.1904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0">
        <v>80051671</v>
      </c>
      <c r="B10" s="18" t="s">
        <v>14</v>
      </c>
      <c r="C10" s="19">
        <v>340.12</v>
      </c>
      <c r="D10" s="21">
        <v>340.2</v>
      </c>
      <c r="E10" s="17">
        <v>366</v>
      </c>
      <c r="F10" s="22">
        <v>350.74</v>
      </c>
      <c r="G10" s="16" t="s">
        <v>161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1020.36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0">
        <v>789742896507</v>
      </c>
      <c r="B11" s="18" t="s">
        <v>15</v>
      </c>
      <c r="C11" s="19">
        <v>946.62</v>
      </c>
      <c r="D11" s="21">
        <v>960.12</v>
      </c>
      <c r="E11" s="17">
        <v>1027.2</v>
      </c>
      <c r="F11" s="22">
        <v>976.37</v>
      </c>
      <c r="G11" s="16" t="s">
        <v>161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2839.86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0">
        <v>789742895050</v>
      </c>
      <c r="B12" s="18" t="s">
        <v>16</v>
      </c>
      <c r="C12" s="19">
        <v>731.5</v>
      </c>
      <c r="D12" s="21">
        <v>731.7</v>
      </c>
      <c r="E12" s="17">
        <v>787.5</v>
      </c>
      <c r="F12" s="22">
        <v>754.41</v>
      </c>
      <c r="G12" s="16" t="s">
        <v>161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2194.5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15" t="s">
        <v>18</v>
      </c>
      <c r="B14" s="18" t="s">
        <v>19</v>
      </c>
      <c r="C14" s="19">
        <v>184.92</v>
      </c>
      <c r="D14" s="17">
        <v>193.51</v>
      </c>
      <c r="E14" s="17">
        <v>203.2</v>
      </c>
      <c r="F14" s="19">
        <v>193.5</v>
      </c>
      <c r="G14" s="16" t="s">
        <v>162</v>
      </c>
      <c r="H14" s="13"/>
      <c r="I14" s="13"/>
      <c r="J14" s="13">
        <v>4</v>
      </c>
      <c r="K14" s="14">
        <v>4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163</v>
      </c>
      <c r="AE14" s="12">
        <f>C14*K14</f>
        <v>739.68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20</v>
      </c>
    </row>
    <row r="16" spans="1:37" ht="15.75">
      <c r="A16" s="15">
        <v>75030253006</v>
      </c>
      <c r="B16" s="16" t="s">
        <v>21</v>
      </c>
      <c r="C16" s="17">
        <v>472.92</v>
      </c>
      <c r="D16" s="17">
        <v>472.93</v>
      </c>
      <c r="E16" s="17">
        <v>496.6</v>
      </c>
      <c r="F16" s="17"/>
      <c r="G16" s="16"/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945.84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75030253005</v>
      </c>
      <c r="B17" s="16" t="s">
        <v>22</v>
      </c>
      <c r="C17" s="17">
        <v>245.61</v>
      </c>
      <c r="D17" s="17">
        <v>245.62</v>
      </c>
      <c r="E17" s="17">
        <v>257.89999999999998</v>
      </c>
      <c r="F17" s="17"/>
      <c r="G17" s="16"/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491.22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75030253008</v>
      </c>
      <c r="B18" s="16" t="s">
        <v>23</v>
      </c>
      <c r="C18" s="17">
        <v>245.61</v>
      </c>
      <c r="D18" s="17">
        <v>245.62</v>
      </c>
      <c r="E18" s="17">
        <v>257.89999999999998</v>
      </c>
      <c r="F18" s="17"/>
      <c r="G18" s="16"/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491.22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24</v>
      </c>
    </row>
    <row r="20" spans="1:37" ht="15.75">
      <c r="A20" s="15">
        <v>7502056210004</v>
      </c>
      <c r="B20" s="16" t="s">
        <v>25</v>
      </c>
      <c r="C20" s="17">
        <v>693.39</v>
      </c>
      <c r="D20" s="17">
        <v>693.4</v>
      </c>
      <c r="E20" s="17">
        <v>728.1</v>
      </c>
      <c r="F20" s="22">
        <v>736.06</v>
      </c>
      <c r="G20" s="16" t="s">
        <v>164</v>
      </c>
      <c r="H20" s="13"/>
      <c r="I20" s="13"/>
      <c r="J20" s="13">
        <v>2</v>
      </c>
      <c r="K20" s="14">
        <v>2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1386.78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26</v>
      </c>
    </row>
    <row r="22" spans="1:37" ht="15.75">
      <c r="A22" s="15">
        <v>75010262</v>
      </c>
      <c r="B22" s="16" t="s">
        <v>27</v>
      </c>
      <c r="C22" s="17">
        <v>202.41</v>
      </c>
      <c r="D22" s="17">
        <v>202.42</v>
      </c>
      <c r="E22" s="17">
        <v>212.6</v>
      </c>
      <c r="F22" s="17"/>
      <c r="G22" s="16"/>
      <c r="H22" s="13"/>
      <c r="I22" s="13"/>
      <c r="J22" s="13">
        <v>10</v>
      </c>
      <c r="K22" s="14">
        <v>10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2024.1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7502015001</v>
      </c>
      <c r="B23" s="16" t="s">
        <v>28</v>
      </c>
      <c r="C23" s="17">
        <v>204.35</v>
      </c>
      <c r="D23" s="17">
        <v>204.36</v>
      </c>
      <c r="E23" s="17">
        <v>214.6</v>
      </c>
      <c r="F23" s="17"/>
      <c r="G23" s="16"/>
      <c r="H23" s="13"/>
      <c r="I23" s="13"/>
      <c r="J23" s="13">
        <v>5</v>
      </c>
      <c r="K23" s="14">
        <v>5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1021.75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75030253004</v>
      </c>
      <c r="B25" s="16" t="s">
        <v>30</v>
      </c>
      <c r="C25" s="17">
        <v>150.15</v>
      </c>
      <c r="D25" s="17">
        <v>150.16</v>
      </c>
      <c r="E25" s="17">
        <v>157.69999999999999</v>
      </c>
      <c r="F25" s="17"/>
      <c r="G25" s="16"/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1501.5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75030253003</v>
      </c>
      <c r="B26" s="16" t="s">
        <v>31</v>
      </c>
      <c r="C26" s="17">
        <v>150.15</v>
      </c>
      <c r="D26" s="17">
        <v>150.16</v>
      </c>
      <c r="E26" s="17">
        <v>157.69999999999999</v>
      </c>
      <c r="F26" s="17"/>
      <c r="G26" s="16"/>
      <c r="H26" s="13"/>
      <c r="I26" s="13"/>
      <c r="J26" s="13">
        <v>10</v>
      </c>
      <c r="K26" s="14">
        <v>10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1501.5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15">
        <v>75030253002</v>
      </c>
      <c r="B28" s="16" t="s">
        <v>33</v>
      </c>
      <c r="C28" s="17">
        <v>170.23</v>
      </c>
      <c r="D28" s="17">
        <v>170.24</v>
      </c>
      <c r="E28" s="17">
        <v>178.8</v>
      </c>
      <c r="F28" s="17"/>
      <c r="G28" s="16"/>
      <c r="H28" s="13"/>
      <c r="I28" s="13"/>
      <c r="J28" s="13">
        <v>6</v>
      </c>
      <c r="K28" s="14">
        <v>6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1021.3799999999999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34</v>
      </c>
    </row>
    <row r="30" spans="1:37" ht="15.75">
      <c r="A30" s="15">
        <v>6145</v>
      </c>
      <c r="B30" s="16" t="s">
        <v>35</v>
      </c>
      <c r="C30" s="17">
        <v>266.64999999999998</v>
      </c>
      <c r="D30" s="17">
        <v>266.66000000000003</v>
      </c>
      <c r="E30" s="17">
        <v>280</v>
      </c>
      <c r="F30" s="17"/>
      <c r="G30" s="16"/>
      <c r="H30" s="13"/>
      <c r="I30" s="13"/>
      <c r="J30" s="13">
        <v>4</v>
      </c>
      <c r="K30" s="14">
        <v>4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1066.5999999999999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A31" s="15">
        <v>6144</v>
      </c>
      <c r="B31" s="16" t="s">
        <v>36</v>
      </c>
      <c r="C31" s="17">
        <v>225.62</v>
      </c>
      <c r="D31" s="17">
        <v>225.63</v>
      </c>
      <c r="E31" s="17">
        <v>237</v>
      </c>
      <c r="F31" s="17"/>
      <c r="G31" s="16"/>
      <c r="H31" s="13"/>
      <c r="I31" s="13"/>
      <c r="J31" s="13">
        <v>4</v>
      </c>
      <c r="K31" s="14">
        <v>4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>C31*K31</f>
        <v>902.48</v>
      </c>
      <c r="AF31" s="12">
        <f>C31*N31</f>
        <v>0</v>
      </c>
      <c r="AG31" s="12">
        <f>C31*Q31</f>
        <v>0</v>
      </c>
      <c r="AH31" s="12">
        <f>C31*T31</f>
        <v>0</v>
      </c>
      <c r="AI31" s="12">
        <f>C31*W31</f>
        <v>0</v>
      </c>
      <c r="AJ31" s="12">
        <f>C31*Z31</f>
        <v>0</v>
      </c>
      <c r="AK31" s="12">
        <f>C31*AC31</f>
        <v>0</v>
      </c>
    </row>
    <row r="32" spans="1:37" ht="15.75">
      <c r="A32" s="15">
        <v>7584020401</v>
      </c>
      <c r="B32" s="16" t="s">
        <v>37</v>
      </c>
      <c r="C32" s="17">
        <v>155.07</v>
      </c>
      <c r="D32" s="17">
        <v>155.08000000000001</v>
      </c>
      <c r="E32" s="17">
        <v>162.9</v>
      </c>
      <c r="F32" s="17"/>
      <c r="G32" s="16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775.34999999999991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A33" s="15">
        <v>7584020402</v>
      </c>
      <c r="B33" s="16" t="s">
        <v>38</v>
      </c>
      <c r="C33" s="17">
        <v>208.67</v>
      </c>
      <c r="D33" s="17">
        <v>208.68</v>
      </c>
      <c r="E33" s="17">
        <v>219.2</v>
      </c>
      <c r="F33" s="22">
        <v>213</v>
      </c>
      <c r="G33" s="16" t="s">
        <v>165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1043.3499999999999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39</v>
      </c>
    </row>
    <row r="35" spans="1:37" ht="15.75">
      <c r="A35" s="15">
        <v>1550</v>
      </c>
      <c r="B35" s="16" t="s">
        <v>40</v>
      </c>
      <c r="C35" s="17">
        <v>600</v>
      </c>
      <c r="D35" s="17">
        <v>600.01</v>
      </c>
      <c r="E35" s="17">
        <v>630</v>
      </c>
      <c r="F35" s="22">
        <v>648</v>
      </c>
      <c r="G35" s="16" t="s">
        <v>166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3000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26631</v>
      </c>
      <c r="B36" s="16" t="s">
        <v>41</v>
      </c>
      <c r="C36" s="17">
        <v>109.15</v>
      </c>
      <c r="D36" s="17">
        <v>109.16</v>
      </c>
      <c r="E36" s="17">
        <v>114.7</v>
      </c>
      <c r="F36" s="17"/>
      <c r="G36" s="16"/>
      <c r="H36" s="13"/>
      <c r="I36" s="13"/>
      <c r="J36" s="13">
        <v>5</v>
      </c>
      <c r="K36" s="14">
        <v>5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545.75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A37" s="15">
        <v>24561</v>
      </c>
      <c r="B37" s="16" t="s">
        <v>42</v>
      </c>
      <c r="C37" s="17">
        <v>200.73</v>
      </c>
      <c r="D37" s="17">
        <v>200.74</v>
      </c>
      <c r="E37" s="17">
        <v>212.8</v>
      </c>
      <c r="F37" s="22">
        <v>216.78</v>
      </c>
      <c r="G37" s="16" t="s">
        <v>166</v>
      </c>
      <c r="H37" s="13"/>
      <c r="I37" s="13"/>
      <c r="J37" s="13">
        <v>5</v>
      </c>
      <c r="K37" s="14">
        <v>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1003.65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>
      <c r="AE38" s="12">
        <f t="shared" ref="AE38:AK38" si="7">SUM(AE5:AE37)</f>
        <v>38374.044399999999</v>
      </c>
      <c r="AF38" s="12">
        <f t="shared" si="7"/>
        <v>0</v>
      </c>
      <c r="AG38" s="12">
        <f t="shared" si="7"/>
        <v>0</v>
      </c>
      <c r="AH38" s="12">
        <f t="shared" si="7"/>
        <v>0</v>
      </c>
      <c r="AI38" s="12">
        <f t="shared" si="7"/>
        <v>0</v>
      </c>
      <c r="AJ38" s="12">
        <f t="shared" si="7"/>
        <v>0</v>
      </c>
      <c r="AK38" s="12">
        <f t="shared" si="7"/>
        <v>0</v>
      </c>
    </row>
    <row r="41" spans="1:37" ht="15.75">
      <c r="A41" s="34" t="s">
        <v>142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 spans="1:37" ht="15.75">
      <c r="A42" s="1"/>
      <c r="B42" s="34" t="s">
        <v>43</v>
      </c>
      <c r="C42" s="35"/>
      <c r="D42" s="35"/>
      <c r="E42" s="35"/>
      <c r="F42" s="35"/>
      <c r="G42" s="35"/>
      <c r="H42" s="37" t="s">
        <v>143</v>
      </c>
      <c r="I42" s="35"/>
      <c r="J42" s="35"/>
      <c r="K42" s="35"/>
      <c r="L42" s="38" t="s">
        <v>144</v>
      </c>
      <c r="M42" s="35"/>
      <c r="N42" s="35"/>
      <c r="O42" s="39" t="s">
        <v>145</v>
      </c>
      <c r="P42" s="35"/>
      <c r="Q42" s="35"/>
      <c r="R42" s="40" t="s">
        <v>146</v>
      </c>
      <c r="S42" s="35"/>
      <c r="T42" s="35"/>
      <c r="U42" s="41" t="s">
        <v>147</v>
      </c>
      <c r="V42" s="35"/>
      <c r="W42" s="35"/>
      <c r="X42" s="42" t="s">
        <v>148</v>
      </c>
      <c r="Y42" s="35"/>
      <c r="Z42" s="35"/>
      <c r="AA42" s="43" t="s">
        <v>149</v>
      </c>
      <c r="AB42" s="35"/>
      <c r="AC42" s="35"/>
      <c r="AD42" s="1"/>
    </row>
    <row r="43" spans="1:37" ht="15.75">
      <c r="A43" s="2"/>
      <c r="B43" s="2" t="s">
        <v>7</v>
      </c>
      <c r="C43" s="2"/>
      <c r="D43" s="2"/>
      <c r="E43" s="2"/>
      <c r="F43" s="2"/>
      <c r="G43" s="2"/>
      <c r="H43" s="44" t="s">
        <v>1</v>
      </c>
      <c r="I43" s="44"/>
      <c r="J43" s="44"/>
      <c r="K43" s="44"/>
      <c r="L43" s="44" t="s">
        <v>1</v>
      </c>
      <c r="M43" s="44"/>
      <c r="N43" s="44"/>
      <c r="O43" s="44" t="s">
        <v>1</v>
      </c>
      <c r="P43" s="44"/>
      <c r="Q43" s="44"/>
      <c r="R43" s="44" t="s">
        <v>1</v>
      </c>
      <c r="S43" s="44"/>
      <c r="T43" s="44"/>
      <c r="U43" s="44" t="s">
        <v>1</v>
      </c>
      <c r="V43" s="44"/>
      <c r="W43" s="44"/>
      <c r="X43" s="44" t="s">
        <v>1</v>
      </c>
      <c r="Y43" s="44"/>
      <c r="Z43" s="44"/>
      <c r="AA43" s="44" t="s">
        <v>1</v>
      </c>
      <c r="AB43" s="44"/>
      <c r="AC43" s="44"/>
      <c r="AD43" s="2"/>
    </row>
    <row r="44" spans="1:37" ht="15.75">
      <c r="A44" s="2" t="s">
        <v>150</v>
      </c>
      <c r="B44" s="11" t="s">
        <v>44</v>
      </c>
      <c r="C44" s="2" t="s">
        <v>151</v>
      </c>
      <c r="D44" s="2" t="s">
        <v>152</v>
      </c>
      <c r="E44" s="2" t="s">
        <v>153</v>
      </c>
      <c r="F44" s="2" t="s">
        <v>154</v>
      </c>
      <c r="G44" s="2" t="s">
        <v>155</v>
      </c>
      <c r="H44" s="2" t="s">
        <v>3</v>
      </c>
      <c r="I44" s="2" t="s">
        <v>4</v>
      </c>
      <c r="J44" s="2" t="s">
        <v>156</v>
      </c>
      <c r="K44" s="2" t="s">
        <v>5</v>
      </c>
      <c r="L44" s="2" t="s">
        <v>3</v>
      </c>
      <c r="M44" s="2" t="s">
        <v>4</v>
      </c>
      <c r="N44" s="2" t="s">
        <v>5</v>
      </c>
      <c r="O44" s="2" t="s">
        <v>3</v>
      </c>
      <c r="P44" s="2" t="s">
        <v>4</v>
      </c>
      <c r="Q44" s="2" t="s">
        <v>5</v>
      </c>
      <c r="R44" s="2" t="s">
        <v>3</v>
      </c>
      <c r="S44" s="2" t="s">
        <v>4</v>
      </c>
      <c r="T44" s="2" t="s">
        <v>5</v>
      </c>
      <c r="U44" s="2" t="s">
        <v>3</v>
      </c>
      <c r="V44" s="2" t="s">
        <v>4</v>
      </c>
      <c r="W44" s="2" t="s">
        <v>5</v>
      </c>
      <c r="X44" s="2" t="s">
        <v>3</v>
      </c>
      <c r="Y44" s="2" t="s">
        <v>4</v>
      </c>
      <c r="Z44" s="2" t="s">
        <v>5</v>
      </c>
      <c r="AA44" s="2" t="s">
        <v>3</v>
      </c>
      <c r="AB44" s="2" t="s">
        <v>4</v>
      </c>
      <c r="AC44" s="2" t="s">
        <v>5</v>
      </c>
      <c r="AD44" t="s">
        <v>157</v>
      </c>
    </row>
    <row r="45" spans="1:37" ht="15.75">
      <c r="A45" s="20">
        <v>7501052411528</v>
      </c>
      <c r="B45" s="18" t="s">
        <v>45</v>
      </c>
      <c r="C45" s="19">
        <v>636.17999999999995</v>
      </c>
      <c r="D45" s="21">
        <v>636.24</v>
      </c>
      <c r="E45" s="17">
        <v>668</v>
      </c>
      <c r="F45" s="17"/>
      <c r="G45" s="16"/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1908.54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0">
        <v>1750105241402</v>
      </c>
      <c r="B46" s="18" t="s">
        <v>46</v>
      </c>
      <c r="C46" s="19">
        <v>493.15</v>
      </c>
      <c r="D46" s="21">
        <v>493.2</v>
      </c>
      <c r="E46" s="17">
        <v>518.4</v>
      </c>
      <c r="F46" s="17"/>
      <c r="G46" s="16"/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1479.4499999999998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47</v>
      </c>
    </row>
    <row r="48" spans="1:37" ht="15.75">
      <c r="A48" s="15" t="s">
        <v>48</v>
      </c>
      <c r="B48" s="18" t="s">
        <v>49</v>
      </c>
      <c r="C48" s="19">
        <v>329.8</v>
      </c>
      <c r="D48" s="17">
        <v>362.01</v>
      </c>
      <c r="E48" s="17">
        <v>380.1</v>
      </c>
      <c r="F48" s="19">
        <v>340</v>
      </c>
      <c r="G48" s="16" t="s">
        <v>167</v>
      </c>
      <c r="H48" s="13"/>
      <c r="I48" s="13"/>
      <c r="J48" s="13">
        <v>5</v>
      </c>
      <c r="K48" s="14">
        <v>5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1649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558101</v>
      </c>
      <c r="B49" s="18" t="s">
        <v>50</v>
      </c>
      <c r="C49" s="19">
        <v>548.29</v>
      </c>
      <c r="D49" s="17">
        <v>644.01</v>
      </c>
      <c r="E49" s="17">
        <v>676.2</v>
      </c>
      <c r="F49" s="17"/>
      <c r="G49" s="16"/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2741.45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51</v>
      </c>
    </row>
    <row r="51" spans="1:37" ht="15.75">
      <c r="A51" s="15">
        <v>420602</v>
      </c>
      <c r="B51" s="18" t="s">
        <v>52</v>
      </c>
      <c r="C51" s="19">
        <v>145.74</v>
      </c>
      <c r="D51" s="17">
        <v>146.01</v>
      </c>
      <c r="E51" s="17">
        <v>153.30000000000001</v>
      </c>
      <c r="F51" s="19">
        <v>146</v>
      </c>
      <c r="G51" s="16" t="s">
        <v>165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582.96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15">
        <v>750420602</v>
      </c>
      <c r="B52" s="18" t="s">
        <v>53</v>
      </c>
      <c r="C52" s="19">
        <v>145.74</v>
      </c>
      <c r="D52" s="17">
        <v>146.01</v>
      </c>
      <c r="E52" s="17">
        <v>153.30000000000001</v>
      </c>
      <c r="F52" s="19">
        <v>146</v>
      </c>
      <c r="G52" s="16" t="s">
        <v>165</v>
      </c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582.96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15">
        <v>420603</v>
      </c>
      <c r="B53" s="18" t="s">
        <v>54</v>
      </c>
      <c r="C53" s="19">
        <v>145.74</v>
      </c>
      <c r="D53" s="17">
        <v>146.01</v>
      </c>
      <c r="E53" s="17">
        <v>153.30000000000001</v>
      </c>
      <c r="F53" s="19">
        <v>146</v>
      </c>
      <c r="G53" s="16" t="s">
        <v>165</v>
      </c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582.96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26</v>
      </c>
    </row>
    <row r="55" spans="1:37" ht="15.75">
      <c r="A55" s="15">
        <v>7584024</v>
      </c>
      <c r="B55" s="16" t="s">
        <v>55</v>
      </c>
      <c r="C55" s="17">
        <v>103.78</v>
      </c>
      <c r="D55" s="17">
        <v>103.79</v>
      </c>
      <c r="E55" s="17">
        <v>109</v>
      </c>
      <c r="F55" s="17"/>
      <c r="G55" s="16"/>
      <c r="H55" s="13"/>
      <c r="I55" s="13"/>
      <c r="J55" s="13">
        <v>5</v>
      </c>
      <c r="K55" s="14">
        <v>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1" si="8">C55*K55</f>
        <v>518.9</v>
      </c>
      <c r="AF55" s="12">
        <f t="shared" ref="AF55:AF61" si="9">C55*N55</f>
        <v>0</v>
      </c>
      <c r="AG55" s="12">
        <f t="shared" ref="AG55:AG61" si="10">C55*Q55</f>
        <v>0</v>
      </c>
      <c r="AH55" s="12">
        <f t="shared" ref="AH55:AH61" si="11">C55*T55</f>
        <v>0</v>
      </c>
      <c r="AI55" s="12">
        <f t="shared" ref="AI55:AI61" si="12">C55*W55</f>
        <v>0</v>
      </c>
      <c r="AJ55" s="12">
        <f t="shared" ref="AJ55:AJ61" si="13">C55*Z55</f>
        <v>0</v>
      </c>
      <c r="AK55" s="12">
        <f t="shared" ref="AK55:AK61" si="14">C55*AC55</f>
        <v>0</v>
      </c>
    </row>
    <row r="56" spans="1:37" ht="15.75">
      <c r="A56" s="15">
        <v>7584023</v>
      </c>
      <c r="B56" s="16" t="s">
        <v>56</v>
      </c>
      <c r="C56" s="17">
        <v>103.78</v>
      </c>
      <c r="D56" s="17">
        <v>103.79</v>
      </c>
      <c r="E56" s="17">
        <v>109</v>
      </c>
      <c r="F56" s="17"/>
      <c r="G56" s="16"/>
      <c r="H56" s="13"/>
      <c r="I56" s="13"/>
      <c r="J56" s="13">
        <v>5</v>
      </c>
      <c r="K56" s="14">
        <v>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8"/>
        <v>518.9</v>
      </c>
      <c r="AF56" s="12">
        <f t="shared" si="9"/>
        <v>0</v>
      </c>
      <c r="AG56" s="12">
        <f t="shared" si="10"/>
        <v>0</v>
      </c>
      <c r="AH56" s="12">
        <f t="shared" si="11"/>
        <v>0</v>
      </c>
      <c r="AI56" s="12">
        <f t="shared" si="12"/>
        <v>0</v>
      </c>
      <c r="AJ56" s="12">
        <f t="shared" si="13"/>
        <v>0</v>
      </c>
      <c r="AK56" s="12">
        <f t="shared" si="14"/>
        <v>0</v>
      </c>
    </row>
    <row r="57" spans="1:37" ht="15.75">
      <c r="A57" s="15">
        <v>7584026</v>
      </c>
      <c r="B57" s="16" t="s">
        <v>57</v>
      </c>
      <c r="C57" s="17">
        <v>103.78</v>
      </c>
      <c r="D57" s="17">
        <v>103.79</v>
      </c>
      <c r="E57" s="17">
        <v>109</v>
      </c>
      <c r="F57" s="17"/>
      <c r="G57" s="16"/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8"/>
        <v>518.9</v>
      </c>
      <c r="AF57" s="12">
        <f t="shared" si="9"/>
        <v>0</v>
      </c>
      <c r="AG57" s="12">
        <f t="shared" si="10"/>
        <v>0</v>
      </c>
      <c r="AH57" s="12">
        <f t="shared" si="11"/>
        <v>0</v>
      </c>
      <c r="AI57" s="12">
        <f t="shared" si="12"/>
        <v>0</v>
      </c>
      <c r="AJ57" s="12">
        <f t="shared" si="13"/>
        <v>0</v>
      </c>
      <c r="AK57" s="12">
        <f t="shared" si="14"/>
        <v>0</v>
      </c>
    </row>
    <row r="58" spans="1:37" ht="15.75">
      <c r="A58" s="15">
        <v>7584020</v>
      </c>
      <c r="B58" s="16" t="s">
        <v>58</v>
      </c>
      <c r="C58" s="17">
        <v>103.78</v>
      </c>
      <c r="D58" s="17">
        <v>103.79</v>
      </c>
      <c r="E58" s="17">
        <v>109</v>
      </c>
      <c r="F58" s="17"/>
      <c r="G58" s="16"/>
      <c r="H58" s="13"/>
      <c r="I58" s="13"/>
      <c r="J58" s="13">
        <v>5</v>
      </c>
      <c r="K58" s="14">
        <v>5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8"/>
        <v>518.9</v>
      </c>
      <c r="AF58" s="12">
        <f t="shared" si="9"/>
        <v>0</v>
      </c>
      <c r="AG58" s="12">
        <f t="shared" si="10"/>
        <v>0</v>
      </c>
      <c r="AH58" s="12">
        <f t="shared" si="11"/>
        <v>0</v>
      </c>
      <c r="AI58" s="12">
        <f t="shared" si="12"/>
        <v>0</v>
      </c>
      <c r="AJ58" s="12">
        <f t="shared" si="13"/>
        <v>0</v>
      </c>
      <c r="AK58" s="12">
        <f t="shared" si="14"/>
        <v>0</v>
      </c>
    </row>
    <row r="59" spans="1:37" ht="15.75">
      <c r="A59" s="15">
        <v>7584025</v>
      </c>
      <c r="B59" s="16" t="s">
        <v>59</v>
      </c>
      <c r="C59" s="17">
        <v>103.78</v>
      </c>
      <c r="D59" s="17">
        <v>103.79</v>
      </c>
      <c r="E59" s="17">
        <v>109</v>
      </c>
      <c r="F59" s="17"/>
      <c r="G59" s="16"/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8"/>
        <v>518.9</v>
      </c>
      <c r="AF59" s="12">
        <f t="shared" si="9"/>
        <v>0</v>
      </c>
      <c r="AG59" s="12">
        <f t="shared" si="10"/>
        <v>0</v>
      </c>
      <c r="AH59" s="12">
        <f t="shared" si="11"/>
        <v>0</v>
      </c>
      <c r="AI59" s="12">
        <f t="shared" si="12"/>
        <v>0</v>
      </c>
      <c r="AJ59" s="12">
        <f t="shared" si="13"/>
        <v>0</v>
      </c>
      <c r="AK59" s="12">
        <f t="shared" si="14"/>
        <v>0</v>
      </c>
    </row>
    <row r="60" spans="1:37" ht="15.75">
      <c r="A60" s="15">
        <v>7584022</v>
      </c>
      <c r="B60" s="16" t="s">
        <v>60</v>
      </c>
      <c r="C60" s="17">
        <v>103.78</v>
      </c>
      <c r="D60" s="17">
        <v>103.79</v>
      </c>
      <c r="E60" s="17">
        <v>109</v>
      </c>
      <c r="F60" s="17"/>
      <c r="G60" s="16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8"/>
        <v>518.9</v>
      </c>
      <c r="AF60" s="12">
        <f t="shared" si="9"/>
        <v>0</v>
      </c>
      <c r="AG60" s="12">
        <f t="shared" si="10"/>
        <v>0</v>
      </c>
      <c r="AH60" s="12">
        <f t="shared" si="11"/>
        <v>0</v>
      </c>
      <c r="AI60" s="12">
        <f t="shared" si="12"/>
        <v>0</v>
      </c>
      <c r="AJ60" s="12">
        <f t="shared" si="13"/>
        <v>0</v>
      </c>
      <c r="AK60" s="12">
        <f t="shared" si="14"/>
        <v>0</v>
      </c>
    </row>
    <row r="61" spans="1:37" ht="15.75">
      <c r="A61" s="15">
        <v>7584021</v>
      </c>
      <c r="B61" s="16" t="s">
        <v>61</v>
      </c>
      <c r="C61" s="17">
        <v>103.78</v>
      </c>
      <c r="D61" s="17">
        <v>103.79</v>
      </c>
      <c r="E61" s="17">
        <v>109</v>
      </c>
      <c r="F61" s="17"/>
      <c r="G61" s="16"/>
      <c r="H61" s="13"/>
      <c r="I61" s="13"/>
      <c r="J61" s="13">
        <v>5</v>
      </c>
      <c r="K61" s="14">
        <v>5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8"/>
        <v>518.9</v>
      </c>
      <c r="AF61" s="12">
        <f t="shared" si="9"/>
        <v>0</v>
      </c>
      <c r="AG61" s="12">
        <f t="shared" si="10"/>
        <v>0</v>
      </c>
      <c r="AH61" s="12">
        <f t="shared" si="11"/>
        <v>0</v>
      </c>
      <c r="AI61" s="12">
        <f t="shared" si="12"/>
        <v>0</v>
      </c>
      <c r="AJ61" s="12">
        <f t="shared" si="13"/>
        <v>0</v>
      </c>
      <c r="AK61" s="12">
        <f t="shared" si="14"/>
        <v>0</v>
      </c>
    </row>
    <row r="62" spans="1:37" ht="15.75">
      <c r="B62" s="11" t="s">
        <v>34</v>
      </c>
    </row>
    <row r="63" spans="1:37" ht="15.75">
      <c r="A63" s="15">
        <v>61116</v>
      </c>
      <c r="B63" s="16" t="s">
        <v>62</v>
      </c>
      <c r="C63" s="17">
        <v>169.81</v>
      </c>
      <c r="D63" s="17">
        <v>169.82</v>
      </c>
      <c r="E63" s="17">
        <v>180</v>
      </c>
      <c r="F63" s="17"/>
      <c r="G63" s="16"/>
      <c r="H63" s="13"/>
      <c r="I63" s="13"/>
      <c r="J63" s="13">
        <v>5</v>
      </c>
      <c r="K63" s="14">
        <v>5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849.05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15">
        <v>61117</v>
      </c>
      <c r="B64" s="16" t="s">
        <v>63</v>
      </c>
      <c r="C64" s="17">
        <v>238.12</v>
      </c>
      <c r="D64" s="17">
        <v>238.13</v>
      </c>
      <c r="E64" s="17">
        <v>252.5</v>
      </c>
      <c r="F64" s="17"/>
      <c r="G64" s="16"/>
      <c r="H64" s="13"/>
      <c r="I64" s="13"/>
      <c r="J64" s="13">
        <v>5</v>
      </c>
      <c r="K64" s="14">
        <v>5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>C64*K64</f>
        <v>1190.5999999999999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64</v>
      </c>
    </row>
    <row r="66" spans="1:37" ht="15.75">
      <c r="A66" s="15">
        <v>7302</v>
      </c>
      <c r="B66" s="18" t="s">
        <v>65</v>
      </c>
      <c r="C66" s="19">
        <v>106.69</v>
      </c>
      <c r="D66" s="17">
        <v>113.01</v>
      </c>
      <c r="E66" s="17">
        <v>118.7</v>
      </c>
      <c r="F66" s="19">
        <v>107</v>
      </c>
      <c r="G66" s="16" t="s">
        <v>161</v>
      </c>
      <c r="H66" s="13"/>
      <c r="I66" s="13"/>
      <c r="J66" s="13">
        <v>15</v>
      </c>
      <c r="K66" s="14">
        <v>15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1600.35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15">
        <v>7318</v>
      </c>
      <c r="B67" s="16" t="s">
        <v>66</v>
      </c>
      <c r="C67" s="17">
        <v>104.93</v>
      </c>
      <c r="D67" s="17">
        <v>104.94</v>
      </c>
      <c r="E67" s="17">
        <v>110.2</v>
      </c>
      <c r="F67" s="22">
        <v>106</v>
      </c>
      <c r="G67" s="16" t="s">
        <v>161</v>
      </c>
      <c r="H67" s="13"/>
      <c r="I67" s="13"/>
      <c r="J67" s="13">
        <v>15</v>
      </c>
      <c r="K67" s="14">
        <v>15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1573.95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A68" s="15">
        <v>7303</v>
      </c>
      <c r="B68" s="16" t="s">
        <v>67</v>
      </c>
      <c r="C68" s="17">
        <v>216.01</v>
      </c>
      <c r="D68" s="17">
        <v>216.02</v>
      </c>
      <c r="E68" s="17">
        <v>229</v>
      </c>
      <c r="F68" s="22">
        <v>218</v>
      </c>
      <c r="G68" s="16" t="s">
        <v>165</v>
      </c>
      <c r="H68" s="13"/>
      <c r="I68" s="13"/>
      <c r="J68" s="13">
        <v>10</v>
      </c>
      <c r="K68" s="14">
        <v>10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2160.1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>
      <c r="AE69" s="12">
        <f t="shared" ref="AE69:AK69" si="15">SUM(AE45:AE68)</f>
        <v>20533.669999999995</v>
      </c>
      <c r="AF69" s="12">
        <f t="shared" si="15"/>
        <v>0</v>
      </c>
      <c r="AG69" s="12">
        <f t="shared" si="15"/>
        <v>0</v>
      </c>
      <c r="AH69" s="12">
        <f t="shared" si="15"/>
        <v>0</v>
      </c>
      <c r="AI69" s="12">
        <f t="shared" si="15"/>
        <v>0</v>
      </c>
      <c r="AJ69" s="12">
        <f t="shared" si="15"/>
        <v>0</v>
      </c>
      <c r="AK69" s="12">
        <f t="shared" si="15"/>
        <v>0</v>
      </c>
    </row>
    <row r="72" spans="1:37" ht="15.75">
      <c r="A72" s="34" t="s">
        <v>142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1:37" ht="15.75">
      <c r="A73" s="1"/>
      <c r="B73" s="34" t="s">
        <v>68</v>
      </c>
      <c r="C73" s="35"/>
      <c r="D73" s="35"/>
      <c r="E73" s="35"/>
      <c r="F73" s="35"/>
      <c r="G73" s="35"/>
      <c r="H73" s="37" t="s">
        <v>143</v>
      </c>
      <c r="I73" s="35"/>
      <c r="J73" s="35"/>
      <c r="K73" s="35"/>
      <c r="L73" s="38" t="s">
        <v>144</v>
      </c>
      <c r="M73" s="35"/>
      <c r="N73" s="35"/>
      <c r="O73" s="39" t="s">
        <v>145</v>
      </c>
      <c r="P73" s="35"/>
      <c r="Q73" s="35"/>
      <c r="R73" s="40" t="s">
        <v>146</v>
      </c>
      <c r="S73" s="35"/>
      <c r="T73" s="35"/>
      <c r="U73" s="41" t="s">
        <v>147</v>
      </c>
      <c r="V73" s="35"/>
      <c r="W73" s="35"/>
      <c r="X73" s="42" t="s">
        <v>148</v>
      </c>
      <c r="Y73" s="35"/>
      <c r="Z73" s="35"/>
      <c r="AA73" s="43" t="s">
        <v>149</v>
      </c>
      <c r="AB73" s="35"/>
      <c r="AC73" s="35"/>
      <c r="AD73" s="1"/>
    </row>
    <row r="74" spans="1:37" ht="15.75">
      <c r="A74" s="2"/>
      <c r="B74" s="2" t="s">
        <v>7</v>
      </c>
      <c r="C74" s="2"/>
      <c r="D74" s="2"/>
      <c r="E74" s="2"/>
      <c r="F74" s="2"/>
      <c r="G74" s="2"/>
      <c r="H74" s="44" t="s">
        <v>1</v>
      </c>
      <c r="I74" s="44"/>
      <c r="J74" s="44"/>
      <c r="K74" s="44"/>
      <c r="L74" s="44" t="s">
        <v>1</v>
      </c>
      <c r="M74" s="44"/>
      <c r="N74" s="44"/>
      <c r="O74" s="44" t="s">
        <v>1</v>
      </c>
      <c r="P74" s="44"/>
      <c r="Q74" s="44"/>
      <c r="R74" s="44" t="s">
        <v>1</v>
      </c>
      <c r="S74" s="44"/>
      <c r="T74" s="44"/>
      <c r="U74" s="44" t="s">
        <v>1</v>
      </c>
      <c r="V74" s="44"/>
      <c r="W74" s="44"/>
      <c r="X74" s="44" t="s">
        <v>1</v>
      </c>
      <c r="Y74" s="44"/>
      <c r="Z74" s="44"/>
      <c r="AA74" s="44" t="s">
        <v>1</v>
      </c>
      <c r="AB74" s="44"/>
      <c r="AC74" s="44"/>
      <c r="AD74" s="2"/>
    </row>
    <row r="75" spans="1:37" ht="15.75">
      <c r="A75" s="2" t="s">
        <v>150</v>
      </c>
      <c r="B75" s="11" t="s">
        <v>69</v>
      </c>
      <c r="C75" s="2" t="s">
        <v>151</v>
      </c>
      <c r="D75" s="2" t="s">
        <v>152</v>
      </c>
      <c r="E75" s="2" t="s">
        <v>153</v>
      </c>
      <c r="F75" s="2" t="s">
        <v>154</v>
      </c>
      <c r="G75" s="2" t="s">
        <v>155</v>
      </c>
      <c r="H75" s="2" t="s">
        <v>3</v>
      </c>
      <c r="I75" s="2" t="s">
        <v>4</v>
      </c>
      <c r="J75" s="2" t="s">
        <v>156</v>
      </c>
      <c r="K75" s="2" t="s">
        <v>5</v>
      </c>
      <c r="L75" s="2" t="s">
        <v>3</v>
      </c>
      <c r="M75" s="2" t="s">
        <v>4</v>
      </c>
      <c r="N75" s="2" t="s">
        <v>5</v>
      </c>
      <c r="O75" s="2" t="s">
        <v>3</v>
      </c>
      <c r="P75" s="2" t="s">
        <v>4</v>
      </c>
      <c r="Q75" s="2" t="s">
        <v>5</v>
      </c>
      <c r="R75" s="2" t="s">
        <v>3</v>
      </c>
      <c r="S75" s="2" t="s">
        <v>4</v>
      </c>
      <c r="T75" s="2" t="s">
        <v>5</v>
      </c>
      <c r="U75" s="2" t="s">
        <v>3</v>
      </c>
      <c r="V75" s="2" t="s">
        <v>4</v>
      </c>
      <c r="W75" s="2" t="s">
        <v>5</v>
      </c>
      <c r="X75" s="2" t="s">
        <v>3</v>
      </c>
      <c r="Y75" s="2" t="s">
        <v>4</v>
      </c>
      <c r="Z75" s="2" t="s">
        <v>5</v>
      </c>
      <c r="AA75" s="2" t="s">
        <v>3</v>
      </c>
      <c r="AB75" s="2" t="s">
        <v>4</v>
      </c>
      <c r="AC75" s="2" t="s">
        <v>5</v>
      </c>
      <c r="AD75" t="s">
        <v>157</v>
      </c>
    </row>
    <row r="76" spans="1:37" ht="15.75">
      <c r="A76" s="15">
        <v>7501072206992</v>
      </c>
      <c r="B76" s="23" t="s">
        <v>70</v>
      </c>
      <c r="C76" s="22">
        <v>640</v>
      </c>
      <c r="D76" s="17">
        <v>628.66999999999996</v>
      </c>
      <c r="E76" s="17">
        <v>666.4</v>
      </c>
      <c r="F76" s="22">
        <v>659</v>
      </c>
      <c r="G76" s="16" t="s">
        <v>168</v>
      </c>
      <c r="H76" s="13"/>
      <c r="I76" s="13"/>
      <c r="J76" s="13">
        <v>25</v>
      </c>
      <c r="K76" s="14">
        <v>25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169</v>
      </c>
      <c r="AE76" s="12">
        <f t="shared" ref="AE76:AE98" si="16">C76*K76</f>
        <v>16000</v>
      </c>
      <c r="AF76" s="12">
        <f t="shared" ref="AF76:AF98" si="17">C76*N76</f>
        <v>0</v>
      </c>
      <c r="AG76" s="12">
        <f t="shared" ref="AG76:AG98" si="18">C76*Q76</f>
        <v>0</v>
      </c>
      <c r="AH76" s="12">
        <f t="shared" ref="AH76:AH98" si="19">C76*T76</f>
        <v>0</v>
      </c>
      <c r="AI76" s="12">
        <f t="shared" ref="AI76:AI98" si="20">C76*W76</f>
        <v>0</v>
      </c>
      <c r="AJ76" s="12">
        <f t="shared" ref="AJ76:AJ98" si="21">C76*Z76</f>
        <v>0</v>
      </c>
      <c r="AK76" s="12">
        <f t="shared" ref="AK76:AK98" si="22">C76*AC76</f>
        <v>0</v>
      </c>
    </row>
    <row r="77" spans="1:37" ht="15.75">
      <c r="A77" s="15">
        <v>774954901</v>
      </c>
      <c r="B77" s="18" t="s">
        <v>71</v>
      </c>
      <c r="C77" s="19">
        <v>325.76089999999999</v>
      </c>
      <c r="D77" s="17">
        <v>333.01</v>
      </c>
      <c r="E77" s="17">
        <v>349.7</v>
      </c>
      <c r="F77" s="17"/>
      <c r="G77" s="16"/>
      <c r="H77" s="13"/>
      <c r="I77" s="13"/>
      <c r="J77" s="13">
        <v>15</v>
      </c>
      <c r="K77" s="14">
        <v>15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170</v>
      </c>
      <c r="AE77" s="12">
        <f t="shared" si="16"/>
        <v>4886.4134999999997</v>
      </c>
      <c r="AF77" s="12">
        <f t="shared" si="17"/>
        <v>0</v>
      </c>
      <c r="AG77" s="12">
        <f t="shared" si="18"/>
        <v>0</v>
      </c>
      <c r="AH77" s="12">
        <f t="shared" si="19"/>
        <v>0</v>
      </c>
      <c r="AI77" s="12">
        <f t="shared" si="20"/>
        <v>0</v>
      </c>
      <c r="AJ77" s="12">
        <f t="shared" si="21"/>
        <v>0</v>
      </c>
      <c r="AK77" s="12">
        <f t="shared" si="22"/>
        <v>0</v>
      </c>
    </row>
    <row r="78" spans="1:37" ht="15.75">
      <c r="A78" s="15">
        <v>774954902</v>
      </c>
      <c r="B78" s="18" t="s">
        <v>72</v>
      </c>
      <c r="C78" s="19">
        <v>383.22579999999999</v>
      </c>
      <c r="D78" s="17">
        <v>396.01</v>
      </c>
      <c r="E78" s="17">
        <v>415.8</v>
      </c>
      <c r="F78" s="17"/>
      <c r="G78" s="16"/>
      <c r="H78" s="13"/>
      <c r="I78" s="13"/>
      <c r="J78" s="13">
        <v>15</v>
      </c>
      <c r="K78" s="14">
        <v>15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171</v>
      </c>
      <c r="AE78" s="12">
        <f t="shared" si="16"/>
        <v>5748.3869999999997</v>
      </c>
      <c r="AF78" s="12">
        <f t="shared" si="17"/>
        <v>0</v>
      </c>
      <c r="AG78" s="12">
        <f t="shared" si="18"/>
        <v>0</v>
      </c>
      <c r="AH78" s="12">
        <f t="shared" si="19"/>
        <v>0</v>
      </c>
      <c r="AI78" s="12">
        <f t="shared" si="20"/>
        <v>0</v>
      </c>
      <c r="AJ78" s="12">
        <f t="shared" si="21"/>
        <v>0</v>
      </c>
      <c r="AK78" s="12">
        <f t="shared" si="22"/>
        <v>0</v>
      </c>
    </row>
    <row r="79" spans="1:37" ht="15.75">
      <c r="A79" s="15" t="s">
        <v>73</v>
      </c>
      <c r="B79" s="18" t="s">
        <v>74</v>
      </c>
      <c r="C79" s="19">
        <v>383.22579999999999</v>
      </c>
      <c r="D79" s="17">
        <v>396.01</v>
      </c>
      <c r="E79" s="17">
        <v>415.8</v>
      </c>
      <c r="F79" s="17"/>
      <c r="G79" s="16"/>
      <c r="H79" s="13"/>
      <c r="I79" s="13"/>
      <c r="J79" s="13">
        <v>15</v>
      </c>
      <c r="K79" s="14">
        <v>15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171</v>
      </c>
      <c r="AE79" s="12">
        <f t="shared" si="16"/>
        <v>5748.3869999999997</v>
      </c>
      <c r="AF79" s="12">
        <f t="shared" si="17"/>
        <v>0</v>
      </c>
      <c r="AG79" s="12">
        <f t="shared" si="18"/>
        <v>0</v>
      </c>
      <c r="AH79" s="12">
        <f t="shared" si="19"/>
        <v>0</v>
      </c>
      <c r="AI79" s="12">
        <f t="shared" si="20"/>
        <v>0</v>
      </c>
      <c r="AJ79" s="12">
        <f t="shared" si="21"/>
        <v>0</v>
      </c>
      <c r="AK79" s="12">
        <f t="shared" si="22"/>
        <v>0</v>
      </c>
    </row>
    <row r="80" spans="1:37" ht="15.75">
      <c r="A80" s="15" t="s">
        <v>75</v>
      </c>
      <c r="B80" s="18" t="s">
        <v>76</v>
      </c>
      <c r="C80" s="19">
        <v>370.64519999999999</v>
      </c>
      <c r="D80" s="17">
        <v>383.01</v>
      </c>
      <c r="E80" s="17">
        <v>402.2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171</v>
      </c>
      <c r="AE80" s="12">
        <f t="shared" si="16"/>
        <v>5559.6779999999999</v>
      </c>
      <c r="AF80" s="12">
        <f t="shared" si="17"/>
        <v>0</v>
      </c>
      <c r="AG80" s="12">
        <f t="shared" si="18"/>
        <v>0</v>
      </c>
      <c r="AH80" s="12">
        <f t="shared" si="19"/>
        <v>0</v>
      </c>
      <c r="AI80" s="12">
        <f t="shared" si="20"/>
        <v>0</v>
      </c>
      <c r="AJ80" s="12">
        <f t="shared" si="21"/>
        <v>0</v>
      </c>
      <c r="AK80" s="12">
        <f t="shared" si="22"/>
        <v>0</v>
      </c>
    </row>
    <row r="81" spans="1:37" ht="15.75">
      <c r="A81" s="15" t="s">
        <v>77</v>
      </c>
      <c r="B81" s="18" t="s">
        <v>78</v>
      </c>
      <c r="C81" s="19">
        <v>537.63890000000004</v>
      </c>
      <c r="D81" s="17">
        <v>553.01</v>
      </c>
      <c r="E81" s="17">
        <v>580.70000000000005</v>
      </c>
      <c r="F81" s="17"/>
      <c r="G81" s="16"/>
      <c r="H81" s="13"/>
      <c r="I81" s="13"/>
      <c r="J81" s="13">
        <v>15</v>
      </c>
      <c r="K81" s="14">
        <v>15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172</v>
      </c>
      <c r="AE81" s="12">
        <f t="shared" si="16"/>
        <v>8064.5835000000006</v>
      </c>
      <c r="AF81" s="12">
        <f t="shared" si="17"/>
        <v>0</v>
      </c>
      <c r="AG81" s="12">
        <f t="shared" si="18"/>
        <v>0</v>
      </c>
      <c r="AH81" s="12">
        <f t="shared" si="19"/>
        <v>0</v>
      </c>
      <c r="AI81" s="12">
        <f t="shared" si="20"/>
        <v>0</v>
      </c>
      <c r="AJ81" s="12">
        <f t="shared" si="21"/>
        <v>0</v>
      </c>
      <c r="AK81" s="12">
        <f t="shared" si="22"/>
        <v>0</v>
      </c>
    </row>
    <row r="82" spans="1:37" ht="15.75">
      <c r="A82" s="15" t="s">
        <v>79</v>
      </c>
      <c r="B82" s="18" t="s">
        <v>80</v>
      </c>
      <c r="C82" s="19">
        <v>522.08330000000001</v>
      </c>
      <c r="D82" s="17">
        <v>537.01</v>
      </c>
      <c r="E82" s="17">
        <v>563.9</v>
      </c>
      <c r="F82" s="17"/>
      <c r="G82" s="16"/>
      <c r="H82" s="13"/>
      <c r="I82" s="13"/>
      <c r="J82" s="13">
        <v>15</v>
      </c>
      <c r="K82" s="14">
        <v>15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172</v>
      </c>
      <c r="AE82" s="12">
        <f t="shared" si="16"/>
        <v>7831.2494999999999</v>
      </c>
      <c r="AF82" s="12">
        <f t="shared" si="17"/>
        <v>0</v>
      </c>
      <c r="AG82" s="12">
        <f t="shared" si="18"/>
        <v>0</v>
      </c>
      <c r="AH82" s="12">
        <f t="shared" si="19"/>
        <v>0</v>
      </c>
      <c r="AI82" s="12">
        <f t="shared" si="20"/>
        <v>0</v>
      </c>
      <c r="AJ82" s="12">
        <f t="shared" si="21"/>
        <v>0</v>
      </c>
      <c r="AK82" s="12">
        <f t="shared" si="22"/>
        <v>0</v>
      </c>
    </row>
    <row r="83" spans="1:37" ht="15.75">
      <c r="A83" s="15">
        <v>774954907</v>
      </c>
      <c r="B83" s="18" t="s">
        <v>81</v>
      </c>
      <c r="C83" s="19">
        <v>295.16129999999998</v>
      </c>
      <c r="D83" s="17">
        <v>300.01</v>
      </c>
      <c r="E83" s="17">
        <v>320.3</v>
      </c>
      <c r="F83" s="17"/>
      <c r="G83" s="16"/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171</v>
      </c>
      <c r="AE83" s="12">
        <f t="shared" si="16"/>
        <v>2951.6129999999998</v>
      </c>
      <c r="AF83" s="12">
        <f t="shared" si="17"/>
        <v>0</v>
      </c>
      <c r="AG83" s="12">
        <f t="shared" si="18"/>
        <v>0</v>
      </c>
      <c r="AH83" s="12">
        <f t="shared" si="19"/>
        <v>0</v>
      </c>
      <c r="AI83" s="12">
        <f t="shared" si="20"/>
        <v>0</v>
      </c>
      <c r="AJ83" s="12">
        <f t="shared" si="21"/>
        <v>0</v>
      </c>
      <c r="AK83" s="12">
        <f t="shared" si="22"/>
        <v>0</v>
      </c>
    </row>
    <row r="84" spans="1:37" ht="15.75">
      <c r="A84" s="15">
        <v>70646024937</v>
      </c>
      <c r="B84" s="18" t="s">
        <v>82</v>
      </c>
      <c r="C84" s="19">
        <v>244</v>
      </c>
      <c r="D84" s="21">
        <v>248.04</v>
      </c>
      <c r="E84" s="17">
        <v>301.60000000000002</v>
      </c>
      <c r="F84" s="19">
        <v>245</v>
      </c>
      <c r="G84" s="16" t="s">
        <v>165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173</v>
      </c>
      <c r="AE84" s="12">
        <f t="shared" si="16"/>
        <v>732</v>
      </c>
      <c r="AF84" s="12">
        <f t="shared" si="17"/>
        <v>0</v>
      </c>
      <c r="AG84" s="12">
        <f t="shared" si="18"/>
        <v>0</v>
      </c>
      <c r="AH84" s="12">
        <f t="shared" si="19"/>
        <v>0</v>
      </c>
      <c r="AI84" s="12">
        <f t="shared" si="20"/>
        <v>0</v>
      </c>
      <c r="AJ84" s="12">
        <f t="shared" si="21"/>
        <v>0</v>
      </c>
      <c r="AK84" s="12">
        <f t="shared" si="22"/>
        <v>0</v>
      </c>
    </row>
    <row r="85" spans="1:37" ht="15.75">
      <c r="A85" s="15">
        <v>6266</v>
      </c>
      <c r="B85" s="18" t="s">
        <v>83</v>
      </c>
      <c r="C85" s="19">
        <v>244</v>
      </c>
      <c r="D85" s="21">
        <v>249.04</v>
      </c>
      <c r="E85" s="17">
        <v>301.60000000000002</v>
      </c>
      <c r="F85" s="19">
        <v>245</v>
      </c>
      <c r="G85" s="16" t="s">
        <v>165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173</v>
      </c>
      <c r="AE85" s="12">
        <f t="shared" si="16"/>
        <v>732</v>
      </c>
      <c r="AF85" s="12">
        <f t="shared" si="17"/>
        <v>0</v>
      </c>
      <c r="AG85" s="12">
        <f t="shared" si="18"/>
        <v>0</v>
      </c>
      <c r="AH85" s="12">
        <f t="shared" si="19"/>
        <v>0</v>
      </c>
      <c r="AI85" s="12">
        <f t="shared" si="20"/>
        <v>0</v>
      </c>
      <c r="AJ85" s="12">
        <f t="shared" si="21"/>
        <v>0</v>
      </c>
      <c r="AK85" s="12">
        <f t="shared" si="22"/>
        <v>0</v>
      </c>
    </row>
    <row r="86" spans="1:37" ht="15.75">
      <c r="A86" s="15">
        <v>6255</v>
      </c>
      <c r="B86" s="18" t="s">
        <v>84</v>
      </c>
      <c r="C86" s="19">
        <v>362</v>
      </c>
      <c r="D86" s="17">
        <v>377.01</v>
      </c>
      <c r="E86" s="17">
        <v>395.9</v>
      </c>
      <c r="F86" s="19">
        <v>377</v>
      </c>
      <c r="G86" s="16" t="s">
        <v>165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16"/>
        <v>1086</v>
      </c>
      <c r="AF86" s="12">
        <f t="shared" si="17"/>
        <v>0</v>
      </c>
      <c r="AG86" s="12">
        <f t="shared" si="18"/>
        <v>0</v>
      </c>
      <c r="AH86" s="12">
        <f t="shared" si="19"/>
        <v>0</v>
      </c>
      <c r="AI86" s="12">
        <f t="shared" si="20"/>
        <v>0</v>
      </c>
      <c r="AJ86" s="12">
        <f t="shared" si="21"/>
        <v>0</v>
      </c>
      <c r="AK86" s="12">
        <f t="shared" si="22"/>
        <v>0</v>
      </c>
    </row>
    <row r="87" spans="1:37" ht="15.75">
      <c r="A87" s="15">
        <v>706460236221</v>
      </c>
      <c r="B87" s="18" t="s">
        <v>85</v>
      </c>
      <c r="C87" s="19">
        <v>362</v>
      </c>
      <c r="D87" s="17">
        <v>377.01</v>
      </c>
      <c r="E87" s="17">
        <v>395.9</v>
      </c>
      <c r="F87" s="19">
        <v>377</v>
      </c>
      <c r="G87" s="16" t="s">
        <v>165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16"/>
        <v>1086</v>
      </c>
      <c r="AF87" s="12">
        <f t="shared" si="17"/>
        <v>0</v>
      </c>
      <c r="AG87" s="12">
        <f t="shared" si="18"/>
        <v>0</v>
      </c>
      <c r="AH87" s="12">
        <f t="shared" si="19"/>
        <v>0</v>
      </c>
      <c r="AI87" s="12">
        <f t="shared" si="20"/>
        <v>0</v>
      </c>
      <c r="AJ87" s="12">
        <f t="shared" si="21"/>
        <v>0</v>
      </c>
      <c r="AK87" s="12">
        <f t="shared" si="22"/>
        <v>0</v>
      </c>
    </row>
    <row r="88" spans="1:37" ht="15.75">
      <c r="A88" s="15">
        <v>706460235828</v>
      </c>
      <c r="B88" s="18" t="s">
        <v>86</v>
      </c>
      <c r="C88" s="19">
        <v>362</v>
      </c>
      <c r="D88" s="17">
        <v>377.01</v>
      </c>
      <c r="E88" s="17">
        <v>395.9</v>
      </c>
      <c r="F88" s="19">
        <v>377</v>
      </c>
      <c r="G88" s="16" t="s">
        <v>165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16"/>
        <v>1086</v>
      </c>
      <c r="AF88" s="12">
        <f t="shared" si="17"/>
        <v>0</v>
      </c>
      <c r="AG88" s="12">
        <f t="shared" si="18"/>
        <v>0</v>
      </c>
      <c r="AH88" s="12">
        <f t="shared" si="19"/>
        <v>0</v>
      </c>
      <c r="AI88" s="12">
        <f t="shared" si="20"/>
        <v>0</v>
      </c>
      <c r="AJ88" s="12">
        <f t="shared" si="21"/>
        <v>0</v>
      </c>
      <c r="AK88" s="12">
        <f t="shared" si="22"/>
        <v>0</v>
      </c>
    </row>
    <row r="89" spans="1:37" ht="15.75">
      <c r="A89" s="15">
        <v>42013</v>
      </c>
      <c r="B89" s="18" t="s">
        <v>87</v>
      </c>
      <c r="C89" s="19">
        <v>509</v>
      </c>
      <c r="D89" s="17">
        <v>522.01</v>
      </c>
      <c r="E89" s="17">
        <v>548.1</v>
      </c>
      <c r="F89" s="19">
        <v>522</v>
      </c>
      <c r="G89" s="16" t="s">
        <v>165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16"/>
        <v>1527</v>
      </c>
      <c r="AF89" s="12">
        <f t="shared" si="17"/>
        <v>0</v>
      </c>
      <c r="AG89" s="12">
        <f t="shared" si="18"/>
        <v>0</v>
      </c>
      <c r="AH89" s="12">
        <f t="shared" si="19"/>
        <v>0</v>
      </c>
      <c r="AI89" s="12">
        <f t="shared" si="20"/>
        <v>0</v>
      </c>
      <c r="AJ89" s="12">
        <f t="shared" si="21"/>
        <v>0</v>
      </c>
      <c r="AK89" s="12">
        <f t="shared" si="22"/>
        <v>0</v>
      </c>
    </row>
    <row r="90" spans="1:37" ht="15.75">
      <c r="A90" s="15">
        <v>706460235989</v>
      </c>
      <c r="B90" s="18" t="s">
        <v>88</v>
      </c>
      <c r="C90" s="19">
        <v>509</v>
      </c>
      <c r="D90" s="17">
        <v>522.01</v>
      </c>
      <c r="E90" s="17">
        <v>548.1</v>
      </c>
      <c r="F90" s="19">
        <v>522</v>
      </c>
      <c r="G90" s="16" t="s">
        <v>165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16"/>
        <v>1527</v>
      </c>
      <c r="AF90" s="12">
        <f t="shared" si="17"/>
        <v>0</v>
      </c>
      <c r="AG90" s="12">
        <f t="shared" si="18"/>
        <v>0</v>
      </c>
      <c r="AH90" s="12">
        <f t="shared" si="19"/>
        <v>0</v>
      </c>
      <c r="AI90" s="12">
        <f t="shared" si="20"/>
        <v>0</v>
      </c>
      <c r="AJ90" s="12">
        <f t="shared" si="21"/>
        <v>0</v>
      </c>
      <c r="AK90" s="12">
        <f t="shared" si="22"/>
        <v>0</v>
      </c>
    </row>
    <row r="91" spans="1:37" ht="15.75">
      <c r="A91" s="15">
        <v>706460236108</v>
      </c>
      <c r="B91" s="18" t="s">
        <v>89</v>
      </c>
      <c r="C91" s="19">
        <v>509</v>
      </c>
      <c r="D91" s="17">
        <v>522.01</v>
      </c>
      <c r="E91" s="17">
        <v>548.1</v>
      </c>
      <c r="F91" s="19">
        <v>522</v>
      </c>
      <c r="G91" s="16" t="s">
        <v>165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16"/>
        <v>1527</v>
      </c>
      <c r="AF91" s="12">
        <f t="shared" si="17"/>
        <v>0</v>
      </c>
      <c r="AG91" s="12">
        <f t="shared" si="18"/>
        <v>0</v>
      </c>
      <c r="AH91" s="12">
        <f t="shared" si="19"/>
        <v>0</v>
      </c>
      <c r="AI91" s="12">
        <f t="shared" si="20"/>
        <v>0</v>
      </c>
      <c r="AJ91" s="12">
        <f t="shared" si="21"/>
        <v>0</v>
      </c>
      <c r="AK91" s="12">
        <f t="shared" si="22"/>
        <v>0</v>
      </c>
    </row>
    <row r="92" spans="1:37" ht="15.75">
      <c r="A92" s="20">
        <v>706460249293</v>
      </c>
      <c r="B92" s="18" t="s">
        <v>90</v>
      </c>
      <c r="C92" s="19">
        <v>244</v>
      </c>
      <c r="D92" s="21">
        <v>249.04</v>
      </c>
      <c r="E92" s="17">
        <v>301.60000000000002</v>
      </c>
      <c r="F92" s="19">
        <v>245</v>
      </c>
      <c r="G92" s="16" t="s">
        <v>165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 t="s">
        <v>173</v>
      </c>
      <c r="AE92" s="12">
        <f t="shared" si="16"/>
        <v>732</v>
      </c>
      <c r="AF92" s="12">
        <f t="shared" si="17"/>
        <v>0</v>
      </c>
      <c r="AG92" s="12">
        <f t="shared" si="18"/>
        <v>0</v>
      </c>
      <c r="AH92" s="12">
        <f t="shared" si="19"/>
        <v>0</v>
      </c>
      <c r="AI92" s="12">
        <f t="shared" si="20"/>
        <v>0</v>
      </c>
      <c r="AJ92" s="12">
        <f t="shared" si="21"/>
        <v>0</v>
      </c>
      <c r="AK92" s="12">
        <f t="shared" si="22"/>
        <v>0</v>
      </c>
    </row>
    <row r="93" spans="1:37" ht="15.75">
      <c r="A93" s="20">
        <v>706460249255</v>
      </c>
      <c r="B93" s="18" t="s">
        <v>91</v>
      </c>
      <c r="C93" s="19">
        <v>244</v>
      </c>
      <c r="D93" s="21">
        <v>249.04</v>
      </c>
      <c r="E93" s="17">
        <v>301.60000000000002</v>
      </c>
      <c r="F93" s="19">
        <v>245</v>
      </c>
      <c r="G93" s="16" t="s">
        <v>165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 t="s">
        <v>173</v>
      </c>
      <c r="AE93" s="12">
        <f t="shared" si="16"/>
        <v>732</v>
      </c>
      <c r="AF93" s="12">
        <f t="shared" si="17"/>
        <v>0</v>
      </c>
      <c r="AG93" s="12">
        <f t="shared" si="18"/>
        <v>0</v>
      </c>
      <c r="AH93" s="12">
        <f t="shared" si="19"/>
        <v>0</v>
      </c>
      <c r="AI93" s="12">
        <f t="shared" si="20"/>
        <v>0</v>
      </c>
      <c r="AJ93" s="12">
        <f t="shared" si="21"/>
        <v>0</v>
      </c>
      <c r="AK93" s="12">
        <f t="shared" si="22"/>
        <v>0</v>
      </c>
    </row>
    <row r="94" spans="1:37" ht="15.75">
      <c r="A94" s="20">
        <v>706460249392</v>
      </c>
      <c r="B94" s="18" t="s">
        <v>92</v>
      </c>
      <c r="C94" s="19">
        <v>244</v>
      </c>
      <c r="D94" s="21">
        <v>249.04</v>
      </c>
      <c r="E94" s="17">
        <v>301.60000000000002</v>
      </c>
      <c r="F94" s="19">
        <v>245</v>
      </c>
      <c r="G94" s="16" t="s">
        <v>165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 t="s">
        <v>173</v>
      </c>
      <c r="AE94" s="12">
        <f t="shared" si="16"/>
        <v>732</v>
      </c>
      <c r="AF94" s="12">
        <f t="shared" si="17"/>
        <v>0</v>
      </c>
      <c r="AG94" s="12">
        <f t="shared" si="18"/>
        <v>0</v>
      </c>
      <c r="AH94" s="12">
        <f t="shared" si="19"/>
        <v>0</v>
      </c>
      <c r="AI94" s="12">
        <f t="shared" si="20"/>
        <v>0</v>
      </c>
      <c r="AJ94" s="12">
        <f t="shared" si="21"/>
        <v>0</v>
      </c>
      <c r="AK94" s="12">
        <f t="shared" si="22"/>
        <v>0</v>
      </c>
    </row>
    <row r="95" spans="1:37" ht="15.75">
      <c r="A95" s="20">
        <v>7064605</v>
      </c>
      <c r="B95" s="18" t="s">
        <v>93</v>
      </c>
      <c r="C95" s="19">
        <v>244</v>
      </c>
      <c r="D95" s="21">
        <v>250.04</v>
      </c>
      <c r="E95" s="17">
        <v>301.60000000000002</v>
      </c>
      <c r="F95" s="19">
        <v>245</v>
      </c>
      <c r="G95" s="16" t="s">
        <v>165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 t="s">
        <v>173</v>
      </c>
      <c r="AE95" s="12">
        <f t="shared" si="16"/>
        <v>732</v>
      </c>
      <c r="AF95" s="12">
        <f t="shared" si="17"/>
        <v>0</v>
      </c>
      <c r="AG95" s="12">
        <f t="shared" si="18"/>
        <v>0</v>
      </c>
      <c r="AH95" s="12">
        <f t="shared" si="19"/>
        <v>0</v>
      </c>
      <c r="AI95" s="12">
        <f t="shared" si="20"/>
        <v>0</v>
      </c>
      <c r="AJ95" s="12">
        <f t="shared" si="21"/>
        <v>0</v>
      </c>
      <c r="AK95" s="12">
        <f t="shared" si="22"/>
        <v>0</v>
      </c>
    </row>
    <row r="96" spans="1:37" ht="15.75">
      <c r="A96" s="15">
        <v>706460000556</v>
      </c>
      <c r="B96" s="18" t="s">
        <v>94</v>
      </c>
      <c r="C96" s="19">
        <v>273</v>
      </c>
      <c r="D96" s="17">
        <v>282.01</v>
      </c>
      <c r="E96" s="17">
        <v>296.10000000000002</v>
      </c>
      <c r="F96" s="19">
        <v>282</v>
      </c>
      <c r="G96" s="16" t="s">
        <v>165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16"/>
        <v>819</v>
      </c>
      <c r="AF96" s="12">
        <f t="shared" si="17"/>
        <v>0</v>
      </c>
      <c r="AG96" s="12">
        <f t="shared" si="18"/>
        <v>0</v>
      </c>
      <c r="AH96" s="12">
        <f t="shared" si="19"/>
        <v>0</v>
      </c>
      <c r="AI96" s="12">
        <f t="shared" si="20"/>
        <v>0</v>
      </c>
      <c r="AJ96" s="12">
        <f t="shared" si="21"/>
        <v>0</v>
      </c>
      <c r="AK96" s="12">
        <f t="shared" si="22"/>
        <v>0</v>
      </c>
    </row>
    <row r="97" spans="1:37" ht="15.75">
      <c r="A97" s="15">
        <v>706460000570</v>
      </c>
      <c r="B97" s="18" t="s">
        <v>95</v>
      </c>
      <c r="C97" s="19">
        <v>273</v>
      </c>
      <c r="D97" s="17">
        <v>282.01</v>
      </c>
      <c r="E97" s="17">
        <v>296.10000000000002</v>
      </c>
      <c r="F97" s="19">
        <v>276.12</v>
      </c>
      <c r="G97" s="16" t="s">
        <v>174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16"/>
        <v>819</v>
      </c>
      <c r="AF97" s="12">
        <f t="shared" si="17"/>
        <v>0</v>
      </c>
      <c r="AG97" s="12">
        <f t="shared" si="18"/>
        <v>0</v>
      </c>
      <c r="AH97" s="12">
        <f t="shared" si="19"/>
        <v>0</v>
      </c>
      <c r="AI97" s="12">
        <f t="shared" si="20"/>
        <v>0</v>
      </c>
      <c r="AJ97" s="12">
        <f t="shared" si="21"/>
        <v>0</v>
      </c>
      <c r="AK97" s="12">
        <f t="shared" si="22"/>
        <v>0</v>
      </c>
    </row>
    <row r="98" spans="1:37" ht="15.75">
      <c r="A98" s="15">
        <v>6272</v>
      </c>
      <c r="B98" s="18" t="s">
        <v>96</v>
      </c>
      <c r="C98" s="19">
        <v>273</v>
      </c>
      <c r="D98" s="17">
        <v>282.01</v>
      </c>
      <c r="E98" s="17">
        <v>296.10000000000002</v>
      </c>
      <c r="F98" s="19">
        <v>276.12</v>
      </c>
      <c r="G98" s="16" t="s">
        <v>174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16"/>
        <v>819</v>
      </c>
      <c r="AF98" s="12">
        <f t="shared" si="17"/>
        <v>0</v>
      </c>
      <c r="AG98" s="12">
        <f t="shared" si="18"/>
        <v>0</v>
      </c>
      <c r="AH98" s="12">
        <f t="shared" si="19"/>
        <v>0</v>
      </c>
      <c r="AI98" s="12">
        <f t="shared" si="20"/>
        <v>0</v>
      </c>
      <c r="AJ98" s="12">
        <f t="shared" si="21"/>
        <v>0</v>
      </c>
      <c r="AK98" s="12">
        <f t="shared" si="22"/>
        <v>0</v>
      </c>
    </row>
    <row r="99" spans="1:37">
      <c r="AE99" s="12">
        <f t="shared" ref="AE99:AK99" si="23">SUM(AE76:AE98)</f>
        <v>71478.311499999996</v>
      </c>
      <c r="AF99" s="12">
        <f t="shared" si="23"/>
        <v>0</v>
      </c>
      <c r="AG99" s="12">
        <f t="shared" si="23"/>
        <v>0</v>
      </c>
      <c r="AH99" s="12">
        <f t="shared" si="23"/>
        <v>0</v>
      </c>
      <c r="AI99" s="12">
        <f t="shared" si="23"/>
        <v>0</v>
      </c>
      <c r="AJ99" s="12">
        <f t="shared" si="23"/>
        <v>0</v>
      </c>
      <c r="AK99" s="12">
        <f t="shared" si="23"/>
        <v>0</v>
      </c>
    </row>
    <row r="102" spans="1:37" ht="15.75">
      <c r="A102" s="34" t="s">
        <v>142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1:37" ht="15.75">
      <c r="A103" s="1"/>
      <c r="B103" s="34" t="s">
        <v>97</v>
      </c>
      <c r="C103" s="35"/>
      <c r="D103" s="35"/>
      <c r="E103" s="35"/>
      <c r="F103" s="35"/>
      <c r="G103" s="35"/>
      <c r="H103" s="37" t="s">
        <v>143</v>
      </c>
      <c r="I103" s="35"/>
      <c r="J103" s="35"/>
      <c r="K103" s="35"/>
      <c r="L103" s="38" t="s">
        <v>144</v>
      </c>
      <c r="M103" s="35"/>
      <c r="N103" s="35"/>
      <c r="O103" s="39" t="s">
        <v>145</v>
      </c>
      <c r="P103" s="35"/>
      <c r="Q103" s="35"/>
      <c r="R103" s="40" t="s">
        <v>146</v>
      </c>
      <c r="S103" s="35"/>
      <c r="T103" s="35"/>
      <c r="U103" s="41" t="s">
        <v>147</v>
      </c>
      <c r="V103" s="35"/>
      <c r="W103" s="35"/>
      <c r="X103" s="42" t="s">
        <v>148</v>
      </c>
      <c r="Y103" s="35"/>
      <c r="Z103" s="35"/>
      <c r="AA103" s="43" t="s">
        <v>149</v>
      </c>
      <c r="AB103" s="35"/>
      <c r="AC103" s="35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4" t="s">
        <v>1</v>
      </c>
      <c r="I104" s="44"/>
      <c r="J104" s="44"/>
      <c r="K104" s="44"/>
      <c r="L104" s="44" t="s">
        <v>1</v>
      </c>
      <c r="M104" s="44"/>
      <c r="N104" s="44"/>
      <c r="O104" s="44" t="s">
        <v>1</v>
      </c>
      <c r="P104" s="44"/>
      <c r="Q104" s="44"/>
      <c r="R104" s="44" t="s">
        <v>1</v>
      </c>
      <c r="S104" s="44"/>
      <c r="T104" s="44"/>
      <c r="U104" s="44" t="s">
        <v>1</v>
      </c>
      <c r="V104" s="44"/>
      <c r="W104" s="44"/>
      <c r="X104" s="44" t="s">
        <v>1</v>
      </c>
      <c r="Y104" s="44"/>
      <c r="Z104" s="44"/>
      <c r="AA104" s="44" t="s">
        <v>1</v>
      </c>
      <c r="AB104" s="44"/>
      <c r="AC104" s="44"/>
      <c r="AD104" s="2"/>
    </row>
    <row r="105" spans="1:37" ht="15.75">
      <c r="A105" s="2" t="s">
        <v>150</v>
      </c>
      <c r="B105" s="11" t="s">
        <v>98</v>
      </c>
      <c r="C105" s="2" t="s">
        <v>151</v>
      </c>
      <c r="D105" s="2" t="s">
        <v>152</v>
      </c>
      <c r="E105" s="2" t="s">
        <v>153</v>
      </c>
      <c r="F105" s="2" t="s">
        <v>154</v>
      </c>
      <c r="G105" s="2" t="s">
        <v>155</v>
      </c>
      <c r="H105" s="2" t="s">
        <v>3</v>
      </c>
      <c r="I105" s="2" t="s">
        <v>4</v>
      </c>
      <c r="J105" s="2" t="s">
        <v>156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157</v>
      </c>
    </row>
    <row r="106" spans="1:37" ht="15.75">
      <c r="A106" s="15">
        <v>2014</v>
      </c>
      <c r="B106" s="16" t="s">
        <v>99</v>
      </c>
      <c r="C106" s="17">
        <v>609.66</v>
      </c>
      <c r="D106" s="17">
        <v>609.66999999999996</v>
      </c>
      <c r="E106" s="17">
        <v>640.20000000000005</v>
      </c>
      <c r="F106" s="22">
        <v>635.66</v>
      </c>
      <c r="G106" s="16" t="s">
        <v>161</v>
      </c>
      <c r="H106" s="13"/>
      <c r="I106" s="13"/>
      <c r="J106" s="13">
        <v>10</v>
      </c>
      <c r="K106" s="14">
        <v>10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6096.5999999999995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7501225103014</v>
      </c>
      <c r="B107" s="16" t="s">
        <v>100</v>
      </c>
      <c r="C107" s="17">
        <v>1412.32</v>
      </c>
      <c r="D107" s="17">
        <v>1412.33</v>
      </c>
      <c r="E107" s="17">
        <v>1483</v>
      </c>
      <c r="F107" s="22">
        <v>1435</v>
      </c>
      <c r="G107" s="16" t="s">
        <v>161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14123.199999999999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15">
        <v>2009</v>
      </c>
      <c r="B108" s="16" t="s">
        <v>101</v>
      </c>
      <c r="C108" s="17">
        <v>1378.4</v>
      </c>
      <c r="D108" s="17">
        <v>1378.41</v>
      </c>
      <c r="E108" s="17">
        <v>1447.4</v>
      </c>
      <c r="F108" s="22">
        <v>1452.61</v>
      </c>
      <c r="G108" s="16" t="s">
        <v>161</v>
      </c>
      <c r="H108" s="13"/>
      <c r="I108" s="13"/>
      <c r="J108" s="13">
        <v>10</v>
      </c>
      <c r="K108" s="14">
        <v>10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13784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A109" s="15">
        <v>20145</v>
      </c>
      <c r="B109" s="16" t="s">
        <v>102</v>
      </c>
      <c r="C109" s="17">
        <v>1151.5</v>
      </c>
      <c r="D109" s="17">
        <v>1151.51</v>
      </c>
      <c r="E109" s="17">
        <v>1209.0999999999999</v>
      </c>
      <c r="F109" s="17"/>
      <c r="G109" s="16"/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>C109*K109</f>
        <v>11515</v>
      </c>
      <c r="AF109" s="12">
        <f>C109*N109</f>
        <v>0</v>
      </c>
      <c r="AG109" s="12">
        <f>C109*Q109</f>
        <v>0</v>
      </c>
      <c r="AH109" s="12">
        <f>C109*T109</f>
        <v>0</v>
      </c>
      <c r="AI109" s="12">
        <f>C109*W109</f>
        <v>0</v>
      </c>
      <c r="AJ109" s="12">
        <f>C109*Z109</f>
        <v>0</v>
      </c>
      <c r="AK109" s="12">
        <f>C109*AC109</f>
        <v>0</v>
      </c>
    </row>
    <row r="110" spans="1:37" ht="15.75">
      <c r="B110" s="11" t="s">
        <v>103</v>
      </c>
    </row>
    <row r="111" spans="1:37" ht="15.75">
      <c r="A111" s="15">
        <v>125546666</v>
      </c>
      <c r="B111" s="16" t="s">
        <v>104</v>
      </c>
      <c r="C111" s="17">
        <v>660.54</v>
      </c>
      <c r="D111" s="17">
        <v>660.55</v>
      </c>
      <c r="E111" s="17">
        <v>693.6</v>
      </c>
      <c r="F111" s="17"/>
      <c r="G111" s="16"/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6605.4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>
      <c r="AE112" s="12">
        <f t="shared" ref="AE112:AK112" si="24">SUM(AE106:AE111)</f>
        <v>52124.200000000004</v>
      </c>
      <c r="AF112" s="12">
        <f t="shared" si="24"/>
        <v>0</v>
      </c>
      <c r="AG112" s="12">
        <f t="shared" si="24"/>
        <v>0</v>
      </c>
      <c r="AH112" s="12">
        <f t="shared" si="24"/>
        <v>0</v>
      </c>
      <c r="AI112" s="12">
        <f t="shared" si="24"/>
        <v>0</v>
      </c>
      <c r="AJ112" s="12">
        <f t="shared" si="24"/>
        <v>0</v>
      </c>
      <c r="AK112" s="12">
        <f t="shared" si="24"/>
        <v>0</v>
      </c>
    </row>
    <row r="115" spans="1:37" ht="15.75">
      <c r="A115" s="34" t="s">
        <v>142</v>
      </c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 spans="1:37" ht="15.75">
      <c r="A116" s="1"/>
      <c r="B116" s="34" t="s">
        <v>105</v>
      </c>
      <c r="C116" s="35"/>
      <c r="D116" s="35"/>
      <c r="E116" s="35"/>
      <c r="F116" s="35"/>
      <c r="G116" s="35"/>
      <c r="H116" s="37" t="s">
        <v>143</v>
      </c>
      <c r="I116" s="35"/>
      <c r="J116" s="35"/>
      <c r="K116" s="35"/>
      <c r="L116" s="38" t="s">
        <v>144</v>
      </c>
      <c r="M116" s="35"/>
      <c r="N116" s="35"/>
      <c r="O116" s="39" t="s">
        <v>145</v>
      </c>
      <c r="P116" s="35"/>
      <c r="Q116" s="35"/>
      <c r="R116" s="40" t="s">
        <v>146</v>
      </c>
      <c r="S116" s="35"/>
      <c r="T116" s="35"/>
      <c r="U116" s="41" t="s">
        <v>147</v>
      </c>
      <c r="V116" s="35"/>
      <c r="W116" s="35"/>
      <c r="X116" s="42" t="s">
        <v>148</v>
      </c>
      <c r="Y116" s="35"/>
      <c r="Z116" s="35"/>
      <c r="AA116" s="43" t="s">
        <v>149</v>
      </c>
      <c r="AB116" s="35"/>
      <c r="AC116" s="35"/>
      <c r="AD116" s="1"/>
    </row>
    <row r="117" spans="1:37" ht="15.75">
      <c r="A117" s="2"/>
      <c r="B117" s="2" t="s">
        <v>7</v>
      </c>
      <c r="C117" s="2"/>
      <c r="D117" s="2"/>
      <c r="E117" s="2"/>
      <c r="F117" s="2"/>
      <c r="G117" s="2"/>
      <c r="H117" s="44" t="s">
        <v>1</v>
      </c>
      <c r="I117" s="44"/>
      <c r="J117" s="44"/>
      <c r="K117" s="44"/>
      <c r="L117" s="44" t="s">
        <v>1</v>
      </c>
      <c r="M117" s="44"/>
      <c r="N117" s="44"/>
      <c r="O117" s="44" t="s">
        <v>1</v>
      </c>
      <c r="P117" s="44"/>
      <c r="Q117" s="44"/>
      <c r="R117" s="44" t="s">
        <v>1</v>
      </c>
      <c r="S117" s="44"/>
      <c r="T117" s="44"/>
      <c r="U117" s="44" t="s">
        <v>1</v>
      </c>
      <c r="V117" s="44"/>
      <c r="W117" s="44"/>
      <c r="X117" s="44" t="s">
        <v>1</v>
      </c>
      <c r="Y117" s="44"/>
      <c r="Z117" s="44"/>
      <c r="AA117" s="44" t="s">
        <v>1</v>
      </c>
      <c r="AB117" s="44"/>
      <c r="AC117" s="44"/>
      <c r="AD117" s="2"/>
    </row>
    <row r="118" spans="1:37" ht="15.75">
      <c r="A118" s="2" t="s">
        <v>150</v>
      </c>
      <c r="B118" s="11" t="s">
        <v>24</v>
      </c>
      <c r="C118" s="2" t="s">
        <v>151</v>
      </c>
      <c r="D118" s="2" t="s">
        <v>152</v>
      </c>
      <c r="E118" s="2" t="s">
        <v>153</v>
      </c>
      <c r="F118" s="2" t="s">
        <v>154</v>
      </c>
      <c r="G118" s="2" t="s">
        <v>155</v>
      </c>
      <c r="H118" s="2" t="s">
        <v>3</v>
      </c>
      <c r="I118" s="2" t="s">
        <v>4</v>
      </c>
      <c r="J118" s="2" t="s">
        <v>156</v>
      </c>
      <c r="K118" s="2" t="s">
        <v>5</v>
      </c>
      <c r="L118" s="2" t="s">
        <v>3</v>
      </c>
      <c r="M118" s="2" t="s">
        <v>4</v>
      </c>
      <c r="N118" s="2" t="s">
        <v>5</v>
      </c>
      <c r="O118" s="2" t="s">
        <v>3</v>
      </c>
      <c r="P118" s="2" t="s">
        <v>4</v>
      </c>
      <c r="Q118" s="2" t="s">
        <v>5</v>
      </c>
      <c r="R118" s="2" t="s">
        <v>3</v>
      </c>
      <c r="S118" s="2" t="s">
        <v>4</v>
      </c>
      <c r="T118" s="2" t="s">
        <v>5</v>
      </c>
      <c r="U118" s="2" t="s">
        <v>3</v>
      </c>
      <c r="V118" s="2" t="s">
        <v>4</v>
      </c>
      <c r="W118" s="2" t="s">
        <v>5</v>
      </c>
      <c r="X118" s="2" t="s">
        <v>3</v>
      </c>
      <c r="Y118" s="2" t="s">
        <v>4</v>
      </c>
      <c r="Z118" s="2" t="s">
        <v>5</v>
      </c>
      <c r="AA118" s="2" t="s">
        <v>3</v>
      </c>
      <c r="AB118" s="2" t="s">
        <v>4</v>
      </c>
      <c r="AC118" s="2" t="s">
        <v>5</v>
      </c>
      <c r="AD118" t="s">
        <v>157</v>
      </c>
    </row>
    <row r="119" spans="1:37" ht="15.75">
      <c r="A119" s="15" t="s">
        <v>106</v>
      </c>
      <c r="B119" s="18" t="s">
        <v>107</v>
      </c>
      <c r="C119" s="19">
        <v>83</v>
      </c>
      <c r="D119" s="17">
        <v>85.01</v>
      </c>
      <c r="E119" s="17">
        <v>89.3</v>
      </c>
      <c r="F119" s="19">
        <v>85</v>
      </c>
      <c r="G119" s="16" t="s">
        <v>168</v>
      </c>
      <c r="H119" s="13"/>
      <c r="I119" s="13"/>
      <c r="J119" s="13">
        <v>0</v>
      </c>
      <c r="K119" s="14">
        <v>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 t="s">
        <v>108</v>
      </c>
      <c r="B120" s="18" t="s">
        <v>109</v>
      </c>
      <c r="C120" s="19">
        <v>357</v>
      </c>
      <c r="D120" s="17">
        <v>367.01</v>
      </c>
      <c r="E120" s="17">
        <v>389.1</v>
      </c>
      <c r="F120" s="22">
        <v>375.59</v>
      </c>
      <c r="G120" s="16" t="s">
        <v>161</v>
      </c>
      <c r="H120" s="13"/>
      <c r="I120" s="13"/>
      <c r="J120" s="13">
        <v>0</v>
      </c>
      <c r="K120" s="14">
        <v>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15">
        <v>750105810</v>
      </c>
      <c r="B121" s="18" t="s">
        <v>110</v>
      </c>
      <c r="C121" s="19">
        <v>99</v>
      </c>
      <c r="D121" s="17">
        <v>101.01</v>
      </c>
      <c r="E121" s="17">
        <v>106.2</v>
      </c>
      <c r="F121" s="22">
        <v>110.09</v>
      </c>
      <c r="G121" s="16" t="s">
        <v>166</v>
      </c>
      <c r="H121" s="13"/>
      <c r="I121" s="13"/>
      <c r="J121" s="13">
        <v>0</v>
      </c>
      <c r="K121" s="14">
        <v>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>
      <c r="AE122" s="12">
        <f t="shared" ref="AE122:AK122" si="25">SUM(AE119:AE121)</f>
        <v>0</v>
      </c>
      <c r="AF122" s="12">
        <f t="shared" si="25"/>
        <v>0</v>
      </c>
      <c r="AG122" s="12">
        <f t="shared" si="25"/>
        <v>0</v>
      </c>
      <c r="AH122" s="12">
        <f t="shared" si="25"/>
        <v>0</v>
      </c>
      <c r="AI122" s="12">
        <f t="shared" si="25"/>
        <v>0</v>
      </c>
      <c r="AJ122" s="12">
        <f t="shared" si="25"/>
        <v>0</v>
      </c>
      <c r="AK122" s="12">
        <f t="shared" si="25"/>
        <v>0</v>
      </c>
    </row>
    <row r="125" spans="1:37" ht="15.75">
      <c r="A125" s="34" t="s">
        <v>142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 spans="1:37" ht="15.75">
      <c r="A126" s="1"/>
      <c r="B126" s="34" t="s">
        <v>111</v>
      </c>
      <c r="C126" s="35"/>
      <c r="D126" s="35"/>
      <c r="E126" s="35"/>
      <c r="F126" s="35"/>
      <c r="G126" s="35"/>
      <c r="H126" s="37" t="s">
        <v>143</v>
      </c>
      <c r="I126" s="35"/>
      <c r="J126" s="35"/>
      <c r="K126" s="35"/>
      <c r="L126" s="38" t="s">
        <v>144</v>
      </c>
      <c r="M126" s="35"/>
      <c r="N126" s="35"/>
      <c r="O126" s="39" t="s">
        <v>145</v>
      </c>
      <c r="P126" s="35"/>
      <c r="Q126" s="35"/>
      <c r="R126" s="40" t="s">
        <v>146</v>
      </c>
      <c r="S126" s="35"/>
      <c r="T126" s="35"/>
      <c r="U126" s="41" t="s">
        <v>147</v>
      </c>
      <c r="V126" s="35"/>
      <c r="W126" s="35"/>
      <c r="X126" s="42" t="s">
        <v>148</v>
      </c>
      <c r="Y126" s="35"/>
      <c r="Z126" s="35"/>
      <c r="AA126" s="43" t="s">
        <v>149</v>
      </c>
      <c r="AB126" s="35"/>
      <c r="AC126" s="35"/>
      <c r="AD126" s="1"/>
    </row>
    <row r="127" spans="1:37" ht="15.75">
      <c r="A127" s="2"/>
      <c r="B127" s="2" t="s">
        <v>7</v>
      </c>
      <c r="C127" s="2"/>
      <c r="D127" s="2"/>
      <c r="E127" s="2"/>
      <c r="F127" s="2"/>
      <c r="G127" s="2"/>
      <c r="H127" s="44" t="s">
        <v>1</v>
      </c>
      <c r="I127" s="44"/>
      <c r="J127" s="44"/>
      <c r="K127" s="44"/>
      <c r="L127" s="44" t="s">
        <v>1</v>
      </c>
      <c r="M127" s="44"/>
      <c r="N127" s="44"/>
      <c r="O127" s="44" t="s">
        <v>1</v>
      </c>
      <c r="P127" s="44"/>
      <c r="Q127" s="44"/>
      <c r="R127" s="44" t="s">
        <v>1</v>
      </c>
      <c r="S127" s="44"/>
      <c r="T127" s="44"/>
      <c r="U127" s="44" t="s">
        <v>1</v>
      </c>
      <c r="V127" s="44"/>
      <c r="W127" s="44"/>
      <c r="X127" s="44" t="s">
        <v>1</v>
      </c>
      <c r="Y127" s="44"/>
      <c r="Z127" s="44"/>
      <c r="AA127" s="44" t="s">
        <v>1</v>
      </c>
      <c r="AB127" s="44"/>
      <c r="AC127" s="44"/>
      <c r="AD127" s="2"/>
    </row>
    <row r="128" spans="1:37" ht="15.75">
      <c r="A128" s="2" t="s">
        <v>150</v>
      </c>
      <c r="B128" s="11" t="s">
        <v>112</v>
      </c>
      <c r="C128" s="2" t="s">
        <v>151</v>
      </c>
      <c r="D128" s="2" t="s">
        <v>152</v>
      </c>
      <c r="E128" s="2" t="s">
        <v>153</v>
      </c>
      <c r="F128" s="2" t="s">
        <v>154</v>
      </c>
      <c r="G128" s="2" t="s">
        <v>155</v>
      </c>
      <c r="H128" s="2" t="s">
        <v>3</v>
      </c>
      <c r="I128" s="2" t="s">
        <v>4</v>
      </c>
      <c r="J128" s="2" t="s">
        <v>156</v>
      </c>
      <c r="K128" s="2" t="s">
        <v>5</v>
      </c>
      <c r="L128" s="2" t="s">
        <v>3</v>
      </c>
      <c r="M128" s="2" t="s">
        <v>4</v>
      </c>
      <c r="N128" s="2" t="s">
        <v>5</v>
      </c>
      <c r="O128" s="2" t="s">
        <v>3</v>
      </c>
      <c r="P128" s="2" t="s">
        <v>4</v>
      </c>
      <c r="Q128" s="2" t="s">
        <v>5</v>
      </c>
      <c r="R128" s="2" t="s">
        <v>3</v>
      </c>
      <c r="S128" s="2" t="s">
        <v>4</v>
      </c>
      <c r="T128" s="2" t="s">
        <v>5</v>
      </c>
      <c r="U128" s="2" t="s">
        <v>3</v>
      </c>
      <c r="V128" s="2" t="s">
        <v>4</v>
      </c>
      <c r="W128" s="2" t="s">
        <v>5</v>
      </c>
      <c r="X128" s="2" t="s">
        <v>3</v>
      </c>
      <c r="Y128" s="2" t="s">
        <v>4</v>
      </c>
      <c r="Z128" s="2" t="s">
        <v>5</v>
      </c>
      <c r="AA128" s="2" t="s">
        <v>3</v>
      </c>
      <c r="AB128" s="2" t="s">
        <v>4</v>
      </c>
      <c r="AC128" s="2" t="s">
        <v>5</v>
      </c>
      <c r="AD128" t="s">
        <v>157</v>
      </c>
    </row>
    <row r="129" spans="1:37" ht="15.75">
      <c r="A129" s="15">
        <v>124519</v>
      </c>
      <c r="B129" s="16" t="s">
        <v>113</v>
      </c>
      <c r="C129" s="17">
        <v>103.5</v>
      </c>
      <c r="D129" s="17">
        <v>103.51</v>
      </c>
      <c r="E129" s="17">
        <v>108.7</v>
      </c>
      <c r="F129" s="22">
        <v>119</v>
      </c>
      <c r="G129" s="16" t="s">
        <v>168</v>
      </c>
      <c r="H129" s="13"/>
      <c r="I129" s="13"/>
      <c r="J129" s="13">
        <v>15</v>
      </c>
      <c r="K129" s="14">
        <v>15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1552.5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 t="s">
        <v>114</v>
      </c>
      <c r="B130" s="16" t="s">
        <v>115</v>
      </c>
      <c r="C130" s="17">
        <v>54</v>
      </c>
      <c r="D130" s="17">
        <v>54.01</v>
      </c>
      <c r="E130" s="17">
        <v>56.7</v>
      </c>
      <c r="F130" s="17"/>
      <c r="G130" s="16"/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540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116</v>
      </c>
      <c r="B131" s="16" t="s">
        <v>117</v>
      </c>
      <c r="C131" s="17">
        <v>54</v>
      </c>
      <c r="D131" s="17">
        <v>54.01</v>
      </c>
      <c r="E131" s="17">
        <v>56.7</v>
      </c>
      <c r="F131" s="17"/>
      <c r="G131" s="16"/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540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15" t="s">
        <v>118</v>
      </c>
      <c r="B132" s="16" t="s">
        <v>119</v>
      </c>
      <c r="C132" s="17">
        <v>54</v>
      </c>
      <c r="D132" s="17">
        <v>54.01</v>
      </c>
      <c r="E132" s="17">
        <v>56.7</v>
      </c>
      <c r="F132" s="17"/>
      <c r="G132" s="16"/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540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>
      <c r="AE133" s="12">
        <f t="shared" ref="AE133:AK133" si="26">SUM(AE129:AE132)</f>
        <v>3172.5</v>
      </c>
      <c r="AF133" s="12">
        <f t="shared" si="26"/>
        <v>0</v>
      </c>
      <c r="AG133" s="12">
        <f t="shared" si="26"/>
        <v>0</v>
      </c>
      <c r="AH133" s="12">
        <f t="shared" si="26"/>
        <v>0</v>
      </c>
      <c r="AI133" s="12">
        <f t="shared" si="26"/>
        <v>0</v>
      </c>
      <c r="AJ133" s="12">
        <f t="shared" si="26"/>
        <v>0</v>
      </c>
      <c r="AK133" s="12">
        <f t="shared" si="26"/>
        <v>0</v>
      </c>
    </row>
    <row r="136" spans="1:37" ht="15.75">
      <c r="A136" s="34" t="s">
        <v>142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</row>
    <row r="137" spans="1:37" ht="15.75">
      <c r="A137" s="1"/>
      <c r="B137" s="34" t="s">
        <v>120</v>
      </c>
      <c r="C137" s="35"/>
      <c r="D137" s="35"/>
      <c r="E137" s="35"/>
      <c r="F137" s="35"/>
      <c r="G137" s="35"/>
      <c r="H137" s="37" t="s">
        <v>143</v>
      </c>
      <c r="I137" s="35"/>
      <c r="J137" s="35"/>
      <c r="K137" s="35"/>
      <c r="L137" s="38" t="s">
        <v>144</v>
      </c>
      <c r="M137" s="35"/>
      <c r="N137" s="35"/>
      <c r="O137" s="39" t="s">
        <v>145</v>
      </c>
      <c r="P137" s="35"/>
      <c r="Q137" s="35"/>
      <c r="R137" s="40" t="s">
        <v>146</v>
      </c>
      <c r="S137" s="35"/>
      <c r="T137" s="35"/>
      <c r="U137" s="41" t="s">
        <v>147</v>
      </c>
      <c r="V137" s="35"/>
      <c r="W137" s="35"/>
      <c r="X137" s="42" t="s">
        <v>148</v>
      </c>
      <c r="Y137" s="35"/>
      <c r="Z137" s="35"/>
      <c r="AA137" s="43" t="s">
        <v>149</v>
      </c>
      <c r="AB137" s="35"/>
      <c r="AC137" s="35"/>
      <c r="AD137" s="1"/>
    </row>
    <row r="138" spans="1:37" ht="15.75">
      <c r="A138" s="2"/>
      <c r="B138" s="2" t="s">
        <v>7</v>
      </c>
      <c r="C138" s="2"/>
      <c r="D138" s="2"/>
      <c r="E138" s="2"/>
      <c r="F138" s="2"/>
      <c r="G138" s="2"/>
      <c r="H138" s="44" t="s">
        <v>1</v>
      </c>
      <c r="I138" s="44"/>
      <c r="J138" s="44"/>
      <c r="K138" s="44"/>
      <c r="L138" s="44" t="s">
        <v>1</v>
      </c>
      <c r="M138" s="44"/>
      <c r="N138" s="44"/>
      <c r="O138" s="44" t="s">
        <v>1</v>
      </c>
      <c r="P138" s="44"/>
      <c r="Q138" s="44"/>
      <c r="R138" s="44" t="s">
        <v>1</v>
      </c>
      <c r="S138" s="44"/>
      <c r="T138" s="44"/>
      <c r="U138" s="44" t="s">
        <v>1</v>
      </c>
      <c r="V138" s="44"/>
      <c r="W138" s="44"/>
      <c r="X138" s="44" t="s">
        <v>1</v>
      </c>
      <c r="Y138" s="44"/>
      <c r="Z138" s="44"/>
      <c r="AA138" s="44" t="s">
        <v>1</v>
      </c>
      <c r="AB138" s="44"/>
      <c r="AC138" s="44"/>
      <c r="AD138" s="2"/>
    </row>
    <row r="139" spans="1:37" ht="15.75">
      <c r="A139" s="2" t="s">
        <v>150</v>
      </c>
      <c r="B139" s="11" t="s">
        <v>121</v>
      </c>
      <c r="C139" s="2" t="s">
        <v>151</v>
      </c>
      <c r="D139" s="2" t="s">
        <v>152</v>
      </c>
      <c r="E139" s="2" t="s">
        <v>153</v>
      </c>
      <c r="F139" s="2" t="s">
        <v>154</v>
      </c>
      <c r="G139" s="2" t="s">
        <v>155</v>
      </c>
      <c r="H139" s="2" t="s">
        <v>3</v>
      </c>
      <c r="I139" s="2" t="s">
        <v>4</v>
      </c>
      <c r="J139" s="2" t="s">
        <v>156</v>
      </c>
      <c r="K139" s="2" t="s">
        <v>5</v>
      </c>
      <c r="L139" s="2" t="s">
        <v>3</v>
      </c>
      <c r="M139" s="2" t="s">
        <v>4</v>
      </c>
      <c r="N139" s="2" t="s">
        <v>5</v>
      </c>
      <c r="O139" s="2" t="s">
        <v>3</v>
      </c>
      <c r="P139" s="2" t="s">
        <v>4</v>
      </c>
      <c r="Q139" s="2" t="s">
        <v>5</v>
      </c>
      <c r="R139" s="2" t="s">
        <v>3</v>
      </c>
      <c r="S139" s="2" t="s">
        <v>4</v>
      </c>
      <c r="T139" s="2" t="s">
        <v>5</v>
      </c>
      <c r="U139" s="2" t="s">
        <v>3</v>
      </c>
      <c r="V139" s="2" t="s">
        <v>4</v>
      </c>
      <c r="W139" s="2" t="s">
        <v>5</v>
      </c>
      <c r="X139" s="2" t="s">
        <v>3</v>
      </c>
      <c r="Y139" s="2" t="s">
        <v>4</v>
      </c>
      <c r="Z139" s="2" t="s">
        <v>5</v>
      </c>
      <c r="AA139" s="2" t="s">
        <v>3</v>
      </c>
      <c r="AB139" s="2" t="s">
        <v>4</v>
      </c>
      <c r="AC139" s="2" t="s">
        <v>5</v>
      </c>
      <c r="AD139" t="s">
        <v>157</v>
      </c>
    </row>
    <row r="140" spans="1:37" ht="15.75">
      <c r="A140" s="15">
        <v>5113</v>
      </c>
      <c r="B140" s="16" t="s">
        <v>122</v>
      </c>
      <c r="C140" s="17">
        <v>404.8</v>
      </c>
      <c r="D140" s="17">
        <v>404.81</v>
      </c>
      <c r="E140" s="17">
        <v>429</v>
      </c>
      <c r="F140" s="22">
        <v>430</v>
      </c>
      <c r="G140" s="16" t="s">
        <v>168</v>
      </c>
      <c r="H140" s="13"/>
      <c r="I140" s="13"/>
      <c r="J140" s="13">
        <v>30</v>
      </c>
      <c r="K140" s="14">
        <v>30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12144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A141" s="15">
        <v>5119</v>
      </c>
      <c r="B141" s="16" t="s">
        <v>123</v>
      </c>
      <c r="C141" s="17">
        <v>472.8</v>
      </c>
      <c r="D141" s="17">
        <v>472.81</v>
      </c>
      <c r="E141" s="17">
        <v>499</v>
      </c>
      <c r="F141" s="22">
        <v>500</v>
      </c>
      <c r="G141" s="16" t="s">
        <v>168</v>
      </c>
      <c r="H141" s="13"/>
      <c r="I141" s="13"/>
      <c r="J141" s="13">
        <v>70</v>
      </c>
      <c r="K141" s="14">
        <v>70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>C141*K141</f>
        <v>33096</v>
      </c>
      <c r="AF141" s="12">
        <f>C141*N141</f>
        <v>0</v>
      </c>
      <c r="AG141" s="12">
        <f>C141*Q141</f>
        <v>0</v>
      </c>
      <c r="AH141" s="12">
        <f>C141*T141</f>
        <v>0</v>
      </c>
      <c r="AI141" s="12">
        <f>C141*W141</f>
        <v>0</v>
      </c>
      <c r="AJ141" s="12">
        <f>C141*Z141</f>
        <v>0</v>
      </c>
      <c r="AK141" s="12">
        <f>C141*AC141</f>
        <v>0</v>
      </c>
    </row>
    <row r="142" spans="1:37">
      <c r="AE142" s="12">
        <f t="shared" ref="AE142:AK142" si="27">SUM(AE140:AE141)</f>
        <v>45240</v>
      </c>
      <c r="AF142" s="12">
        <f t="shared" si="27"/>
        <v>0</v>
      </c>
      <c r="AG142" s="12">
        <f t="shared" si="27"/>
        <v>0</v>
      </c>
      <c r="AH142" s="12">
        <f t="shared" si="27"/>
        <v>0</v>
      </c>
      <c r="AI142" s="12">
        <f t="shared" si="27"/>
        <v>0</v>
      </c>
      <c r="AJ142" s="12">
        <f t="shared" si="27"/>
        <v>0</v>
      </c>
      <c r="AK142" s="12">
        <f t="shared" si="27"/>
        <v>0</v>
      </c>
    </row>
    <row r="145" spans="1:37" ht="15.75">
      <c r="A145" s="34" t="s">
        <v>142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</row>
    <row r="146" spans="1:37" ht="15.75">
      <c r="A146" s="1"/>
      <c r="B146" s="34" t="s">
        <v>124</v>
      </c>
      <c r="C146" s="35"/>
      <c r="D146" s="35"/>
      <c r="E146" s="35"/>
      <c r="F146" s="35"/>
      <c r="G146" s="35"/>
      <c r="H146" s="37" t="s">
        <v>143</v>
      </c>
      <c r="I146" s="35"/>
      <c r="J146" s="35"/>
      <c r="K146" s="35"/>
      <c r="L146" s="38" t="s">
        <v>144</v>
      </c>
      <c r="M146" s="35"/>
      <c r="N146" s="35"/>
      <c r="O146" s="39" t="s">
        <v>145</v>
      </c>
      <c r="P146" s="35"/>
      <c r="Q146" s="35"/>
      <c r="R146" s="40" t="s">
        <v>146</v>
      </c>
      <c r="S146" s="35"/>
      <c r="T146" s="35"/>
      <c r="U146" s="41" t="s">
        <v>147</v>
      </c>
      <c r="V146" s="35"/>
      <c r="W146" s="35"/>
      <c r="X146" s="42" t="s">
        <v>148</v>
      </c>
      <c r="Y146" s="35"/>
      <c r="Z146" s="35"/>
      <c r="AA146" s="43" t="s">
        <v>149</v>
      </c>
      <c r="AB146" s="35"/>
      <c r="AC146" s="35"/>
      <c r="AD146" s="1"/>
    </row>
    <row r="147" spans="1:37" ht="15.75">
      <c r="A147" s="2"/>
      <c r="B147" s="2" t="s">
        <v>7</v>
      </c>
      <c r="C147" s="2"/>
      <c r="D147" s="2"/>
      <c r="E147" s="2"/>
      <c r="F147" s="2"/>
      <c r="G147" s="2"/>
      <c r="H147" s="44" t="s">
        <v>1</v>
      </c>
      <c r="I147" s="44"/>
      <c r="J147" s="44"/>
      <c r="K147" s="44"/>
      <c r="L147" s="44" t="s">
        <v>1</v>
      </c>
      <c r="M147" s="44"/>
      <c r="N147" s="44"/>
      <c r="O147" s="44" t="s">
        <v>1</v>
      </c>
      <c r="P147" s="44"/>
      <c r="Q147" s="44"/>
      <c r="R147" s="44" t="s">
        <v>1</v>
      </c>
      <c r="S147" s="44"/>
      <c r="T147" s="44"/>
      <c r="U147" s="44" t="s">
        <v>1</v>
      </c>
      <c r="V147" s="44"/>
      <c r="W147" s="44"/>
      <c r="X147" s="44" t="s">
        <v>1</v>
      </c>
      <c r="Y147" s="44"/>
      <c r="Z147" s="44"/>
      <c r="AA147" s="44" t="s">
        <v>1</v>
      </c>
      <c r="AB147" s="44"/>
      <c r="AC147" s="44"/>
      <c r="AD147" s="2"/>
    </row>
    <row r="148" spans="1:37" ht="15.75">
      <c r="A148" s="2" t="s">
        <v>150</v>
      </c>
      <c r="B148" s="11" t="s">
        <v>125</v>
      </c>
      <c r="C148" s="2" t="s">
        <v>151</v>
      </c>
      <c r="D148" s="2" t="s">
        <v>152</v>
      </c>
      <c r="E148" s="2" t="s">
        <v>153</v>
      </c>
      <c r="F148" s="2" t="s">
        <v>154</v>
      </c>
      <c r="G148" s="2" t="s">
        <v>155</v>
      </c>
      <c r="H148" s="2" t="s">
        <v>3</v>
      </c>
      <c r="I148" s="2" t="s">
        <v>4</v>
      </c>
      <c r="J148" s="2" t="s">
        <v>156</v>
      </c>
      <c r="K148" s="2" t="s">
        <v>5</v>
      </c>
      <c r="L148" s="2" t="s">
        <v>3</v>
      </c>
      <c r="M148" s="2" t="s">
        <v>4</v>
      </c>
      <c r="N148" s="2" t="s">
        <v>5</v>
      </c>
      <c r="O148" s="2" t="s">
        <v>3</v>
      </c>
      <c r="P148" s="2" t="s">
        <v>4</v>
      </c>
      <c r="Q148" s="2" t="s">
        <v>5</v>
      </c>
      <c r="R148" s="2" t="s">
        <v>3</v>
      </c>
      <c r="S148" s="2" t="s">
        <v>4</v>
      </c>
      <c r="T148" s="2" t="s">
        <v>5</v>
      </c>
      <c r="U148" s="2" t="s">
        <v>3</v>
      </c>
      <c r="V148" s="2" t="s">
        <v>4</v>
      </c>
      <c r="W148" s="2" t="s">
        <v>5</v>
      </c>
      <c r="X148" s="2" t="s">
        <v>3</v>
      </c>
      <c r="Y148" s="2" t="s">
        <v>4</v>
      </c>
      <c r="Z148" s="2" t="s">
        <v>5</v>
      </c>
      <c r="AA148" s="2" t="s">
        <v>3</v>
      </c>
      <c r="AB148" s="2" t="s">
        <v>4</v>
      </c>
      <c r="AC148" s="2" t="s">
        <v>5</v>
      </c>
      <c r="AD148" t="s">
        <v>157</v>
      </c>
    </row>
    <row r="149" spans="1:37" ht="15.75">
      <c r="A149" s="15">
        <v>7504004890061</v>
      </c>
      <c r="B149" s="18" t="s">
        <v>126</v>
      </c>
      <c r="C149" s="19">
        <v>29.14</v>
      </c>
      <c r="D149" s="17">
        <v>29.93</v>
      </c>
      <c r="E149" s="17">
        <v>32.1</v>
      </c>
      <c r="F149" s="22">
        <v>32.979999999999997</v>
      </c>
      <c r="G149" s="16" t="s">
        <v>175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176</v>
      </c>
      <c r="AE149" s="12">
        <f>C149*K149</f>
        <v>291.39999999999998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15">
        <v>5503</v>
      </c>
      <c r="B150" s="18" t="s">
        <v>127</v>
      </c>
      <c r="C150" s="19">
        <v>114.52</v>
      </c>
      <c r="D150" s="17">
        <v>117.6</v>
      </c>
      <c r="E150" s="17">
        <v>123.5</v>
      </c>
      <c r="F150" s="22">
        <v>124</v>
      </c>
      <c r="G150" s="16" t="s">
        <v>168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176</v>
      </c>
      <c r="AE150" s="12">
        <f>C150*K150</f>
        <v>1145.2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8">SUM(AE149:AE150)</f>
        <v>1436.6</v>
      </c>
      <c r="AF151" s="12">
        <f t="shared" si="28"/>
        <v>0</v>
      </c>
      <c r="AG151" s="12">
        <f t="shared" si="28"/>
        <v>0</v>
      </c>
      <c r="AH151" s="12">
        <f t="shared" si="28"/>
        <v>0</v>
      </c>
      <c r="AI151" s="12">
        <f t="shared" si="28"/>
        <v>0</v>
      </c>
      <c r="AJ151" s="12">
        <f t="shared" si="28"/>
        <v>0</v>
      </c>
      <c r="AK151" s="12">
        <f t="shared" si="28"/>
        <v>0</v>
      </c>
    </row>
    <row r="154" spans="1:37" ht="15.75">
      <c r="A154" s="34" t="s">
        <v>142</v>
      </c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</row>
    <row r="155" spans="1:37" ht="15.75">
      <c r="A155" s="1"/>
      <c r="B155" s="34" t="s">
        <v>128</v>
      </c>
      <c r="C155" s="35"/>
      <c r="D155" s="35"/>
      <c r="E155" s="35"/>
      <c r="F155" s="35"/>
      <c r="G155" s="35"/>
      <c r="H155" s="37" t="s">
        <v>143</v>
      </c>
      <c r="I155" s="35"/>
      <c r="J155" s="35"/>
      <c r="K155" s="35"/>
      <c r="L155" s="38" t="s">
        <v>144</v>
      </c>
      <c r="M155" s="35"/>
      <c r="N155" s="35"/>
      <c r="O155" s="39" t="s">
        <v>145</v>
      </c>
      <c r="P155" s="35"/>
      <c r="Q155" s="35"/>
      <c r="R155" s="40" t="s">
        <v>146</v>
      </c>
      <c r="S155" s="35"/>
      <c r="T155" s="35"/>
      <c r="U155" s="41" t="s">
        <v>147</v>
      </c>
      <c r="V155" s="35"/>
      <c r="W155" s="35"/>
      <c r="X155" s="42" t="s">
        <v>148</v>
      </c>
      <c r="Y155" s="35"/>
      <c r="Z155" s="35"/>
      <c r="AA155" s="43" t="s">
        <v>149</v>
      </c>
      <c r="AB155" s="35"/>
      <c r="AC155" s="35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4" t="s">
        <v>1</v>
      </c>
      <c r="I156" s="44"/>
      <c r="J156" s="44"/>
      <c r="K156" s="44"/>
      <c r="L156" s="44" t="s">
        <v>1</v>
      </c>
      <c r="M156" s="44"/>
      <c r="N156" s="44"/>
      <c r="O156" s="44" t="s">
        <v>1</v>
      </c>
      <c r="P156" s="44"/>
      <c r="Q156" s="44"/>
      <c r="R156" s="44" t="s">
        <v>1</v>
      </c>
      <c r="S156" s="44"/>
      <c r="T156" s="44"/>
      <c r="U156" s="44" t="s">
        <v>1</v>
      </c>
      <c r="V156" s="44"/>
      <c r="W156" s="44"/>
      <c r="X156" s="44" t="s">
        <v>1</v>
      </c>
      <c r="Y156" s="44"/>
      <c r="Z156" s="44"/>
      <c r="AA156" s="44" t="s">
        <v>1</v>
      </c>
      <c r="AB156" s="44"/>
      <c r="AC156" s="44"/>
      <c r="AD156" s="2"/>
    </row>
    <row r="157" spans="1:37" ht="15.75">
      <c r="A157" s="2" t="s">
        <v>150</v>
      </c>
      <c r="B157" s="11" t="s">
        <v>129</v>
      </c>
      <c r="C157" s="2" t="s">
        <v>151</v>
      </c>
      <c r="D157" s="2" t="s">
        <v>152</v>
      </c>
      <c r="E157" s="2" t="s">
        <v>153</v>
      </c>
      <c r="F157" s="2" t="s">
        <v>154</v>
      </c>
      <c r="G157" s="2" t="s">
        <v>155</v>
      </c>
      <c r="H157" s="2" t="s">
        <v>3</v>
      </c>
      <c r="I157" s="2" t="s">
        <v>4</v>
      </c>
      <c r="J157" s="2" t="s">
        <v>156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157</v>
      </c>
    </row>
    <row r="158" spans="1:37" ht="15.75">
      <c r="A158" s="20">
        <v>7503004327010</v>
      </c>
      <c r="B158" s="16" t="s">
        <v>130</v>
      </c>
      <c r="C158" s="17">
        <v>34</v>
      </c>
      <c r="D158" s="17">
        <v>34.01</v>
      </c>
      <c r="E158" s="17">
        <v>38</v>
      </c>
      <c r="F158" s="22">
        <v>39.83</v>
      </c>
      <c r="G158" s="16" t="s">
        <v>166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170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>
      <c r="AE159" s="12">
        <f t="shared" ref="AE159:AK159" si="29">SUM(AE158:AE158)</f>
        <v>170</v>
      </c>
      <c r="AF159" s="12">
        <f t="shared" si="29"/>
        <v>0</v>
      </c>
      <c r="AG159" s="12">
        <f t="shared" si="29"/>
        <v>0</v>
      </c>
      <c r="AH159" s="12">
        <f t="shared" si="29"/>
        <v>0</v>
      </c>
      <c r="AI159" s="12">
        <f t="shared" si="29"/>
        <v>0</v>
      </c>
      <c r="AJ159" s="12">
        <f t="shared" si="29"/>
        <v>0</v>
      </c>
      <c r="AK159" s="12">
        <f t="shared" si="29"/>
        <v>0</v>
      </c>
    </row>
    <row r="162" spans="1:37" ht="15.75">
      <c r="A162" s="34" t="s">
        <v>142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</row>
    <row r="163" spans="1:37" ht="15.75">
      <c r="A163" s="1"/>
      <c r="B163" s="34" t="s">
        <v>131</v>
      </c>
      <c r="C163" s="35"/>
      <c r="D163" s="35"/>
      <c r="E163" s="35"/>
      <c r="F163" s="35"/>
      <c r="G163" s="35"/>
      <c r="H163" s="37" t="s">
        <v>143</v>
      </c>
      <c r="I163" s="35"/>
      <c r="J163" s="35"/>
      <c r="K163" s="35"/>
      <c r="L163" s="38" t="s">
        <v>144</v>
      </c>
      <c r="M163" s="35"/>
      <c r="N163" s="35"/>
      <c r="O163" s="39" t="s">
        <v>145</v>
      </c>
      <c r="P163" s="35"/>
      <c r="Q163" s="35"/>
      <c r="R163" s="40" t="s">
        <v>146</v>
      </c>
      <c r="S163" s="35"/>
      <c r="T163" s="35"/>
      <c r="U163" s="41" t="s">
        <v>147</v>
      </c>
      <c r="V163" s="35"/>
      <c r="W163" s="35"/>
      <c r="X163" s="42" t="s">
        <v>148</v>
      </c>
      <c r="Y163" s="35"/>
      <c r="Z163" s="35"/>
      <c r="AA163" s="43" t="s">
        <v>149</v>
      </c>
      <c r="AB163" s="35"/>
      <c r="AC163" s="35"/>
      <c r="AD163" s="1"/>
    </row>
    <row r="164" spans="1:37" ht="15.75">
      <c r="A164" s="2"/>
      <c r="B164" s="2" t="s">
        <v>7</v>
      </c>
      <c r="C164" s="2"/>
      <c r="D164" s="2"/>
      <c r="E164" s="2"/>
      <c r="F164" s="2"/>
      <c r="G164" s="2"/>
      <c r="H164" s="44" t="s">
        <v>1</v>
      </c>
      <c r="I164" s="44"/>
      <c r="J164" s="44"/>
      <c r="K164" s="44"/>
      <c r="L164" s="44" t="s">
        <v>1</v>
      </c>
      <c r="M164" s="44"/>
      <c r="N164" s="44"/>
      <c r="O164" s="44" t="s">
        <v>1</v>
      </c>
      <c r="P164" s="44"/>
      <c r="Q164" s="44"/>
      <c r="R164" s="44" t="s">
        <v>1</v>
      </c>
      <c r="S164" s="44"/>
      <c r="T164" s="44"/>
      <c r="U164" s="44" t="s">
        <v>1</v>
      </c>
      <c r="V164" s="44"/>
      <c r="W164" s="44"/>
      <c r="X164" s="44" t="s">
        <v>1</v>
      </c>
      <c r="Y164" s="44"/>
      <c r="Z164" s="44"/>
      <c r="AA164" s="44" t="s">
        <v>1</v>
      </c>
      <c r="AB164" s="44"/>
      <c r="AC164" s="44"/>
      <c r="AD164" s="2"/>
    </row>
    <row r="165" spans="1:37" ht="15.75">
      <c r="A165" s="2" t="s">
        <v>150</v>
      </c>
      <c r="B165" s="11" t="s">
        <v>98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3</v>
      </c>
      <c r="I165" s="2" t="s">
        <v>4</v>
      </c>
      <c r="J165" s="2" t="s">
        <v>156</v>
      </c>
      <c r="K165" s="2" t="s">
        <v>5</v>
      </c>
      <c r="L165" s="2" t="s">
        <v>3</v>
      </c>
      <c r="M165" s="2" t="s">
        <v>4</v>
      </c>
      <c r="N165" s="2" t="s">
        <v>5</v>
      </c>
      <c r="O165" s="2" t="s">
        <v>3</v>
      </c>
      <c r="P165" s="2" t="s">
        <v>4</v>
      </c>
      <c r="Q165" s="2" t="s">
        <v>5</v>
      </c>
      <c r="R165" s="2" t="s">
        <v>3</v>
      </c>
      <c r="S165" s="2" t="s">
        <v>4</v>
      </c>
      <c r="T165" s="2" t="s">
        <v>5</v>
      </c>
      <c r="U165" s="2" t="s">
        <v>3</v>
      </c>
      <c r="V165" s="2" t="s">
        <v>4</v>
      </c>
      <c r="W165" s="2" t="s">
        <v>5</v>
      </c>
      <c r="X165" s="2" t="s">
        <v>3</v>
      </c>
      <c r="Y165" s="2" t="s">
        <v>4</v>
      </c>
      <c r="Z165" s="2" t="s">
        <v>5</v>
      </c>
      <c r="AA165" s="2" t="s">
        <v>3</v>
      </c>
      <c r="AB165" s="2" t="s">
        <v>4</v>
      </c>
      <c r="AC165" s="2" t="s">
        <v>5</v>
      </c>
      <c r="AD165" t="s">
        <v>157</v>
      </c>
    </row>
    <row r="166" spans="1:37" ht="15.75">
      <c r="A166" s="15">
        <v>75010140</v>
      </c>
      <c r="B166" s="16" t="s">
        <v>132</v>
      </c>
      <c r="C166" s="17">
        <v>584.55999999999995</v>
      </c>
      <c r="D166" s="17">
        <v>584.57000000000005</v>
      </c>
      <c r="E166" s="17">
        <v>613.79999999999995</v>
      </c>
      <c r="F166" s="17"/>
      <c r="G166" s="16"/>
      <c r="H166" s="13"/>
      <c r="I166" s="13"/>
      <c r="J166" s="13">
        <v>2</v>
      </c>
      <c r="K166" s="14">
        <v>2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ref="AE166:AE173" si="30">C166*K166</f>
        <v>1169.1199999999999</v>
      </c>
      <c r="AF166" s="12">
        <f t="shared" ref="AF166:AF173" si="31">C166*N166</f>
        <v>0</v>
      </c>
      <c r="AG166" s="12">
        <f t="shared" ref="AG166:AG173" si="32">C166*Q166</f>
        <v>0</v>
      </c>
      <c r="AH166" s="12">
        <f t="shared" ref="AH166:AH173" si="33">C166*T166</f>
        <v>0</v>
      </c>
      <c r="AI166" s="12">
        <f t="shared" ref="AI166:AI173" si="34">C166*W166</f>
        <v>0</v>
      </c>
      <c r="AJ166" s="12">
        <f t="shared" ref="AJ166:AJ173" si="35">C166*Z166</f>
        <v>0</v>
      </c>
      <c r="AK166" s="12">
        <f t="shared" ref="AK166:AK173" si="36">C166*AC166</f>
        <v>0</v>
      </c>
    </row>
    <row r="167" spans="1:37" ht="15.75">
      <c r="A167" s="15">
        <v>6363</v>
      </c>
      <c r="B167" s="16" t="s">
        <v>133</v>
      </c>
      <c r="C167" s="17">
        <v>291.91000000000003</v>
      </c>
      <c r="D167" s="17">
        <v>291.92</v>
      </c>
      <c r="E167" s="17">
        <v>306.60000000000002</v>
      </c>
      <c r="F167" s="17"/>
      <c r="G167" s="16"/>
      <c r="H167" s="13"/>
      <c r="I167" s="13"/>
      <c r="J167" s="13">
        <v>2</v>
      </c>
      <c r="K167" s="14">
        <v>2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30"/>
        <v>583.82000000000005</v>
      </c>
      <c r="AF167" s="12">
        <f t="shared" si="31"/>
        <v>0</v>
      </c>
      <c r="AG167" s="12">
        <f t="shared" si="32"/>
        <v>0</v>
      </c>
      <c r="AH167" s="12">
        <f t="shared" si="33"/>
        <v>0</v>
      </c>
      <c r="AI167" s="12">
        <f t="shared" si="34"/>
        <v>0</v>
      </c>
      <c r="AJ167" s="12">
        <f t="shared" si="35"/>
        <v>0</v>
      </c>
      <c r="AK167" s="12">
        <f t="shared" si="36"/>
        <v>0</v>
      </c>
    </row>
    <row r="168" spans="1:37" ht="15.75">
      <c r="A168" s="15">
        <v>6362</v>
      </c>
      <c r="B168" s="16" t="s">
        <v>134</v>
      </c>
      <c r="C168" s="17">
        <v>291.91000000000003</v>
      </c>
      <c r="D168" s="17">
        <v>291.92</v>
      </c>
      <c r="E168" s="17">
        <v>306.60000000000002</v>
      </c>
      <c r="F168" s="17"/>
      <c r="G168" s="16"/>
      <c r="H168" s="13"/>
      <c r="I168" s="13"/>
      <c r="J168" s="13">
        <v>2</v>
      </c>
      <c r="K168" s="14">
        <v>2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30"/>
        <v>583.82000000000005</v>
      </c>
      <c r="AF168" s="12">
        <f t="shared" si="31"/>
        <v>0</v>
      </c>
      <c r="AG168" s="12">
        <f t="shared" si="32"/>
        <v>0</v>
      </c>
      <c r="AH168" s="12">
        <f t="shared" si="33"/>
        <v>0</v>
      </c>
      <c r="AI168" s="12">
        <f t="shared" si="34"/>
        <v>0</v>
      </c>
      <c r="AJ168" s="12">
        <f t="shared" si="35"/>
        <v>0</v>
      </c>
      <c r="AK168" s="12">
        <f t="shared" si="36"/>
        <v>0</v>
      </c>
    </row>
    <row r="169" spans="1:37" ht="15.75">
      <c r="A169" s="15">
        <v>6360</v>
      </c>
      <c r="B169" s="16" t="s">
        <v>135</v>
      </c>
      <c r="C169" s="17">
        <v>291.91000000000003</v>
      </c>
      <c r="D169" s="17">
        <v>291.92</v>
      </c>
      <c r="E169" s="17">
        <v>306.60000000000002</v>
      </c>
      <c r="F169" s="17"/>
      <c r="G169" s="16"/>
      <c r="H169" s="13"/>
      <c r="I169" s="13"/>
      <c r="J169" s="13">
        <v>2</v>
      </c>
      <c r="K169" s="14">
        <v>2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30"/>
        <v>583.82000000000005</v>
      </c>
      <c r="AF169" s="12">
        <f t="shared" si="31"/>
        <v>0</v>
      </c>
      <c r="AG169" s="12">
        <f t="shared" si="32"/>
        <v>0</v>
      </c>
      <c r="AH169" s="12">
        <f t="shared" si="33"/>
        <v>0</v>
      </c>
      <c r="AI169" s="12">
        <f t="shared" si="34"/>
        <v>0</v>
      </c>
      <c r="AJ169" s="12">
        <f t="shared" si="35"/>
        <v>0</v>
      </c>
      <c r="AK169" s="12">
        <f t="shared" si="36"/>
        <v>0</v>
      </c>
    </row>
    <row r="170" spans="1:37" ht="15.75">
      <c r="A170" s="15">
        <v>74259</v>
      </c>
      <c r="B170" s="16" t="s">
        <v>136</v>
      </c>
      <c r="C170" s="17">
        <v>598.04999999999995</v>
      </c>
      <c r="D170" s="17">
        <v>598.05999999999995</v>
      </c>
      <c r="E170" s="17">
        <v>628</v>
      </c>
      <c r="F170" s="17"/>
      <c r="G170" s="16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30"/>
        <v>2990.25</v>
      </c>
      <c r="AF170" s="12">
        <f t="shared" si="31"/>
        <v>0</v>
      </c>
      <c r="AG170" s="12">
        <f t="shared" si="32"/>
        <v>0</v>
      </c>
      <c r="AH170" s="12">
        <f t="shared" si="33"/>
        <v>0</v>
      </c>
      <c r="AI170" s="12">
        <f t="shared" si="34"/>
        <v>0</v>
      </c>
      <c r="AJ170" s="12">
        <f t="shared" si="35"/>
        <v>0</v>
      </c>
      <c r="AK170" s="12">
        <f t="shared" si="36"/>
        <v>0</v>
      </c>
    </row>
    <row r="171" spans="1:37" ht="15.75">
      <c r="A171" s="15">
        <v>750102507</v>
      </c>
      <c r="B171" s="18" t="s">
        <v>137</v>
      </c>
      <c r="C171" s="19">
        <v>724.91819999999996</v>
      </c>
      <c r="D171" s="17">
        <v>750.01</v>
      </c>
      <c r="E171" s="17">
        <v>837.3</v>
      </c>
      <c r="F171" s="19">
        <v>750</v>
      </c>
      <c r="G171" s="16" t="s">
        <v>161</v>
      </c>
      <c r="H171" s="13"/>
      <c r="I171" s="13"/>
      <c r="J171" s="13">
        <v>7</v>
      </c>
      <c r="K171" s="14">
        <v>7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30"/>
        <v>5074.4273999999996</v>
      </c>
      <c r="AF171" s="12">
        <f t="shared" si="31"/>
        <v>0</v>
      </c>
      <c r="AG171" s="12">
        <f t="shared" si="32"/>
        <v>0</v>
      </c>
      <c r="AH171" s="12">
        <f t="shared" si="33"/>
        <v>0</v>
      </c>
      <c r="AI171" s="12">
        <f t="shared" si="34"/>
        <v>0</v>
      </c>
      <c r="AJ171" s="12">
        <f t="shared" si="35"/>
        <v>0</v>
      </c>
      <c r="AK171" s="12">
        <f t="shared" si="36"/>
        <v>0</v>
      </c>
    </row>
    <row r="172" spans="1:37" ht="15.75">
      <c r="A172" s="15">
        <v>7501014301518</v>
      </c>
      <c r="B172" s="23" t="s">
        <v>138</v>
      </c>
      <c r="C172" s="22">
        <v>300.08</v>
      </c>
      <c r="D172" s="17">
        <v>12.51</v>
      </c>
      <c r="E172" s="17">
        <v>13.2</v>
      </c>
      <c r="F172" s="17"/>
      <c r="G172" s="16"/>
      <c r="H172" s="13"/>
      <c r="I172" s="13"/>
      <c r="J172" s="13">
        <v>3</v>
      </c>
      <c r="K172" s="14">
        <v>3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30"/>
        <v>900.24</v>
      </c>
      <c r="AF172" s="12">
        <f t="shared" si="31"/>
        <v>0</v>
      </c>
      <c r="AG172" s="12">
        <f t="shared" si="32"/>
        <v>0</v>
      </c>
      <c r="AH172" s="12">
        <f t="shared" si="33"/>
        <v>0</v>
      </c>
      <c r="AI172" s="12">
        <f t="shared" si="34"/>
        <v>0</v>
      </c>
      <c r="AJ172" s="12">
        <f t="shared" si="35"/>
        <v>0</v>
      </c>
      <c r="AK172" s="12">
        <f t="shared" si="36"/>
        <v>0</v>
      </c>
    </row>
    <row r="173" spans="1:37" ht="15.75">
      <c r="A173" s="15">
        <v>75010342466</v>
      </c>
      <c r="B173" s="16" t="s">
        <v>139</v>
      </c>
      <c r="C173" s="17">
        <v>181.49</v>
      </c>
      <c r="D173" s="17">
        <v>181.5</v>
      </c>
      <c r="E173" s="17">
        <v>190.6</v>
      </c>
      <c r="F173" s="17"/>
      <c r="G173" s="16"/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 t="shared" si="30"/>
        <v>1814.9</v>
      </c>
      <c r="AF173" s="12">
        <f t="shared" si="31"/>
        <v>0</v>
      </c>
      <c r="AG173" s="12">
        <f t="shared" si="32"/>
        <v>0</v>
      </c>
      <c r="AH173" s="12">
        <f t="shared" si="33"/>
        <v>0</v>
      </c>
      <c r="AI173" s="12">
        <f t="shared" si="34"/>
        <v>0</v>
      </c>
      <c r="AJ173" s="12">
        <f t="shared" si="35"/>
        <v>0</v>
      </c>
      <c r="AK173" s="12">
        <f t="shared" si="36"/>
        <v>0</v>
      </c>
    </row>
    <row r="174" spans="1:37" ht="15.75">
      <c r="B174" s="11" t="s">
        <v>103</v>
      </c>
    </row>
    <row r="175" spans="1:37" ht="15.75">
      <c r="A175" s="15">
        <v>7501014300174</v>
      </c>
      <c r="B175" s="18" t="s">
        <v>140</v>
      </c>
      <c r="C175" s="19">
        <v>302.39999999999998</v>
      </c>
      <c r="D175" s="17">
        <v>339.61</v>
      </c>
      <c r="E175" s="17">
        <v>363.3</v>
      </c>
      <c r="F175" s="19">
        <v>339.6</v>
      </c>
      <c r="G175" s="16" t="s">
        <v>161</v>
      </c>
      <c r="H175" s="13"/>
      <c r="I175" s="13"/>
      <c r="J175" s="13">
        <v>8</v>
      </c>
      <c r="K175" s="14">
        <v>8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2419.1999999999998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7501014300525</v>
      </c>
      <c r="B176" s="18" t="s">
        <v>141</v>
      </c>
      <c r="C176" s="19">
        <v>505.18180000000001</v>
      </c>
      <c r="D176" s="17">
        <v>540.01</v>
      </c>
      <c r="E176" s="17">
        <v>567</v>
      </c>
      <c r="F176" s="19">
        <v>540</v>
      </c>
      <c r="G176" s="16" t="s">
        <v>167</v>
      </c>
      <c r="H176" s="13"/>
      <c r="I176" s="13"/>
      <c r="J176" s="13">
        <v>8</v>
      </c>
      <c r="K176" s="14">
        <v>8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4041.4544000000001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2:37">
      <c r="AE177" s="12">
        <f t="shared" ref="AE177:AK177" si="37">SUM(AE166:AE176)</f>
        <v>20161.051799999997</v>
      </c>
      <c r="AF177" s="12">
        <f t="shared" si="37"/>
        <v>0</v>
      </c>
      <c r="AG177" s="12">
        <f t="shared" si="37"/>
        <v>0</v>
      </c>
      <c r="AH177" s="12">
        <f t="shared" si="37"/>
        <v>0</v>
      </c>
      <c r="AI177" s="12">
        <f t="shared" si="37"/>
        <v>0</v>
      </c>
      <c r="AJ177" s="12">
        <f t="shared" si="37"/>
        <v>0</v>
      </c>
      <c r="AK177" s="12">
        <f t="shared" si="37"/>
        <v>0</v>
      </c>
    </row>
    <row r="180" spans="2:37" ht="15.75">
      <c r="B180" s="4" t="s">
        <v>143</v>
      </c>
      <c r="C180" s="24">
        <f>(AE38+AE69+AE99+AE112+AE122+AE133+AE142+AE151+AE159+AE177)</f>
        <v>252690.37769999998</v>
      </c>
    </row>
    <row r="181" spans="2:37" ht="15.75">
      <c r="B181" s="5" t="s">
        <v>144</v>
      </c>
      <c r="C181" s="12">
        <f>(AF38+AF69+AF99+AF112+AF122+AF133+AF142+AF151+AF159+AF177)</f>
        <v>0</v>
      </c>
    </row>
    <row r="182" spans="2:37" ht="15.75">
      <c r="B182" s="6" t="s">
        <v>145</v>
      </c>
      <c r="C182" s="12">
        <f>(AG38+AG69+AG99+AG112+AG122+AG133+AG142+AG151+AG159+AG177)</f>
        <v>0</v>
      </c>
    </row>
    <row r="183" spans="2:37" ht="15.75">
      <c r="B183" s="7" t="s">
        <v>146</v>
      </c>
      <c r="C183" s="12">
        <f>(AH38+AH69+AH99+AH112+AH122+AH133+AH142+AH151+AH159+AH177)</f>
        <v>0</v>
      </c>
    </row>
    <row r="184" spans="2:37" ht="15.75">
      <c r="B184" s="8" t="s">
        <v>147</v>
      </c>
      <c r="C184" s="12">
        <f>(AI38+AI69+AI99+AI112+AI122+AI133+AI142+AI151+AI159+AI177)</f>
        <v>0</v>
      </c>
    </row>
    <row r="185" spans="2:37" ht="15.75">
      <c r="B185" s="9" t="s">
        <v>148</v>
      </c>
      <c r="C185" s="12">
        <f>(AJ38+AJ69+AJ99+AJ112+AJ122+AJ133+AJ142+AJ151+AJ159+AJ177)</f>
        <v>0</v>
      </c>
    </row>
    <row r="186" spans="2:37" ht="15.75">
      <c r="B186" s="10" t="s">
        <v>149</v>
      </c>
      <c r="C186" s="12">
        <f>(AK38+AK69+AK99+AK112+AK122+AK133+AK142+AK151+AK159+AK177)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64:Z164"/>
    <mergeCell ref="AA164:AC164"/>
    <mergeCell ref="H164:K164"/>
    <mergeCell ref="L164:N164"/>
    <mergeCell ref="O164:Q164"/>
    <mergeCell ref="R164:T164"/>
    <mergeCell ref="U164:W164"/>
    <mergeCell ref="X156:Z156"/>
    <mergeCell ref="AA156:AC156"/>
    <mergeCell ref="A162:AD162"/>
    <mergeCell ref="B163:G163"/>
    <mergeCell ref="H163:K163"/>
    <mergeCell ref="L163:N163"/>
    <mergeCell ref="O163:Q163"/>
    <mergeCell ref="R163:T163"/>
    <mergeCell ref="U163:W163"/>
    <mergeCell ref="X163:Z163"/>
    <mergeCell ref="AA163:AC163"/>
    <mergeCell ref="H156:K156"/>
    <mergeCell ref="L156:N156"/>
    <mergeCell ref="O156:Q156"/>
    <mergeCell ref="R156:T156"/>
    <mergeCell ref="U156:W156"/>
    <mergeCell ref="X147:Z147"/>
    <mergeCell ref="AA147:AC147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147:K147"/>
    <mergeCell ref="L147:N147"/>
    <mergeCell ref="O147:Q147"/>
    <mergeCell ref="R147:T147"/>
    <mergeCell ref="U147:W147"/>
    <mergeCell ref="X138:Z138"/>
    <mergeCell ref="AA138:AC138"/>
    <mergeCell ref="A145:AD145"/>
    <mergeCell ref="B146:G146"/>
    <mergeCell ref="H146:K146"/>
    <mergeCell ref="L146:N146"/>
    <mergeCell ref="O146:Q146"/>
    <mergeCell ref="R146:T146"/>
    <mergeCell ref="U146:W146"/>
    <mergeCell ref="X146:Z146"/>
    <mergeCell ref="AA146:AC146"/>
    <mergeCell ref="H138:K138"/>
    <mergeCell ref="L138:N138"/>
    <mergeCell ref="O138:Q138"/>
    <mergeCell ref="R138:T138"/>
    <mergeCell ref="U138:W138"/>
    <mergeCell ref="X127:Z127"/>
    <mergeCell ref="AA127:AC127"/>
    <mergeCell ref="A136:AD136"/>
    <mergeCell ref="B137:G137"/>
    <mergeCell ref="H137:K137"/>
    <mergeCell ref="L137:N137"/>
    <mergeCell ref="O137:Q137"/>
    <mergeCell ref="R137:T137"/>
    <mergeCell ref="U137:W137"/>
    <mergeCell ref="X137:Z137"/>
    <mergeCell ref="AA137:AC137"/>
    <mergeCell ref="H127:K127"/>
    <mergeCell ref="L127:N127"/>
    <mergeCell ref="O127:Q127"/>
    <mergeCell ref="R127:T127"/>
    <mergeCell ref="U127:W127"/>
    <mergeCell ref="X117:Z117"/>
    <mergeCell ref="AA117:AC117"/>
    <mergeCell ref="A125:AD125"/>
    <mergeCell ref="B126:G126"/>
    <mergeCell ref="H126:K126"/>
    <mergeCell ref="L126:N126"/>
    <mergeCell ref="O126:Q126"/>
    <mergeCell ref="R126:T126"/>
    <mergeCell ref="U126:W126"/>
    <mergeCell ref="X126:Z126"/>
    <mergeCell ref="AA126:AC126"/>
    <mergeCell ref="H117:K117"/>
    <mergeCell ref="L117:N117"/>
    <mergeCell ref="O117:Q117"/>
    <mergeCell ref="R117:T117"/>
    <mergeCell ref="U117:W117"/>
    <mergeCell ref="X104:Z104"/>
    <mergeCell ref="AA104:AC104"/>
    <mergeCell ref="A115:AD115"/>
    <mergeCell ref="B116:G116"/>
    <mergeCell ref="H116:K116"/>
    <mergeCell ref="L116:N116"/>
    <mergeCell ref="O116:Q116"/>
    <mergeCell ref="R116:T116"/>
    <mergeCell ref="U116:W116"/>
    <mergeCell ref="X116:Z116"/>
    <mergeCell ref="AA116:AC116"/>
    <mergeCell ref="H104:K104"/>
    <mergeCell ref="L104:N104"/>
    <mergeCell ref="O104:Q104"/>
    <mergeCell ref="R104:T104"/>
    <mergeCell ref="U104:W104"/>
    <mergeCell ref="X74:Z74"/>
    <mergeCell ref="AA74:AC74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74:K74"/>
    <mergeCell ref="L74:N74"/>
    <mergeCell ref="O74:Q74"/>
    <mergeCell ref="R74:T74"/>
    <mergeCell ref="U74:W74"/>
    <mergeCell ref="X43:Z43"/>
    <mergeCell ref="AA43:AC43"/>
    <mergeCell ref="A72:AD72"/>
    <mergeCell ref="B73:G73"/>
    <mergeCell ref="H73:K73"/>
    <mergeCell ref="L73:N73"/>
    <mergeCell ref="O73:Q73"/>
    <mergeCell ref="R73:T73"/>
    <mergeCell ref="U73:W73"/>
    <mergeCell ref="X73:Z73"/>
    <mergeCell ref="AA73:AC73"/>
    <mergeCell ref="H43:K43"/>
    <mergeCell ref="L43:N43"/>
    <mergeCell ref="O43:Q43"/>
    <mergeCell ref="R43:T43"/>
    <mergeCell ref="U43:W43"/>
    <mergeCell ref="X3:Z3"/>
    <mergeCell ref="AA3:AC3"/>
    <mergeCell ref="A41:AD41"/>
    <mergeCell ref="B42:G42"/>
    <mergeCell ref="H42:K42"/>
    <mergeCell ref="L42:N42"/>
    <mergeCell ref="O42:Q42"/>
    <mergeCell ref="R42:T42"/>
    <mergeCell ref="U42:W42"/>
    <mergeCell ref="X42:Z42"/>
    <mergeCell ref="AA42:AC42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2018-05-14T15:43:29Z</cp:lastPrinted>
  <dcterms:created xsi:type="dcterms:W3CDTF">2018-05-14T15:27:34Z</dcterms:created>
  <dcterms:modified xsi:type="dcterms:W3CDTF">2018-05-14T19:27:55Z</dcterms:modified>
</cp:coreProperties>
</file>