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SUCURSALE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G237" i="2" l="1"/>
  <c r="AK236" i="2"/>
  <c r="AK237" i="2" s="1"/>
  <c r="AJ236" i="2"/>
  <c r="AJ237" i="2" s="1"/>
  <c r="AI236" i="2"/>
  <c r="AI237" i="2" s="1"/>
  <c r="AH236" i="2"/>
  <c r="AH237" i="2" s="1"/>
  <c r="AG236" i="2"/>
  <c r="AF236" i="2"/>
  <c r="AF237" i="2" s="1"/>
  <c r="AE236" i="2"/>
  <c r="AE237" i="2" s="1"/>
  <c r="AK228" i="2"/>
  <c r="AJ228" i="2"/>
  <c r="AI228" i="2"/>
  <c r="AH228" i="2"/>
  <c r="AG228" i="2"/>
  <c r="AF228" i="2"/>
  <c r="AE228" i="2"/>
  <c r="AK227" i="2"/>
  <c r="AJ227" i="2"/>
  <c r="AI227" i="2"/>
  <c r="AH227" i="2"/>
  <c r="AG227" i="2"/>
  <c r="AF227" i="2"/>
  <c r="AE227" i="2"/>
  <c r="AK226" i="2"/>
  <c r="AJ226" i="2"/>
  <c r="AI226" i="2"/>
  <c r="AH226" i="2"/>
  <c r="AG226" i="2"/>
  <c r="AF226" i="2"/>
  <c r="AE226" i="2"/>
  <c r="AK225" i="2"/>
  <c r="AJ225" i="2"/>
  <c r="AJ229" i="2" s="1"/>
  <c r="AI225" i="2"/>
  <c r="AH225" i="2"/>
  <c r="AH229" i="2" s="1"/>
  <c r="AG225" i="2"/>
  <c r="AF225" i="2"/>
  <c r="AF229" i="2" s="1"/>
  <c r="AE225" i="2"/>
  <c r="AK217" i="2"/>
  <c r="AJ217" i="2"/>
  <c r="AI217" i="2"/>
  <c r="AH217" i="2"/>
  <c r="AG217" i="2"/>
  <c r="AF217" i="2"/>
  <c r="AE217" i="2"/>
  <c r="AK216" i="2"/>
  <c r="AJ216" i="2"/>
  <c r="AI216" i="2"/>
  <c r="AH216" i="2"/>
  <c r="AG216" i="2"/>
  <c r="AF216" i="2"/>
  <c r="AE216" i="2"/>
  <c r="AK215" i="2"/>
  <c r="AJ215" i="2"/>
  <c r="AJ218" i="2" s="1"/>
  <c r="AI215" i="2"/>
  <c r="AH215" i="2"/>
  <c r="AH218" i="2" s="1"/>
  <c r="AG215" i="2"/>
  <c r="AF215" i="2"/>
  <c r="AF218" i="2" s="1"/>
  <c r="AE215" i="2"/>
  <c r="AK207" i="2"/>
  <c r="AJ207" i="2"/>
  <c r="AI207" i="2"/>
  <c r="AH207" i="2"/>
  <c r="AG207" i="2"/>
  <c r="AF207" i="2"/>
  <c r="AE207" i="2"/>
  <c r="AK206" i="2"/>
  <c r="AJ206" i="2"/>
  <c r="AI206" i="2"/>
  <c r="AH206" i="2"/>
  <c r="AG206" i="2"/>
  <c r="AF206" i="2"/>
  <c r="AE206" i="2"/>
  <c r="AK204" i="2"/>
  <c r="AJ204" i="2"/>
  <c r="AI204" i="2"/>
  <c r="AH204" i="2"/>
  <c r="AG204" i="2"/>
  <c r="AF204" i="2"/>
  <c r="AE204" i="2"/>
  <c r="AK203" i="2"/>
  <c r="AJ203" i="2"/>
  <c r="AI203" i="2"/>
  <c r="AH203" i="2"/>
  <c r="AH208" i="2" s="1"/>
  <c r="AG203" i="2"/>
  <c r="AF203" i="2"/>
  <c r="AE203" i="2"/>
  <c r="AK202" i="2"/>
  <c r="AJ202" i="2"/>
  <c r="AI202" i="2"/>
  <c r="AH202" i="2"/>
  <c r="AG202" i="2"/>
  <c r="AG208" i="2" s="1"/>
  <c r="AF202" i="2"/>
  <c r="AE202" i="2"/>
  <c r="AK194" i="2"/>
  <c r="AJ194" i="2"/>
  <c r="AI194" i="2"/>
  <c r="AH194" i="2"/>
  <c r="AG194" i="2"/>
  <c r="AF194" i="2"/>
  <c r="AE194" i="2"/>
  <c r="AK193" i="2"/>
  <c r="AJ193" i="2"/>
  <c r="AI193" i="2"/>
  <c r="AH193" i="2"/>
  <c r="AG193" i="2"/>
  <c r="AF193" i="2"/>
  <c r="AE193" i="2"/>
  <c r="AK192" i="2"/>
  <c r="AJ192" i="2"/>
  <c r="AI192" i="2"/>
  <c r="AH192" i="2"/>
  <c r="AG192" i="2"/>
  <c r="AF192" i="2"/>
  <c r="AE192" i="2"/>
  <c r="AK191" i="2"/>
  <c r="AJ191" i="2"/>
  <c r="AI191" i="2"/>
  <c r="AH191" i="2"/>
  <c r="AG191" i="2"/>
  <c r="AF191" i="2"/>
  <c r="AE191" i="2"/>
  <c r="AK190" i="2"/>
  <c r="AJ190" i="2"/>
  <c r="AI190" i="2"/>
  <c r="AI195" i="2" s="1"/>
  <c r="AH190" i="2"/>
  <c r="AH195" i="2" s="1"/>
  <c r="AG190" i="2"/>
  <c r="AF190" i="2"/>
  <c r="AE190" i="2"/>
  <c r="AK182" i="2"/>
  <c r="AJ182" i="2"/>
  <c r="AI182" i="2"/>
  <c r="AH182" i="2"/>
  <c r="AG182" i="2"/>
  <c r="AF182" i="2"/>
  <c r="AE182" i="2"/>
  <c r="AK181" i="2"/>
  <c r="AJ181" i="2"/>
  <c r="AI181" i="2"/>
  <c r="AH181" i="2"/>
  <c r="AG181" i="2"/>
  <c r="AF181" i="2"/>
  <c r="AE181" i="2"/>
  <c r="AK180" i="2"/>
  <c r="AJ180" i="2"/>
  <c r="AI180" i="2"/>
  <c r="AH180" i="2"/>
  <c r="AG180" i="2"/>
  <c r="AF180" i="2"/>
  <c r="AE180" i="2"/>
  <c r="AK178" i="2"/>
  <c r="AJ178" i="2"/>
  <c r="AI178" i="2"/>
  <c r="AH178" i="2"/>
  <c r="AG178" i="2"/>
  <c r="AF178" i="2"/>
  <c r="AE178" i="2"/>
  <c r="AK177" i="2"/>
  <c r="AJ177" i="2"/>
  <c r="AI177" i="2"/>
  <c r="AH177" i="2"/>
  <c r="AG177" i="2"/>
  <c r="AF177" i="2"/>
  <c r="AE177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4" i="2"/>
  <c r="AJ174" i="2"/>
  <c r="AJ183" i="2" s="1"/>
  <c r="AI174" i="2"/>
  <c r="AI183" i="2" s="1"/>
  <c r="AH174" i="2"/>
  <c r="AH183" i="2" s="1"/>
  <c r="AG174" i="2"/>
  <c r="AG183" i="2" s="1"/>
  <c r="AF174" i="2"/>
  <c r="AF183" i="2" s="1"/>
  <c r="AE174" i="2"/>
  <c r="AE183" i="2" s="1"/>
  <c r="AK166" i="2"/>
  <c r="AJ166" i="2"/>
  <c r="AI166" i="2"/>
  <c r="AH166" i="2"/>
  <c r="AG166" i="2"/>
  <c r="AF166" i="2"/>
  <c r="AE166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7" i="2"/>
  <c r="AJ157" i="2"/>
  <c r="AI157" i="2"/>
  <c r="AH157" i="2"/>
  <c r="AG157" i="2"/>
  <c r="AF157" i="2"/>
  <c r="AE157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30" i="2"/>
  <c r="AJ130" i="2"/>
  <c r="AI130" i="2"/>
  <c r="AH130" i="2"/>
  <c r="AG130" i="2"/>
  <c r="AF130" i="2"/>
  <c r="AE130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7" i="2"/>
  <c r="AJ127" i="2"/>
  <c r="AI127" i="2"/>
  <c r="AH127" i="2"/>
  <c r="AG127" i="2"/>
  <c r="AF127" i="2"/>
  <c r="AE127" i="2"/>
  <c r="AK126" i="2"/>
  <c r="AJ126" i="2"/>
  <c r="AI126" i="2"/>
  <c r="AH126" i="2"/>
  <c r="AG126" i="2"/>
  <c r="AF126" i="2"/>
  <c r="AE126" i="2"/>
  <c r="AK125" i="2"/>
  <c r="AJ125" i="2"/>
  <c r="AI125" i="2"/>
  <c r="AH125" i="2"/>
  <c r="AG125" i="2"/>
  <c r="AF125" i="2"/>
  <c r="AE125" i="2"/>
  <c r="AK124" i="2"/>
  <c r="AJ124" i="2"/>
  <c r="AI124" i="2"/>
  <c r="AH124" i="2"/>
  <c r="AG124" i="2"/>
  <c r="AF124" i="2"/>
  <c r="AE124" i="2"/>
  <c r="AK123" i="2"/>
  <c r="AJ123" i="2"/>
  <c r="AI123" i="2"/>
  <c r="AH123" i="2"/>
  <c r="AG123" i="2"/>
  <c r="AF123" i="2"/>
  <c r="AE123" i="2"/>
  <c r="AK122" i="2"/>
  <c r="AJ122" i="2"/>
  <c r="AI122" i="2"/>
  <c r="AH122" i="2"/>
  <c r="AG122" i="2"/>
  <c r="AF122" i="2"/>
  <c r="AE122" i="2"/>
  <c r="AK121" i="2"/>
  <c r="AJ121" i="2"/>
  <c r="AI121" i="2"/>
  <c r="AH121" i="2"/>
  <c r="AG121" i="2"/>
  <c r="AF121" i="2"/>
  <c r="AE121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8" i="2"/>
  <c r="AJ118" i="2"/>
  <c r="AI118" i="2"/>
  <c r="AH118" i="2"/>
  <c r="AG118" i="2"/>
  <c r="AF118" i="2"/>
  <c r="AE118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6" i="2"/>
  <c r="AJ106" i="2"/>
  <c r="AJ167" i="2" s="1"/>
  <c r="AI106" i="2"/>
  <c r="AI167" i="2" s="1"/>
  <c r="AH106" i="2"/>
  <c r="AH167" i="2" s="1"/>
  <c r="AG106" i="2"/>
  <c r="AG167" i="2" s="1"/>
  <c r="AF106" i="2"/>
  <c r="AF167" i="2" s="1"/>
  <c r="AE106" i="2"/>
  <c r="AE167" i="2" s="1"/>
  <c r="AK98" i="2"/>
  <c r="AK99" i="2" s="1"/>
  <c r="AJ98" i="2"/>
  <c r="AJ99" i="2" s="1"/>
  <c r="AI98" i="2"/>
  <c r="AI99" i="2" s="1"/>
  <c r="AH98" i="2"/>
  <c r="AH99" i="2" s="1"/>
  <c r="AG98" i="2"/>
  <c r="AG99" i="2" s="1"/>
  <c r="AF98" i="2"/>
  <c r="AF99" i="2" s="1"/>
  <c r="AE98" i="2"/>
  <c r="AE99" i="2" s="1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4" i="2"/>
  <c r="AJ64" i="2"/>
  <c r="AI64" i="2"/>
  <c r="AH64" i="2"/>
  <c r="AG64" i="2"/>
  <c r="AF64" i="2"/>
  <c r="AE64" i="2"/>
  <c r="AK62" i="2"/>
  <c r="AJ62" i="2"/>
  <c r="AI62" i="2"/>
  <c r="AH62" i="2"/>
  <c r="AG62" i="2"/>
  <c r="AF62" i="2"/>
  <c r="AE62" i="2"/>
  <c r="AK61" i="2"/>
  <c r="AJ61" i="2"/>
  <c r="AJ91" i="2" s="1"/>
  <c r="AI61" i="2"/>
  <c r="AH61" i="2"/>
  <c r="AG61" i="2"/>
  <c r="AG91" i="2" s="1"/>
  <c r="AF61" i="2"/>
  <c r="AF91" i="2" s="1"/>
  <c r="AE61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J37" i="2"/>
  <c r="AJ54" i="2" s="1"/>
  <c r="AI37" i="2"/>
  <c r="AI54" i="2" s="1"/>
  <c r="AH37" i="2"/>
  <c r="AH54" i="2" s="1"/>
  <c r="AG37" i="2"/>
  <c r="AG54" i="2" s="1"/>
  <c r="AF37" i="2"/>
  <c r="AF54" i="2" s="1"/>
  <c r="AE37" i="2"/>
  <c r="AE54" i="2" s="1"/>
  <c r="AK29" i="2"/>
  <c r="AJ29" i="2"/>
  <c r="AI29" i="2"/>
  <c r="AH29" i="2"/>
  <c r="AG29" i="2"/>
  <c r="AF29" i="2"/>
  <c r="AE29" i="2"/>
  <c r="AK28" i="2"/>
  <c r="AK30" i="2" s="1"/>
  <c r="AJ28" i="2"/>
  <c r="AJ30" i="2" s="1"/>
  <c r="AI28" i="2"/>
  <c r="AI30" i="2" s="1"/>
  <c r="AH28" i="2"/>
  <c r="AH30" i="2" s="1"/>
  <c r="AG28" i="2"/>
  <c r="AG30" i="2" s="1"/>
  <c r="AF28" i="2"/>
  <c r="AF30" i="2" s="1"/>
  <c r="AE28" i="2"/>
  <c r="AE30" i="2" s="1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3" i="2"/>
  <c r="AJ13" i="2"/>
  <c r="AI13" i="2"/>
  <c r="AH13" i="2"/>
  <c r="AG13" i="2"/>
  <c r="AF13" i="2"/>
  <c r="AE13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H7" i="2"/>
  <c r="AG7" i="2"/>
  <c r="AF7" i="2"/>
  <c r="AE7" i="2"/>
  <c r="AK6" i="2"/>
  <c r="AJ6" i="2"/>
  <c r="AI6" i="2"/>
  <c r="AH6" i="2"/>
  <c r="AG6" i="2"/>
  <c r="AF6" i="2"/>
  <c r="AE6" i="2"/>
  <c r="AK5" i="2"/>
  <c r="AJ5" i="2"/>
  <c r="AI5" i="2"/>
  <c r="AI21" i="2" s="1"/>
  <c r="AH5" i="2"/>
  <c r="AH21" i="2" s="1"/>
  <c r="AG5" i="2"/>
  <c r="AG21" i="2" s="1"/>
  <c r="AF5" i="2"/>
  <c r="AE5" i="2"/>
  <c r="AE21" i="2" s="1"/>
  <c r="AH91" i="2" l="1"/>
  <c r="C243" i="2" s="1"/>
  <c r="AG195" i="2"/>
  <c r="AF21" i="2"/>
  <c r="AJ21" i="2"/>
  <c r="AE91" i="2"/>
  <c r="AI91" i="2"/>
  <c r="AE195" i="2"/>
  <c r="AF195" i="2"/>
  <c r="AJ195" i="2"/>
  <c r="AF208" i="2"/>
  <c r="AJ208" i="2"/>
  <c r="AE208" i="2"/>
  <c r="AI208" i="2"/>
  <c r="AE218" i="2"/>
  <c r="AG218" i="2"/>
  <c r="AI218" i="2"/>
  <c r="AE229" i="2"/>
  <c r="AG229" i="2"/>
  <c r="AI229" i="2"/>
  <c r="AK229" i="2"/>
  <c r="AK218" i="2"/>
  <c r="AK208" i="2"/>
  <c r="AK195" i="2"/>
  <c r="AK183" i="2"/>
  <c r="AK167" i="2"/>
  <c r="AK91" i="2"/>
  <c r="AK54" i="2"/>
  <c r="AK21" i="2"/>
  <c r="C244" i="2"/>
  <c r="C242" i="2"/>
  <c r="C241" i="2"/>
  <c r="C245" i="2"/>
  <c r="C246" i="2" l="1"/>
</calcChain>
</file>

<file path=xl/sharedStrings.xml><?xml version="1.0" encoding="utf-8"?>
<sst xmlns="http://schemas.openxmlformats.org/spreadsheetml/2006/main" count="1344" uniqueCount="246">
  <si>
    <t>GRUPO ABARROTES AZTECA</t>
  </si>
  <si>
    <t>EXISTENCIAS</t>
  </si>
  <si>
    <t>PEDIDOS A 'SALES Y ABARROTES' 14-05-2018</t>
  </si>
  <si>
    <t>CAJAS</t>
  </si>
  <si>
    <t>PZAS</t>
  </si>
  <si>
    <t>PEDIDO</t>
  </si>
  <si>
    <t>COD</t>
  </si>
  <si>
    <t>DESCRIPCIÓN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</si>
  <si>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</si>
  <si>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</si>
  <si>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</si>
  <si>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</si>
  <si>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</si>
  <si>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</si>
  <si>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LARTLI0000016</t>
  </si>
  <si>
    <t>SCOTCH BRITE MI GUANTE LATEX GDE. C/24 PZAS.</t>
  </si>
  <si>
    <t>LARTLI0000017</t>
  </si>
  <si>
    <t>SCOTCH BRITE MI GUANTE LATEX MED. C/24 PZAS.</t>
  </si>
  <si>
    <t>SCOTCH BRITE PAÑO MICROFIBRA 24 PZAS</t>
  </si>
  <si>
    <t>SAL</t>
  </si>
  <si>
    <t>SAL BAKARA 20/1 KGR.</t>
  </si>
  <si>
    <t>SAL CARMEN 20/1 KG</t>
  </si>
  <si>
    <t>SAL CISNE 20/1 KG.</t>
  </si>
  <si>
    <t>SAL DE GRANO CISNE 20/1 KG</t>
  </si>
  <si>
    <t>SAL LA FINA 20/1 KG. **BOLSA**</t>
  </si>
  <si>
    <t>SAL LA FINA BOTE 12/1 KG.</t>
  </si>
  <si>
    <t>SAL LA FINA BOTE 12/120 GRS *MINI</t>
  </si>
  <si>
    <t>SAL LA FINA BOTE 16/250 GRS.</t>
  </si>
  <si>
    <t>PEDIDOS A 'PURINA' 14-05-2018</t>
  </si>
  <si>
    <t>MASCOTAS</t>
  </si>
  <si>
    <t>CAT CHOW 10 KG.</t>
  </si>
  <si>
    <t>DOG CHOW CACHORRO  RAZAS PEQ. BTO 2 KGS.</t>
  </si>
  <si>
    <t>PEDIDOS A 'MAURY' 14-05-2018</t>
  </si>
  <si>
    <t>ARTICULOS PARA BEBE</t>
  </si>
  <si>
    <t>TOALLITAS KIKOLASTIC 24/84 PZAS.</t>
  </si>
  <si>
    <t>PAÑAL DESECHABLE</t>
  </si>
  <si>
    <t xml:space="preserve"> FRESH COVER PREDOBLADO  AD 6/10 PZAS</t>
  </si>
  <si>
    <t xml:space="preserve">FRESH COVER ACTIVO 8/10 PZAS  </t>
  </si>
  <si>
    <t>KIDDIES AHORRA CHICO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</si>
  <si>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</si>
  <si>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</si>
  <si>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</si>
  <si>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</si>
  <si>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</si>
  <si>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</si>
  <si>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</si>
  <si>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</si>
  <si>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</si>
  <si>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</si>
  <si>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</si>
  <si>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</si>
  <si>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PEDIDOS A 'PRODUCMEX' 14-05-2018</t>
  </si>
  <si>
    <t>DETERGENTES</t>
  </si>
  <si>
    <t>1-2-3  DETERGENTE 10 KGS.  ROCIO DEL CAMPO</t>
  </si>
  <si>
    <t>PERSIL 20/900 GRS. C/ SUAVIZANTE FRESCURA FLORAL</t>
  </si>
  <si>
    <t>CERILLOS Y ENCENDEDORES</t>
  </si>
  <si>
    <t>CERILLOS MAYA 10/50 PZAS.</t>
  </si>
  <si>
    <t>GEL Y SPRAY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</si>
  <si>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</si>
  <si>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</si>
  <si>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</si>
  <si>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</si>
  <si>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</si>
  <si>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</si>
  <si>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</si>
  <si>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</si>
  <si>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</si>
  <si>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LIMPIADORES</t>
  </si>
  <si>
    <t>BREF 15/1 LT. AZUL  BRILLANTE FRESCO</t>
  </si>
  <si>
    <t>BREF 15/1 LT. PINO BRILLANTE</t>
  </si>
  <si>
    <t>SUAVIZANTES DE ROPA</t>
  </si>
  <si>
    <t>MAS COLOR 8/830 ML. ULTRA REN COLOR</t>
  </si>
  <si>
    <t>MAS NO SOR 18/415 ML.</t>
  </si>
  <si>
    <t>MAS NO SOR 8/830 ML.</t>
  </si>
  <si>
    <t>MAS OSCURA 8/830 ML.</t>
  </si>
  <si>
    <t>SALSAS</t>
  </si>
  <si>
    <t>COSTA BRAVA 3/4 LTOS.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</si>
  <si>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</si>
  <si>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</si>
  <si>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</si>
  <si>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</si>
  <si>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</si>
  <si>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</si>
  <si>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PEDIDOS A 'ROMAN' 14-05-2018</t>
  </si>
  <si>
    <t>TOALLITAS SUAVELASTIC 18/100 PZAS.</t>
  </si>
  <si>
    <t>PEDIDOS A 'SALUDABLES' 14-05-2018</t>
  </si>
  <si>
    <t>ACEITES</t>
  </si>
  <si>
    <t xml:space="preserve">ACEITE PAM AEROSOL ORIGINAL 12/170 GRS </t>
  </si>
  <si>
    <t>JUGOS JUMEX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</si>
  <si>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</si>
  <si>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</si>
  <si>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</si>
  <si>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</si>
  <si>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UVA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</si>
  <si>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</si>
  <si>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</si>
  <si>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</si>
  <si>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</si>
  <si>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</si>
  <si>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</si>
  <si>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</si>
  <si>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</si>
  <si>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</si>
  <si>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</si>
  <si>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</si>
  <si>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</si>
  <si>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</si>
  <si>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</si>
  <si>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</si>
  <si>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</si>
  <si>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</si>
  <si>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</si>
  <si>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</si>
  <si>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</si>
  <si>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</si>
  <si>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</si>
  <si>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</si>
  <si>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</si>
  <si>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</si>
  <si>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</si>
  <si>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</si>
  <si>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</si>
  <si>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</si>
  <si>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</si>
  <si>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</si>
  <si>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</si>
  <si>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</si>
  <si>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</si>
  <si>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</si>
  <si>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</si>
  <si>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</si>
  <si>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</si>
  <si>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</si>
  <si>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JUGOS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</si>
  <si>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</si>
  <si>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</si>
  <si>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</si>
  <si>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</si>
  <si>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</si>
  <si>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COCTEL KERMATO 12/250 ML.</t>
  </si>
  <si>
    <t>COCTEL KERMATO 12/470 ML.</t>
  </si>
  <si>
    <t>LCONSO0000001</t>
  </si>
  <si>
    <t>COCTEL KERMATO 12/950 LT.</t>
  </si>
  <si>
    <t>MOLES Y MERMELADAS</t>
  </si>
  <si>
    <t>MERMELADA DE FRESA DEL MONTE 24/270 GRS.</t>
  </si>
  <si>
    <t>CATSUP DEL MONTE SQUEZZABLE 24/220 GRS.</t>
  </si>
  <si>
    <t>CATSUP DEL MONTE SQUEZZABLE 24/320 GRS.</t>
  </si>
  <si>
    <t>LVERLA0000010</t>
  </si>
  <si>
    <t>PURE DE TOMATE DEL MONTE 12/1 LTO.</t>
  </si>
  <si>
    <t xml:space="preserve">PURE DE TOMATE DEL MONTE 24/210 ML. </t>
  </si>
  <si>
    <t>SALSA HUNTS BBQ ORIGINAL  24/360 ML.</t>
  </si>
  <si>
    <t>SALSA HUNTS P/PASTA CUATRO QUESOS 24/360 GRS.</t>
  </si>
  <si>
    <t>VERDURAS EN LATA</t>
  </si>
  <si>
    <t>CHAMPIÑONES REB. DEL MONTE 24/380 GRS.</t>
  </si>
  <si>
    <t>PEDIDOS A 'PRATERIA' 14-05-2018</t>
  </si>
  <si>
    <t>CONSERVAS</t>
  </si>
  <si>
    <t>COCTEL DE FRUTAS LA PRATERIA 12/820 GRS.</t>
  </si>
  <si>
    <t>DURAZNOS LA PRATERIA 24/820 GRS.</t>
  </si>
  <si>
    <t>PIÑA EN ALMIBAR 24/850 GRS. LA PRATERIA REBANADAS</t>
  </si>
  <si>
    <t>PIÑA EN ALMIBAR LA PRATERIA 6/2.8 KG. *REBANADAS</t>
  </si>
  <si>
    <t>PIÑA EN ALMIBAR LA PRATERIA 6/3.03 KG. *TROZOS</t>
  </si>
  <si>
    <t>COCTEL KOCTELAZO 12/946 ML.</t>
  </si>
  <si>
    <t>COCTEL KOCTELAZO 24/473 ML.</t>
  </si>
  <si>
    <t>COCTEL KOCTELAZO 6/1.89 LTS.</t>
  </si>
  <si>
    <t>PEDIDOS A 'SHETTINOS' 14-05-2018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</si>
  <si>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</si>
  <si>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</si>
  <si>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</si>
  <si>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</si>
  <si>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</si>
  <si>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</si>
  <si>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</si>
  <si>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</si>
  <si>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</si>
  <si>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</si>
  <si>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</si>
  <si>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PEDIDOS A 'PRODUCTOS MEXICANOS' 14-05-2018</t>
  </si>
  <si>
    <t>CHOCOLATE EN POLVO</t>
  </si>
  <si>
    <t>CHOCO MILK BOLSA 40/160 GRS.</t>
  </si>
  <si>
    <t>CHOCO MILK BOLSA G. 24/350 GRS.</t>
  </si>
  <si>
    <t>CHOCO MILK SOBRE 20/22 GRS.</t>
  </si>
  <si>
    <t>HARINA</t>
  </si>
  <si>
    <t>POLVO P/ HORNEAR REXAL BOTE 100/50 GRS</t>
  </si>
  <si>
    <t>POLVO P/ HORNEAR REXAL BOTE 60/100 GRS</t>
  </si>
  <si>
    <t>PEDIDOS A 'ANGEL' 14-05-2018</t>
  </si>
  <si>
    <t>MANTECAS</t>
  </si>
  <si>
    <t>MANTECA DE CERDO ANGEL 13 KGS.</t>
  </si>
  <si>
    <t>MANTECA DE CERDO ANGEL 3 KGS.</t>
  </si>
  <si>
    <t>MANTECA DE CERDO ANGEL 800 GRS.</t>
  </si>
  <si>
    <t>PEDIDOS A 'DIKELOG' 14-05-2018</t>
  </si>
  <si>
    <t xml:space="preserve">CEREALES </t>
  </si>
  <si>
    <t>CHOCO KRISPIS BOLSIPACK 14/90 GRS.</t>
  </si>
  <si>
    <t>LCEREA0000012</t>
  </si>
  <si>
    <t>CORN POPS 28/210 GRS.</t>
  </si>
  <si>
    <t>KELLOG´S EXTRA 24/370 GRS. PASION C/CHOCOLATE</t>
  </si>
  <si>
    <t>KELLOG´S SPECIAL "K" 16/620 GRS.</t>
  </si>
  <si>
    <t>PEDIDOS A 'GRANJERO FELIZ' 14-05-2018</t>
  </si>
  <si>
    <t>MANTECA CERDO GRANJERO FELIZ CUBETA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</si>
  <si>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</si>
  <si>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</si>
  <si>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</si>
  <si>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</si>
  <si>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</si>
  <si>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</si>
  <si>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</si>
  <si>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</si>
  <si>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</si>
  <si>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</si>
  <si>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</si>
  <si>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</si>
  <si>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</si>
  <si>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</si>
  <si>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</si>
  <si>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</si>
  <si>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19 HERMANOS</t>
  </si>
  <si>
    <t>10% + 5%DESCUENTO</t>
  </si>
  <si>
    <t>20% + 5%DESCUENTO</t>
  </si>
  <si>
    <t>LÓPEZ</t>
  </si>
  <si>
    <t>DECASA</t>
  </si>
  <si>
    <t>VIOLETA</t>
  </si>
  <si>
    <t>2% ESPECIE</t>
  </si>
  <si>
    <t>DUERO</t>
  </si>
  <si>
    <t>ALIMENTO BALANCEADOS</t>
  </si>
  <si>
    <t>JASPO</t>
  </si>
  <si>
    <t xml:space="preserve">CERILLOS EN 500 CJAS ,  pedido de proteccion, sube a $472.60            </t>
  </si>
  <si>
    <t>en 500 cajas, en 250 cajas a $162</t>
  </si>
  <si>
    <t>1 en 10 cja</t>
  </si>
  <si>
    <t>HUGOS</t>
  </si>
  <si>
    <t>1 EN 10</t>
  </si>
  <si>
    <t>SAHUAYO</t>
  </si>
  <si>
    <t>TACAMBA</t>
  </si>
  <si>
    <t>COMPRA MINIMA 40,000.00</t>
  </si>
  <si>
    <t>MINIMO 15  CAJAS POR SUCURSAL</t>
  </si>
  <si>
    <t>1 EN 15</t>
  </si>
  <si>
    <t>1 EN 8</t>
  </si>
  <si>
    <t>Entre todas las tiendas juntar 150 cajas de chocomilk</t>
  </si>
  <si>
    <t>COSPOR</t>
  </si>
  <si>
    <t>en la compra de 20 cajas entre todas las tiendas</t>
  </si>
  <si>
    <t>en la compra de 20 cajas entre  todas las tiendas</t>
  </si>
  <si>
    <t xml:space="preserve"> </t>
  </si>
  <si>
    <t>48KG</t>
  </si>
  <si>
    <t>1KG</t>
  </si>
  <si>
    <t>18CJ</t>
  </si>
  <si>
    <t>46EX</t>
  </si>
  <si>
    <t>10 BLT</t>
  </si>
  <si>
    <t>3 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</si>
</sst>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b/>
      <sz val="8"/>
      <color rgb="FFFFFFFF"/>
      <name val="Franklin Gothic Book"/>
    </font>
    <font>
      <sz val="8"/>
      <color rgb="FF000000"/>
      <name val="Calibri"/>
      <family val="2"/>
    </font>
    <font>
      <sz val="8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165" fontId="9" fillId="2" borderId="1" xfId="0" applyNumberFormat="1" applyFont="1" applyFill="1" applyBorder="1" applyAlignment="1">
      <alignment horizontal="left" vertical="top"/>
    </xf>
    <xf numFmtId="165" fontId="9" fillId="16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view="pageLayout" topLeftCell="A139" zoomScaleNormal="100" workbookViewId="0">
      <selection activeCell="A236" sqref="A236:C236"/>
    </sheetView>
  </sheetViews>
  <sheetFormatPr baseColWidth="10" defaultColWidth="9.140625" defaultRowHeight="15"/>
  <cols>
    <col min="1" max="3" width="6" customWidth="1"/>
    <col min="4" max="4" width="18.28515625" style="28" bestFit="1" customWidth="1"/>
    <col min="5" max="5" width="65.5703125" style="26" bestFit="1" customWidth="1"/>
  </cols>
  <sheetData>
    <row r="1" spans="1:5" ht="15.75">
      <c r="A1" s="41" t="s">
        <v>0</v>
      </c>
      <c r="B1" s="42"/>
      <c r="C1" s="42"/>
      <c r="D1" s="42"/>
      <c r="E1" s="42"/>
    </row>
    <row r="2" spans="1:5" ht="15.75">
      <c r="A2" s="43" t="s">
        <v>1</v>
      </c>
      <c r="B2" s="43"/>
      <c r="C2" s="1"/>
      <c r="D2" s="27"/>
      <c r="E2" s="22" t="s">
        <v>2</v>
      </c>
    </row>
    <row r="3" spans="1:5" ht="15.75">
      <c r="A3" s="1" t="s">
        <v>3</v>
      </c>
      <c r="B3" s="1" t="s">
        <v>4</v>
      </c>
      <c r="C3" s="1" t="s">
        <v>5</v>
      </c>
      <c r="D3" s="27" t="s">
        <v>6</v>
      </c>
      <c r="E3" s="23" t="s">
        <v>7</v>
      </c>
    </row>
    <row r="4" spans="1:5">
      <c r="E4" s="24" t="s">
        <v>8</v>
      </c>
    </row>
    <row r="5" spans="1:5" ht="15.75">
      <c r="A5" s="11">
        <v>2</v>
      </c>
      <c r="B5" s="11">
        <v>11</v>
      </c>
      <c r="C5" s="11">
        <v>0</v>
      </c>
      <c r="D5" s="29" t="s">
        <v>9</v>
      </c>
      <c r="E5" s="25" t="s">
        <v>10</v>
      </c>
    </row>
    <row r="6" spans="1:5" ht="15.75">
      <c r="A6" s="11">
        <v>0</v>
      </c>
      <c r="B6" s="11">
        <v>0</v>
      </c>
      <c r="C6" s="11">
        <v>0</v>
      </c>
      <c r="D6" s="29">
        <v>7501023107793</v>
      </c>
      <c r="E6" s="25" t="s">
        <v>11</v>
      </c>
    </row>
    <row r="7" spans="1:5" ht="15.75">
      <c r="A7" s="11">
        <v>4</v>
      </c>
      <c r="B7" s="11">
        <v>7</v>
      </c>
      <c r="C7" s="11">
        <v>0</v>
      </c>
      <c r="D7" s="29">
        <v>23114932</v>
      </c>
      <c r="E7" s="25" t="s">
        <v>12</v>
      </c>
    </row>
    <row r="8" spans="1:5" ht="15.75">
      <c r="A8" s="11">
        <v>18</v>
      </c>
      <c r="B8" s="11">
        <v>1</v>
      </c>
      <c r="C8" s="11">
        <v>0</v>
      </c>
      <c r="D8" s="29">
        <v>7501023122722</v>
      </c>
      <c r="E8" s="25" t="s">
        <v>13</v>
      </c>
    </row>
    <row r="9" spans="1:5" ht="15.75">
      <c r="A9" s="11">
        <v>1</v>
      </c>
      <c r="B9" s="11">
        <v>2</v>
      </c>
      <c r="C9" s="11">
        <v>0</v>
      </c>
      <c r="D9" s="29" t="s">
        <v>14</v>
      </c>
      <c r="E9" s="25" t="s">
        <v>15</v>
      </c>
    </row>
    <row r="10" spans="1:5" ht="15.75">
      <c r="A10" s="11">
        <v>1</v>
      </c>
      <c r="B10" s="11">
        <v>13</v>
      </c>
      <c r="C10" s="11">
        <v>0</v>
      </c>
      <c r="D10" s="29" t="s">
        <v>16</v>
      </c>
      <c r="E10" s="25" t="s">
        <v>17</v>
      </c>
    </row>
    <row r="11" spans="1:5" ht="15.75">
      <c r="A11" s="11">
        <v>0</v>
      </c>
      <c r="B11" s="11">
        <v>17</v>
      </c>
      <c r="C11" s="11">
        <v>0</v>
      </c>
      <c r="D11" s="29">
        <v>23114933</v>
      </c>
      <c r="E11" s="25" t="s">
        <v>18</v>
      </c>
    </row>
    <row r="12" spans="1:5">
      <c r="A12" t="s">
        <v>239</v>
      </c>
      <c r="B12" t="s">
        <v>239</v>
      </c>
      <c r="E12" s="24" t="s">
        <v>19</v>
      </c>
    </row>
    <row r="13" spans="1:5" ht="15.75">
      <c r="A13" s="11">
        <v>7</v>
      </c>
      <c r="B13" s="11">
        <v>10</v>
      </c>
      <c r="C13" s="11">
        <v>0</v>
      </c>
      <c r="D13" s="29">
        <v>6001</v>
      </c>
      <c r="E13" s="25" t="s">
        <v>20</v>
      </c>
    </row>
    <row r="14" spans="1:5" ht="15.75">
      <c r="A14" s="11">
        <v>11</v>
      </c>
      <c r="B14" s="11">
        <v>1</v>
      </c>
      <c r="C14" s="11">
        <v>0</v>
      </c>
      <c r="D14" s="29">
        <v>6015</v>
      </c>
      <c r="E14" s="25" t="s">
        <v>21</v>
      </c>
    </row>
    <row r="15" spans="1:5" ht="15.75">
      <c r="A15" s="11">
        <v>0</v>
      </c>
      <c r="B15" s="11">
        <v>9</v>
      </c>
      <c r="C15" s="11">
        <v>1</v>
      </c>
      <c r="D15" s="29">
        <v>6068</v>
      </c>
      <c r="E15" s="25" t="s">
        <v>22</v>
      </c>
    </row>
    <row r="16" spans="1:5" ht="15.75">
      <c r="A16" s="11">
        <v>0</v>
      </c>
      <c r="B16" s="11">
        <v>0</v>
      </c>
      <c r="C16" s="11">
        <v>1</v>
      </c>
      <c r="D16" s="29">
        <v>6069</v>
      </c>
      <c r="E16" s="25" t="s">
        <v>23</v>
      </c>
    </row>
    <row r="17" spans="1:5" ht="15.75">
      <c r="A17" s="11">
        <v>0</v>
      </c>
      <c r="B17" s="11">
        <v>3</v>
      </c>
      <c r="C17" s="11">
        <v>1</v>
      </c>
      <c r="D17" s="29">
        <v>4556666</v>
      </c>
      <c r="E17" s="25" t="s">
        <v>24</v>
      </c>
    </row>
    <row r="18" spans="1:5" ht="15.75">
      <c r="A18" s="11">
        <v>1</v>
      </c>
      <c r="B18" s="11">
        <v>1</v>
      </c>
      <c r="C18" s="11">
        <v>0</v>
      </c>
      <c r="D18" s="29">
        <v>6005</v>
      </c>
      <c r="E18" s="25" t="s">
        <v>25</v>
      </c>
    </row>
    <row r="19" spans="1:5" ht="15.75">
      <c r="A19" s="11">
        <v>1</v>
      </c>
      <c r="B19" s="11">
        <v>4</v>
      </c>
      <c r="C19" s="11">
        <v>0</v>
      </c>
      <c r="D19" s="29">
        <v>6016</v>
      </c>
      <c r="E19" s="25" t="s">
        <v>26</v>
      </c>
    </row>
    <row r="20" spans="1:5" ht="15.75">
      <c r="A20" s="11">
        <v>0</v>
      </c>
      <c r="B20" s="11">
        <v>13</v>
      </c>
      <c r="C20" s="11">
        <v>2</v>
      </c>
      <c r="D20" s="29">
        <v>6007</v>
      </c>
      <c r="E20" s="25" t="s">
        <v>27</v>
      </c>
    </row>
    <row r="24" spans="1:5" ht="15.75">
      <c r="A24" s="41" t="s">
        <v>0</v>
      </c>
      <c r="B24" s="42"/>
      <c r="C24" s="42"/>
      <c r="D24" s="42"/>
      <c r="E24" s="42"/>
    </row>
    <row r="25" spans="1:5" ht="15.75">
      <c r="A25" s="43" t="s">
        <v>1</v>
      </c>
      <c r="B25" s="43"/>
      <c r="C25" s="1"/>
      <c r="D25" s="27"/>
      <c r="E25" s="22" t="s">
        <v>28</v>
      </c>
    </row>
    <row r="26" spans="1:5" ht="15.75">
      <c r="A26" s="1" t="s">
        <v>3</v>
      </c>
      <c r="B26" s="1" t="s">
        <v>4</v>
      </c>
      <c r="C26" s="1" t="s">
        <v>5</v>
      </c>
      <c r="D26" s="27" t="s">
        <v>6</v>
      </c>
      <c r="E26" s="23" t="s">
        <v>7</v>
      </c>
    </row>
    <row r="27" spans="1:5">
      <c r="E27" s="24" t="s">
        <v>29</v>
      </c>
    </row>
    <row r="28" spans="1:5" ht="15.75">
      <c r="A28" s="11">
        <v>0</v>
      </c>
      <c r="B28" s="11" t="s">
        <v>240</v>
      </c>
      <c r="C28" s="11">
        <v>0</v>
      </c>
      <c r="D28" s="29">
        <v>7501072208415</v>
      </c>
      <c r="E28" s="25" t="s">
        <v>30</v>
      </c>
    </row>
    <row r="29" spans="1:5" ht="15.75">
      <c r="A29" s="11">
        <v>41</v>
      </c>
      <c r="B29" s="11" t="s">
        <v>241</v>
      </c>
      <c r="C29" s="11">
        <v>0</v>
      </c>
      <c r="D29" s="29">
        <v>7501072206732</v>
      </c>
      <c r="E29" s="25" t="s">
        <v>31</v>
      </c>
    </row>
    <row r="33" spans="1:5" ht="15.75">
      <c r="A33" s="41" t="s">
        <v>0</v>
      </c>
      <c r="B33" s="42"/>
      <c r="C33" s="42"/>
      <c r="D33" s="42"/>
      <c r="E33" s="42"/>
    </row>
    <row r="34" spans="1:5" ht="15.75">
      <c r="A34" s="43" t="s">
        <v>1</v>
      </c>
      <c r="B34" s="43"/>
      <c r="C34" s="1"/>
      <c r="D34" s="27"/>
      <c r="E34" s="22" t="s">
        <v>32</v>
      </c>
    </row>
    <row r="35" spans="1:5" ht="15.75">
      <c r="A35" s="1" t="s">
        <v>3</v>
      </c>
      <c r="B35" s="1" t="s">
        <v>4</v>
      </c>
      <c r="C35" s="1" t="s">
        <v>5</v>
      </c>
      <c r="D35" s="27" t="s">
        <v>6</v>
      </c>
      <c r="E35" s="23" t="s">
        <v>7</v>
      </c>
    </row>
    <row r="36" spans="1:5">
      <c r="E36" s="24" t="s">
        <v>33</v>
      </c>
    </row>
    <row r="37" spans="1:5" ht="15.75">
      <c r="A37" s="11">
        <v>0</v>
      </c>
      <c r="B37" s="11">
        <v>6</v>
      </c>
      <c r="C37" s="11">
        <v>2</v>
      </c>
      <c r="D37" s="29">
        <v>13117020414</v>
      </c>
      <c r="E37" s="25" t="s">
        <v>34</v>
      </c>
    </row>
    <row r="38" spans="1:5">
      <c r="A38" t="s">
        <v>239</v>
      </c>
      <c r="B38" t="s">
        <v>239</v>
      </c>
      <c r="E38" s="24" t="s">
        <v>35</v>
      </c>
    </row>
    <row r="39" spans="1:5" ht="15.75">
      <c r="A39" s="11">
        <v>0</v>
      </c>
      <c r="B39" s="11">
        <v>5</v>
      </c>
      <c r="C39" s="11">
        <v>0</v>
      </c>
      <c r="D39" s="29">
        <v>646464564</v>
      </c>
      <c r="E39" s="25" t="s">
        <v>36</v>
      </c>
    </row>
    <row r="40" spans="1:5" ht="15.75">
      <c r="A40" s="11">
        <v>1</v>
      </c>
      <c r="B40" s="11">
        <v>1</v>
      </c>
      <c r="C40" s="11">
        <v>0</v>
      </c>
      <c r="D40" s="29">
        <v>7501011701301</v>
      </c>
      <c r="E40" s="25" t="s">
        <v>37</v>
      </c>
    </row>
    <row r="41" spans="1:5" ht="15.75">
      <c r="A41" s="11">
        <v>5</v>
      </c>
      <c r="B41" s="11">
        <v>0</v>
      </c>
      <c r="C41" s="11">
        <v>0</v>
      </c>
      <c r="D41" s="29">
        <v>5781</v>
      </c>
      <c r="E41" s="25" t="s">
        <v>38</v>
      </c>
    </row>
    <row r="42" spans="1:5" ht="15.75">
      <c r="A42" s="11">
        <v>2</v>
      </c>
      <c r="B42" s="11">
        <v>4</v>
      </c>
      <c r="C42" s="11">
        <v>0</v>
      </c>
      <c r="D42" s="29">
        <v>50216</v>
      </c>
      <c r="E42" s="25" t="s">
        <v>39</v>
      </c>
    </row>
    <row r="43" spans="1:5" ht="15.75">
      <c r="A43" s="11">
        <v>3</v>
      </c>
      <c r="B43" s="11">
        <v>1</v>
      </c>
      <c r="C43" s="11">
        <v>0</v>
      </c>
      <c r="D43" s="29">
        <v>50218</v>
      </c>
      <c r="E43" s="25" t="s">
        <v>40</v>
      </c>
    </row>
    <row r="44" spans="1:5" ht="15.75">
      <c r="A44" s="11">
        <v>2</v>
      </c>
      <c r="B44" s="11">
        <v>2</v>
      </c>
      <c r="C44" s="11">
        <v>0</v>
      </c>
      <c r="D44" s="29">
        <v>16603</v>
      </c>
      <c r="E44" s="25" t="s">
        <v>41</v>
      </c>
    </row>
    <row r="45" spans="1:5" ht="15.75">
      <c r="A45" s="11">
        <v>0</v>
      </c>
      <c r="B45" s="11">
        <v>0</v>
      </c>
      <c r="C45" s="11">
        <v>2</v>
      </c>
      <c r="D45" s="29">
        <v>50217</v>
      </c>
      <c r="E45" s="25" t="s">
        <v>42</v>
      </c>
    </row>
    <row r="46" spans="1:5" ht="15.75">
      <c r="A46" s="11">
        <v>10</v>
      </c>
      <c r="B46" s="11">
        <v>7</v>
      </c>
      <c r="C46" s="11">
        <v>0</v>
      </c>
      <c r="D46" s="29">
        <v>57882</v>
      </c>
      <c r="E46" s="25" t="s">
        <v>43</v>
      </c>
    </row>
    <row r="47" spans="1:5" ht="15.75">
      <c r="A47" s="11">
        <v>7</v>
      </c>
      <c r="B47" s="11">
        <v>0</v>
      </c>
      <c r="C47" s="11">
        <v>0</v>
      </c>
      <c r="D47" s="29">
        <v>5447</v>
      </c>
      <c r="E47" s="25" t="s">
        <v>44</v>
      </c>
    </row>
    <row r="48" spans="1:5" ht="15.75">
      <c r="A48" s="11">
        <v>8</v>
      </c>
      <c r="B48" s="11">
        <v>4</v>
      </c>
      <c r="C48" s="11">
        <v>0</v>
      </c>
      <c r="D48" s="29">
        <v>57881</v>
      </c>
      <c r="E48" s="25" t="s">
        <v>45</v>
      </c>
    </row>
    <row r="49" spans="1:5" ht="15.75">
      <c r="A49" s="11">
        <v>5</v>
      </c>
      <c r="B49" s="11">
        <v>4</v>
      </c>
      <c r="C49" s="11">
        <v>0</v>
      </c>
      <c r="D49" s="29">
        <v>5445</v>
      </c>
      <c r="E49" s="25" t="s">
        <v>46</v>
      </c>
    </row>
    <row r="50" spans="1:5" ht="15.75">
      <c r="A50" s="11">
        <v>9</v>
      </c>
      <c r="B50" s="11">
        <v>11</v>
      </c>
      <c r="C50" s="11">
        <v>0</v>
      </c>
      <c r="D50" s="29">
        <v>5479</v>
      </c>
      <c r="E50" s="25" t="s">
        <v>47</v>
      </c>
    </row>
    <row r="51" spans="1:5" ht="15.75">
      <c r="A51" s="11">
        <v>19</v>
      </c>
      <c r="B51" s="11">
        <v>5</v>
      </c>
      <c r="C51" s="11">
        <v>0</v>
      </c>
      <c r="D51" s="29">
        <v>44454</v>
      </c>
      <c r="E51" s="25" t="s">
        <v>48</v>
      </c>
    </row>
    <row r="52" spans="1:5" ht="15.75">
      <c r="A52" s="11">
        <v>9</v>
      </c>
      <c r="B52" s="11">
        <v>2</v>
      </c>
      <c r="C52" s="11">
        <v>0</v>
      </c>
      <c r="D52" s="29">
        <v>5441</v>
      </c>
      <c r="E52" s="25" t="s">
        <v>49</v>
      </c>
    </row>
    <row r="53" spans="1:5" ht="15.75">
      <c r="A53" s="11">
        <v>8</v>
      </c>
      <c r="B53" s="11">
        <v>2</v>
      </c>
      <c r="C53" s="11">
        <v>0</v>
      </c>
      <c r="D53" s="29">
        <v>5446</v>
      </c>
      <c r="E53" s="25" t="s">
        <v>50</v>
      </c>
    </row>
    <row r="57" spans="1:5" ht="15.75">
      <c r="A57" s="41" t="s">
        <v>0</v>
      </c>
      <c r="B57" s="42"/>
      <c r="C57" s="42"/>
      <c r="D57" s="42"/>
      <c r="E57" s="42"/>
    </row>
    <row r="58" spans="1:5" ht="15.75">
      <c r="A58" s="43" t="s">
        <v>1</v>
      </c>
      <c r="B58" s="43"/>
      <c r="C58" s="1"/>
      <c r="D58" s="27"/>
      <c r="E58" s="22" t="s">
        <v>51</v>
      </c>
    </row>
    <row r="59" spans="1:5" ht="15.75">
      <c r="A59" s="1" t="s">
        <v>3</v>
      </c>
      <c r="B59" s="1" t="s">
        <v>4</v>
      </c>
      <c r="C59" s="1" t="s">
        <v>5</v>
      </c>
      <c r="D59" s="27" t="s">
        <v>6</v>
      </c>
      <c r="E59" s="23" t="s">
        <v>7</v>
      </c>
    </row>
    <row r="60" spans="1:5">
      <c r="E60" s="24" t="s">
        <v>52</v>
      </c>
    </row>
    <row r="61" spans="1:5" ht="15.75">
      <c r="A61" s="11">
        <v>0</v>
      </c>
      <c r="B61" s="11">
        <v>1</v>
      </c>
      <c r="C61" s="11">
        <v>0</v>
      </c>
      <c r="D61" s="29">
        <v>7501199408149</v>
      </c>
      <c r="E61" s="25" t="s">
        <v>53</v>
      </c>
    </row>
    <row r="62" spans="1:5" ht="15.75">
      <c r="A62" s="11">
        <v>6</v>
      </c>
      <c r="B62" s="11">
        <v>6</v>
      </c>
      <c r="C62" s="11">
        <v>0</v>
      </c>
      <c r="D62" s="29">
        <v>7501199406678</v>
      </c>
      <c r="E62" s="25" t="s">
        <v>54</v>
      </c>
    </row>
    <row r="63" spans="1:5">
      <c r="A63" t="s">
        <v>239</v>
      </c>
      <c r="B63" t="s">
        <v>239</v>
      </c>
      <c r="E63" s="24" t="s">
        <v>55</v>
      </c>
    </row>
    <row r="64" spans="1:5" ht="15.75">
      <c r="A64" s="11" t="s">
        <v>242</v>
      </c>
      <c r="B64" s="11">
        <v>0</v>
      </c>
      <c r="C64" s="11">
        <v>0</v>
      </c>
      <c r="D64" s="29">
        <v>750400791007</v>
      </c>
      <c r="E64" s="25" t="s">
        <v>56</v>
      </c>
    </row>
    <row r="65" spans="1:5">
      <c r="A65" t="s">
        <v>239</v>
      </c>
      <c r="B65" t="s">
        <v>239</v>
      </c>
      <c r="E65" s="24" t="s">
        <v>57</v>
      </c>
    </row>
    <row r="66" spans="1:5" ht="15.75">
      <c r="A66" s="11">
        <v>5</v>
      </c>
      <c r="B66" s="11">
        <v>13</v>
      </c>
      <c r="C66" s="11">
        <v>0</v>
      </c>
      <c r="D66" s="29">
        <v>7503717</v>
      </c>
      <c r="E66" s="25" t="s">
        <v>58</v>
      </c>
    </row>
    <row r="67" spans="1:5" ht="15.75">
      <c r="A67" s="11">
        <v>0</v>
      </c>
      <c r="B67" s="11">
        <v>1</v>
      </c>
      <c r="C67" s="11">
        <v>0</v>
      </c>
      <c r="D67" s="29">
        <v>1330</v>
      </c>
      <c r="E67" s="25" t="s">
        <v>59</v>
      </c>
    </row>
    <row r="68" spans="1:5" ht="15.75">
      <c r="A68" s="11">
        <v>2</v>
      </c>
      <c r="B68" s="11">
        <v>16</v>
      </c>
      <c r="C68" s="11">
        <v>0</v>
      </c>
      <c r="D68" s="29">
        <v>25563</v>
      </c>
      <c r="E68" s="25" t="s">
        <v>60</v>
      </c>
    </row>
    <row r="69" spans="1:5" ht="15.75">
      <c r="A69" s="11">
        <v>1</v>
      </c>
      <c r="B69" s="11">
        <v>17</v>
      </c>
      <c r="C69" s="11">
        <v>0</v>
      </c>
      <c r="D69" s="29">
        <v>750300498002</v>
      </c>
      <c r="E69" s="25" t="s">
        <v>61</v>
      </c>
    </row>
    <row r="70" spans="1:5" ht="15.75">
      <c r="A70" s="11">
        <v>0</v>
      </c>
      <c r="B70" s="11">
        <v>0</v>
      </c>
      <c r="C70" s="11">
        <v>0</v>
      </c>
      <c r="D70" s="29">
        <v>750300498001</v>
      </c>
      <c r="E70" s="25" t="s">
        <v>62</v>
      </c>
    </row>
    <row r="71" spans="1:5" ht="15.75">
      <c r="A71" s="11">
        <v>0</v>
      </c>
      <c r="B71" s="11">
        <v>5</v>
      </c>
      <c r="C71" s="11">
        <v>0</v>
      </c>
      <c r="D71" s="29">
        <v>7503002163024</v>
      </c>
      <c r="E71" s="25" t="s">
        <v>63</v>
      </c>
    </row>
    <row r="72" spans="1:5" ht="15.75">
      <c r="A72" s="11">
        <v>1</v>
      </c>
      <c r="B72" s="11">
        <v>1</v>
      </c>
      <c r="C72" s="11">
        <v>0</v>
      </c>
      <c r="D72" s="29">
        <v>7503004976963</v>
      </c>
      <c r="E72" s="25" t="s">
        <v>64</v>
      </c>
    </row>
    <row r="73" spans="1:5" ht="15.75">
      <c r="A73" s="11">
        <v>1</v>
      </c>
      <c r="B73" s="11">
        <v>4</v>
      </c>
      <c r="C73" s="11">
        <v>0</v>
      </c>
      <c r="D73" s="29">
        <v>37402</v>
      </c>
      <c r="E73" s="25" t="s">
        <v>65</v>
      </c>
    </row>
    <row r="74" spans="1:5" ht="15.75">
      <c r="A74" s="11">
        <v>0</v>
      </c>
      <c r="B74" s="11">
        <v>0</v>
      </c>
      <c r="C74" s="11">
        <v>1</v>
      </c>
      <c r="D74" s="29">
        <v>37112</v>
      </c>
      <c r="E74" s="25" t="s">
        <v>66</v>
      </c>
    </row>
    <row r="75" spans="1:5">
      <c r="A75" t="s">
        <v>239</v>
      </c>
      <c r="B75" t="s">
        <v>239</v>
      </c>
      <c r="E75" s="24" t="s">
        <v>67</v>
      </c>
    </row>
    <row r="76" spans="1:5" ht="15.75">
      <c r="A76" s="11">
        <v>1</v>
      </c>
      <c r="B76" s="11">
        <v>6</v>
      </c>
      <c r="C76" s="11">
        <v>0</v>
      </c>
      <c r="D76" s="29">
        <v>7501199400065</v>
      </c>
      <c r="E76" s="25" t="s">
        <v>68</v>
      </c>
    </row>
    <row r="77" spans="1:5" ht="15.75">
      <c r="A77" s="11">
        <v>0</v>
      </c>
      <c r="B77" s="11">
        <v>2</v>
      </c>
      <c r="C77" s="11">
        <v>1</v>
      </c>
      <c r="D77" s="29">
        <v>7501199400027</v>
      </c>
      <c r="E77" s="25" t="s">
        <v>69</v>
      </c>
    </row>
    <row r="78" spans="1:5">
      <c r="A78" t="s">
        <v>239</v>
      </c>
      <c r="B78" t="s">
        <v>239</v>
      </c>
      <c r="E78" s="24" t="s">
        <v>70</v>
      </c>
    </row>
    <row r="79" spans="1:5" ht="15.75">
      <c r="A79" s="11">
        <v>0</v>
      </c>
      <c r="B79" s="11">
        <v>0</v>
      </c>
      <c r="C79" s="11">
        <v>2</v>
      </c>
      <c r="D79" s="29">
        <v>46565484</v>
      </c>
      <c r="E79" s="25" t="s">
        <v>71</v>
      </c>
    </row>
    <row r="80" spans="1:5" ht="15.75">
      <c r="A80" s="11">
        <v>0</v>
      </c>
      <c r="B80" s="11">
        <v>0</v>
      </c>
      <c r="C80" s="11">
        <v>1</v>
      </c>
      <c r="D80" s="29">
        <v>121189</v>
      </c>
      <c r="E80" s="25" t="s">
        <v>72</v>
      </c>
    </row>
    <row r="81" spans="1:5" ht="15.75">
      <c r="A81" s="11">
        <v>0</v>
      </c>
      <c r="B81" s="11">
        <v>7</v>
      </c>
      <c r="C81" s="11">
        <v>0</v>
      </c>
      <c r="D81" s="29">
        <v>121188</v>
      </c>
      <c r="E81" s="25" t="s">
        <v>73</v>
      </c>
    </row>
    <row r="82" spans="1:5" ht="15.75">
      <c r="A82" s="11">
        <v>0</v>
      </c>
      <c r="B82" s="11">
        <v>2</v>
      </c>
      <c r="C82" s="11">
        <v>1</v>
      </c>
      <c r="D82" s="29">
        <v>199420919</v>
      </c>
      <c r="E82" s="25" t="s">
        <v>74</v>
      </c>
    </row>
    <row r="83" spans="1:5">
      <c r="A83" t="s">
        <v>239</v>
      </c>
      <c r="B83" t="s">
        <v>239</v>
      </c>
      <c r="E83" s="24" t="s">
        <v>75</v>
      </c>
    </row>
    <row r="84" spans="1:5" ht="15.75">
      <c r="A84" s="11">
        <v>10</v>
      </c>
      <c r="B84" s="11">
        <v>1</v>
      </c>
      <c r="C84" s="11">
        <v>10</v>
      </c>
      <c r="D84" s="29">
        <v>6108</v>
      </c>
      <c r="E84" s="25" t="s">
        <v>76</v>
      </c>
    </row>
    <row r="85" spans="1:5" ht="15.75">
      <c r="A85" s="11">
        <v>26</v>
      </c>
      <c r="B85" s="11">
        <v>5</v>
      </c>
      <c r="C85" s="11">
        <v>0</v>
      </c>
      <c r="D85" s="29">
        <v>97339012033</v>
      </c>
      <c r="E85" s="25" t="s">
        <v>77</v>
      </c>
    </row>
    <row r="86" spans="1:5" ht="15.75">
      <c r="A86" s="11">
        <v>40</v>
      </c>
      <c r="B86" s="11">
        <v>10</v>
      </c>
      <c r="C86" s="11">
        <v>0</v>
      </c>
      <c r="D86" s="29">
        <v>97339024050</v>
      </c>
      <c r="E86" s="25" t="s">
        <v>78</v>
      </c>
    </row>
    <row r="87" spans="1:5" ht="15.75">
      <c r="A87" s="11">
        <v>13</v>
      </c>
      <c r="B87" s="11">
        <v>5</v>
      </c>
      <c r="C87" s="11">
        <v>0</v>
      </c>
      <c r="D87" s="29">
        <v>97339012040</v>
      </c>
      <c r="E87" s="25" t="s">
        <v>79</v>
      </c>
    </row>
    <row r="88" spans="1:5" ht="15.75">
      <c r="A88" s="11">
        <v>10</v>
      </c>
      <c r="B88" s="11">
        <v>2</v>
      </c>
      <c r="C88" s="11">
        <v>0</v>
      </c>
      <c r="D88" s="29">
        <v>97339024067</v>
      </c>
      <c r="E88" s="25" t="s">
        <v>80</v>
      </c>
    </row>
    <row r="89" spans="1:5" ht="15.75">
      <c r="A89" s="11">
        <v>0</v>
      </c>
      <c r="B89" s="11">
        <v>0</v>
      </c>
      <c r="C89" s="11">
        <v>1</v>
      </c>
      <c r="D89" s="29">
        <v>75040123152</v>
      </c>
      <c r="E89" s="25" t="s">
        <v>81</v>
      </c>
    </row>
    <row r="90" spans="1:5" ht="15.75">
      <c r="A90" s="11">
        <v>0</v>
      </c>
      <c r="B90" s="11">
        <v>0</v>
      </c>
      <c r="C90" s="11">
        <v>1</v>
      </c>
      <c r="D90" s="29">
        <v>75040123151</v>
      </c>
      <c r="E90" s="25" t="s">
        <v>82</v>
      </c>
    </row>
    <row r="94" spans="1:5" ht="15.75">
      <c r="A94" s="41" t="s">
        <v>0</v>
      </c>
      <c r="B94" s="42"/>
      <c r="C94" s="42"/>
      <c r="D94" s="42"/>
      <c r="E94" s="42"/>
    </row>
    <row r="95" spans="1:5" ht="15.75">
      <c r="A95" s="43" t="s">
        <v>1</v>
      </c>
      <c r="B95" s="43"/>
      <c r="C95" s="1"/>
      <c r="D95" s="27"/>
      <c r="E95" s="22" t="s">
        <v>83</v>
      </c>
    </row>
    <row r="96" spans="1:5" ht="15.75">
      <c r="A96" s="1" t="s">
        <v>3</v>
      </c>
      <c r="B96" s="1" t="s">
        <v>4</v>
      </c>
      <c r="C96" s="1" t="s">
        <v>5</v>
      </c>
      <c r="D96" s="27" t="s">
        <v>6</v>
      </c>
      <c r="E96" s="23" t="s">
        <v>7</v>
      </c>
    </row>
    <row r="97" spans="1:5">
      <c r="E97" s="24" t="s">
        <v>33</v>
      </c>
    </row>
    <row r="98" spans="1:5" ht="15.75">
      <c r="A98" s="11">
        <v>0</v>
      </c>
      <c r="B98" s="11">
        <v>0</v>
      </c>
      <c r="C98" s="11">
        <v>1</v>
      </c>
      <c r="D98" s="29">
        <v>7501422632</v>
      </c>
      <c r="E98" s="25" t="s">
        <v>84</v>
      </c>
    </row>
    <row r="102" spans="1:5" ht="15.75">
      <c r="A102" s="41" t="s">
        <v>0</v>
      </c>
      <c r="B102" s="42"/>
      <c r="C102" s="42"/>
      <c r="D102" s="42"/>
      <c r="E102" s="42"/>
    </row>
    <row r="103" spans="1:5" ht="15.75">
      <c r="A103" s="43" t="s">
        <v>1</v>
      </c>
      <c r="B103" s="43"/>
      <c r="C103" s="1"/>
      <c r="D103" s="27"/>
      <c r="E103" s="22" t="s">
        <v>85</v>
      </c>
    </row>
    <row r="104" spans="1:5" ht="15.75">
      <c r="A104" s="1" t="s">
        <v>3</v>
      </c>
      <c r="B104" s="1" t="s">
        <v>4</v>
      </c>
      <c r="C104" s="1" t="s">
        <v>5</v>
      </c>
      <c r="D104" s="27" t="s">
        <v>6</v>
      </c>
      <c r="E104" s="23" t="s">
        <v>7</v>
      </c>
    </row>
    <row r="105" spans="1:5">
      <c r="E105" s="24" t="s">
        <v>86</v>
      </c>
    </row>
    <row r="106" spans="1:5" ht="15.75">
      <c r="A106" s="11">
        <v>1</v>
      </c>
      <c r="B106" s="11">
        <v>2</v>
      </c>
      <c r="C106" s="11">
        <v>0</v>
      </c>
      <c r="D106" s="29">
        <v>64144030337</v>
      </c>
      <c r="E106" s="25" t="s">
        <v>87</v>
      </c>
    </row>
    <row r="107" spans="1:5">
      <c r="A107" t="s">
        <v>239</v>
      </c>
      <c r="B107" t="s">
        <v>239</v>
      </c>
      <c r="E107" s="24" t="s">
        <v>88</v>
      </c>
    </row>
    <row r="108" spans="1:5" ht="15.75">
      <c r="A108" s="11">
        <v>1</v>
      </c>
      <c r="B108" s="11">
        <v>6</v>
      </c>
      <c r="C108" s="11">
        <v>0</v>
      </c>
      <c r="D108" s="29">
        <v>7501013191216</v>
      </c>
      <c r="E108" s="25" t="s">
        <v>89</v>
      </c>
    </row>
    <row r="109" spans="1:5" ht="15.75">
      <c r="A109" s="11">
        <v>1</v>
      </c>
      <c r="B109" s="11">
        <v>7</v>
      </c>
      <c r="C109" s="11">
        <v>0</v>
      </c>
      <c r="D109" s="29">
        <v>7501013191063</v>
      </c>
      <c r="E109" s="25" t="s">
        <v>90</v>
      </c>
    </row>
    <row r="110" spans="1:5" ht="15.75">
      <c r="A110" s="11">
        <v>4</v>
      </c>
      <c r="B110" s="11">
        <v>5</v>
      </c>
      <c r="C110" s="11">
        <v>0</v>
      </c>
      <c r="D110" s="29">
        <v>7501013191032</v>
      </c>
      <c r="E110" s="25" t="s">
        <v>91</v>
      </c>
    </row>
    <row r="111" spans="1:5" ht="15.75">
      <c r="A111" s="11">
        <v>7</v>
      </c>
      <c r="B111" s="11">
        <v>6</v>
      </c>
      <c r="C111" s="11">
        <v>0</v>
      </c>
      <c r="D111" s="29">
        <v>7501013191025</v>
      </c>
      <c r="E111" s="25" t="s">
        <v>92</v>
      </c>
    </row>
    <row r="112" spans="1:5" ht="15.75">
      <c r="A112" s="11">
        <v>7</v>
      </c>
      <c r="B112" s="11">
        <v>3</v>
      </c>
      <c r="C112" s="11">
        <v>0</v>
      </c>
      <c r="D112" s="29">
        <v>7501013191148</v>
      </c>
      <c r="E112" s="25" t="s">
        <v>93</v>
      </c>
    </row>
    <row r="113" spans="1:5" ht="15.75">
      <c r="A113" s="11">
        <v>1</v>
      </c>
      <c r="B113" s="11">
        <v>3</v>
      </c>
      <c r="C113" s="11">
        <v>0</v>
      </c>
      <c r="D113" s="29">
        <v>7501013123057</v>
      </c>
      <c r="E113" s="25" t="s">
        <v>94</v>
      </c>
    </row>
    <row r="114" spans="1:5" ht="15.75">
      <c r="A114" s="11">
        <v>1</v>
      </c>
      <c r="B114" s="11">
        <v>12</v>
      </c>
      <c r="C114" s="11">
        <v>0</v>
      </c>
      <c r="D114" s="29" t="s">
        <v>95</v>
      </c>
      <c r="E114" s="25" t="s">
        <v>96</v>
      </c>
    </row>
    <row r="115" spans="1:5" ht="15.75">
      <c r="A115" s="11">
        <v>1</v>
      </c>
      <c r="B115" s="11">
        <v>3</v>
      </c>
      <c r="C115" s="11">
        <v>0</v>
      </c>
      <c r="D115" s="29">
        <v>7501013123033</v>
      </c>
      <c r="E115" s="25" t="s">
        <v>97</v>
      </c>
    </row>
    <row r="116" spans="1:5" ht="15.75">
      <c r="A116" s="11">
        <v>3</v>
      </c>
      <c r="B116" s="11">
        <v>3</v>
      </c>
      <c r="C116" s="11">
        <v>0</v>
      </c>
      <c r="D116" s="29">
        <v>7501013123194</v>
      </c>
      <c r="E116" s="25" t="s">
        <v>98</v>
      </c>
    </row>
    <row r="117" spans="1:5" ht="15.75">
      <c r="A117" s="11">
        <v>1</v>
      </c>
      <c r="B117" s="11">
        <v>6</v>
      </c>
      <c r="C117" s="11">
        <v>0</v>
      </c>
      <c r="D117" s="29">
        <v>578788</v>
      </c>
      <c r="E117" s="25" t="s">
        <v>99</v>
      </c>
    </row>
    <row r="118" spans="1:5" ht="15.75">
      <c r="A118" s="11">
        <v>2</v>
      </c>
      <c r="B118" s="11">
        <v>17</v>
      </c>
      <c r="C118" s="11">
        <v>0</v>
      </c>
      <c r="D118" s="29">
        <v>7501013174066</v>
      </c>
      <c r="E118" s="25" t="s">
        <v>100</v>
      </c>
    </row>
    <row r="119" spans="1:5" ht="15.75">
      <c r="A119" s="11">
        <v>2</v>
      </c>
      <c r="B119" s="11">
        <v>7</v>
      </c>
      <c r="C119" s="11">
        <v>0</v>
      </c>
      <c r="D119" s="29">
        <v>7501013174035</v>
      </c>
      <c r="E119" s="25" t="s">
        <v>101</v>
      </c>
    </row>
    <row r="120" spans="1:5" ht="15.75">
      <c r="A120" s="11">
        <v>0</v>
      </c>
      <c r="B120" s="11">
        <v>2</v>
      </c>
      <c r="C120" s="11">
        <v>2</v>
      </c>
      <c r="D120" s="29">
        <v>7501013174196</v>
      </c>
      <c r="E120" s="25" t="s">
        <v>102</v>
      </c>
    </row>
    <row r="121" spans="1:5" ht="15.75">
      <c r="A121" s="11">
        <v>1</v>
      </c>
      <c r="B121" s="11">
        <v>9</v>
      </c>
      <c r="C121" s="11">
        <v>0</v>
      </c>
      <c r="D121" s="29">
        <v>7501013118053</v>
      </c>
      <c r="E121" s="25" t="s">
        <v>103</v>
      </c>
    </row>
    <row r="122" spans="1:5" ht="15.75">
      <c r="A122" s="11">
        <v>2</v>
      </c>
      <c r="B122" s="11">
        <v>6</v>
      </c>
      <c r="C122" s="11">
        <v>0</v>
      </c>
      <c r="D122" s="29" t="s">
        <v>104</v>
      </c>
      <c r="E122" s="25" t="s">
        <v>105</v>
      </c>
    </row>
    <row r="123" spans="1:5" ht="15.75">
      <c r="A123" s="11">
        <v>1</v>
      </c>
      <c r="B123" s="11">
        <v>17</v>
      </c>
      <c r="C123" s="11">
        <v>0</v>
      </c>
      <c r="D123" s="29">
        <v>7501013118060</v>
      </c>
      <c r="E123" s="25" t="s">
        <v>106</v>
      </c>
    </row>
    <row r="124" spans="1:5" ht="15.75">
      <c r="A124" s="11">
        <v>0</v>
      </c>
      <c r="B124" s="11">
        <v>23</v>
      </c>
      <c r="C124" s="11">
        <v>0</v>
      </c>
      <c r="D124" s="29">
        <v>7501013118039</v>
      </c>
      <c r="E124" s="25" t="s">
        <v>107</v>
      </c>
    </row>
    <row r="125" spans="1:5" ht="15.75">
      <c r="A125" s="11">
        <v>2</v>
      </c>
      <c r="B125" s="11">
        <v>0</v>
      </c>
      <c r="C125" s="11">
        <v>0</v>
      </c>
      <c r="D125" s="29">
        <v>7501013118190</v>
      </c>
      <c r="E125" s="25" t="s">
        <v>108</v>
      </c>
    </row>
    <row r="126" spans="1:5" ht="15.75">
      <c r="A126" s="11">
        <v>1</v>
      </c>
      <c r="B126" s="11">
        <v>1</v>
      </c>
      <c r="C126" s="11">
        <v>0</v>
      </c>
      <c r="D126" s="29">
        <v>7501013132059</v>
      </c>
      <c r="E126" s="25" t="s">
        <v>109</v>
      </c>
    </row>
    <row r="127" spans="1:5" ht="15.75">
      <c r="A127" s="11">
        <v>2</v>
      </c>
      <c r="B127" s="11">
        <v>2</v>
      </c>
      <c r="C127" s="11">
        <v>0</v>
      </c>
      <c r="D127" s="29">
        <v>7501013132196</v>
      </c>
      <c r="E127" s="25" t="s">
        <v>110</v>
      </c>
    </row>
    <row r="128" spans="1:5" ht="15.75">
      <c r="A128" s="11">
        <v>2</v>
      </c>
      <c r="B128" s="11">
        <v>3</v>
      </c>
      <c r="C128" s="11">
        <v>0</v>
      </c>
      <c r="D128" s="29">
        <v>7501013132035</v>
      </c>
      <c r="E128" s="25" t="s">
        <v>111</v>
      </c>
    </row>
    <row r="129" spans="1:5" ht="15.75">
      <c r="A129" s="11">
        <v>1</v>
      </c>
      <c r="B129" s="11">
        <v>9</v>
      </c>
      <c r="C129" s="11">
        <v>0</v>
      </c>
      <c r="D129" s="29">
        <v>7501013100058</v>
      </c>
      <c r="E129" s="25" t="s">
        <v>112</v>
      </c>
    </row>
    <row r="130" spans="1:5" ht="15.75">
      <c r="A130" s="11">
        <v>0</v>
      </c>
      <c r="B130" s="11">
        <v>3</v>
      </c>
      <c r="C130" s="11">
        <v>1</v>
      </c>
      <c r="D130" s="29">
        <v>7501013100218</v>
      </c>
      <c r="E130" s="25" t="s">
        <v>113</v>
      </c>
    </row>
    <row r="131" spans="1:5" ht="15.75">
      <c r="A131" s="11">
        <v>2</v>
      </c>
      <c r="B131" s="11">
        <v>9</v>
      </c>
      <c r="C131" s="11">
        <v>0</v>
      </c>
      <c r="D131" s="29">
        <v>7501013100034</v>
      </c>
      <c r="E131" s="25" t="s">
        <v>114</v>
      </c>
    </row>
    <row r="132" spans="1:5" ht="15.75">
      <c r="A132" s="11">
        <v>0</v>
      </c>
      <c r="B132" s="11">
        <v>6</v>
      </c>
      <c r="C132" s="11">
        <v>1</v>
      </c>
      <c r="D132" s="29">
        <v>7501013100195</v>
      </c>
      <c r="E132" s="25" t="s">
        <v>115</v>
      </c>
    </row>
    <row r="133" spans="1:5" ht="15.75">
      <c r="A133" s="11">
        <v>0</v>
      </c>
      <c r="B133" s="11">
        <v>4</v>
      </c>
      <c r="C133" s="11">
        <v>1</v>
      </c>
      <c r="D133" s="29">
        <v>75010932</v>
      </c>
      <c r="E133" s="25" t="s">
        <v>116</v>
      </c>
    </row>
    <row r="134" spans="1:5" ht="15.75">
      <c r="A134" s="11">
        <v>1</v>
      </c>
      <c r="B134" s="11">
        <v>17</v>
      </c>
      <c r="C134" s="11">
        <v>0</v>
      </c>
      <c r="D134" s="29" t="s">
        <v>117</v>
      </c>
      <c r="E134" s="25" t="s">
        <v>118</v>
      </c>
    </row>
    <row r="135" spans="1:5" ht="15.75">
      <c r="A135" s="11">
        <v>1</v>
      </c>
      <c r="B135" s="11">
        <v>14</v>
      </c>
      <c r="C135" s="11">
        <v>0</v>
      </c>
      <c r="D135" s="29" t="s">
        <v>119</v>
      </c>
      <c r="E135" s="25" t="s">
        <v>120</v>
      </c>
    </row>
    <row r="136" spans="1:5" ht="15.75">
      <c r="A136" s="11">
        <v>1</v>
      </c>
      <c r="B136" s="11">
        <v>3</v>
      </c>
      <c r="C136" s="11">
        <v>0</v>
      </c>
      <c r="D136" s="29">
        <v>75010918</v>
      </c>
      <c r="E136" s="25" t="s">
        <v>121</v>
      </c>
    </row>
    <row r="137" spans="1:5" ht="15.75">
      <c r="A137" s="11">
        <v>1</v>
      </c>
      <c r="B137" s="11">
        <v>9</v>
      </c>
      <c r="C137" s="11">
        <v>0</v>
      </c>
      <c r="D137" s="29">
        <v>75010925</v>
      </c>
      <c r="E137" s="25" t="s">
        <v>122</v>
      </c>
    </row>
    <row r="138" spans="1:5" ht="15.75">
      <c r="A138" s="11">
        <v>2</v>
      </c>
      <c r="B138" s="11">
        <v>34</v>
      </c>
      <c r="C138" s="11">
        <v>0</v>
      </c>
      <c r="D138" s="29" t="s">
        <v>123</v>
      </c>
      <c r="E138" s="25" t="s">
        <v>124</v>
      </c>
    </row>
    <row r="139" spans="1:5" ht="15.75">
      <c r="A139" s="11">
        <v>0</v>
      </c>
      <c r="B139" s="11">
        <v>3</v>
      </c>
      <c r="C139" s="11">
        <v>2</v>
      </c>
      <c r="D139" s="29">
        <v>7501013189565</v>
      </c>
      <c r="E139" s="25" t="s">
        <v>125</v>
      </c>
    </row>
    <row r="140" spans="1:5" ht="15.75">
      <c r="A140" s="11">
        <v>1</v>
      </c>
      <c r="B140" s="11">
        <v>1</v>
      </c>
      <c r="C140" s="11">
        <v>0</v>
      </c>
      <c r="D140" s="29">
        <v>7501013122050</v>
      </c>
      <c r="E140" s="25" t="s">
        <v>126</v>
      </c>
    </row>
    <row r="141" spans="1:5" ht="15.75">
      <c r="A141" s="11">
        <v>0</v>
      </c>
      <c r="B141" s="11">
        <v>11</v>
      </c>
      <c r="C141" s="11">
        <v>0</v>
      </c>
      <c r="D141" s="29">
        <v>7501013122067</v>
      </c>
      <c r="E141" s="25" t="s">
        <v>127</v>
      </c>
    </row>
    <row r="142" spans="1:5" ht="15.75">
      <c r="A142" s="11">
        <v>0</v>
      </c>
      <c r="B142" s="11">
        <v>11</v>
      </c>
      <c r="C142" s="11">
        <v>0</v>
      </c>
      <c r="D142" s="29">
        <v>7501013122036</v>
      </c>
      <c r="E142" s="25" t="s">
        <v>128</v>
      </c>
    </row>
    <row r="143" spans="1:5" ht="15.75">
      <c r="A143" s="11">
        <v>0</v>
      </c>
      <c r="B143" s="11">
        <v>10</v>
      </c>
      <c r="C143" s="11">
        <v>0</v>
      </c>
      <c r="D143" s="29">
        <v>7501013122197</v>
      </c>
      <c r="E143" s="25" t="s">
        <v>129</v>
      </c>
    </row>
    <row r="144" spans="1:5" ht="15.75">
      <c r="A144" s="11">
        <v>1</v>
      </c>
      <c r="B144" s="11">
        <v>6</v>
      </c>
      <c r="C144" s="11">
        <v>0</v>
      </c>
      <c r="D144" s="29">
        <v>7501013122135</v>
      </c>
      <c r="E144" s="25" t="s">
        <v>130</v>
      </c>
    </row>
    <row r="145" spans="1:5" ht="15.75">
      <c r="A145" s="11">
        <v>0</v>
      </c>
      <c r="B145" s="11">
        <v>5</v>
      </c>
      <c r="C145" s="11">
        <v>1</v>
      </c>
      <c r="D145" s="29">
        <v>7501013122111</v>
      </c>
      <c r="E145" s="25" t="s">
        <v>131</v>
      </c>
    </row>
    <row r="146" spans="1:5" ht="15.75">
      <c r="A146" s="11">
        <v>1</v>
      </c>
      <c r="B146" s="11">
        <v>5</v>
      </c>
      <c r="C146" s="11">
        <v>0</v>
      </c>
      <c r="D146" s="29">
        <v>7501013122142</v>
      </c>
      <c r="E146" s="25" t="s">
        <v>132</v>
      </c>
    </row>
    <row r="147" spans="1:5">
      <c r="A147" t="s">
        <v>239</v>
      </c>
      <c r="B147" t="s">
        <v>239</v>
      </c>
      <c r="E147" s="24" t="s">
        <v>133</v>
      </c>
    </row>
    <row r="148" spans="1:5" ht="15.75">
      <c r="A148" s="11">
        <v>0</v>
      </c>
      <c r="B148" s="11">
        <v>0</v>
      </c>
      <c r="C148" s="11">
        <v>1</v>
      </c>
      <c r="D148" s="29">
        <v>613008738839</v>
      </c>
      <c r="E148" s="25" t="s">
        <v>134</v>
      </c>
    </row>
    <row r="149" spans="1:5" ht="15.75">
      <c r="A149" s="11">
        <v>0</v>
      </c>
      <c r="B149" s="11">
        <v>5</v>
      </c>
      <c r="C149" s="11">
        <v>1</v>
      </c>
      <c r="D149" s="29">
        <v>613008738815</v>
      </c>
      <c r="E149" s="25" t="s">
        <v>135</v>
      </c>
    </row>
    <row r="150" spans="1:5" ht="15.75">
      <c r="A150" s="11">
        <v>0</v>
      </c>
      <c r="B150" s="11">
        <v>6</v>
      </c>
      <c r="C150" s="11">
        <v>1</v>
      </c>
      <c r="D150" s="29">
        <v>613008738853</v>
      </c>
      <c r="E150" s="25" t="s">
        <v>136</v>
      </c>
    </row>
    <row r="151" spans="1:5" ht="15.75">
      <c r="A151" s="11">
        <v>0</v>
      </c>
      <c r="B151" s="11">
        <v>0</v>
      </c>
      <c r="C151" s="11">
        <v>1</v>
      </c>
      <c r="D151" s="29">
        <v>613008738778</v>
      </c>
      <c r="E151" s="25" t="s">
        <v>137</v>
      </c>
    </row>
    <row r="152" spans="1:5" ht="15.75">
      <c r="A152" s="11">
        <v>0</v>
      </c>
      <c r="B152" s="11">
        <v>0</v>
      </c>
      <c r="C152" s="11">
        <v>1</v>
      </c>
      <c r="D152" s="29">
        <v>613008738891</v>
      </c>
      <c r="E152" s="25" t="s">
        <v>138</v>
      </c>
    </row>
    <row r="153" spans="1:5" ht="15.75">
      <c r="A153" s="11">
        <v>1</v>
      </c>
      <c r="B153" s="11">
        <v>11</v>
      </c>
      <c r="C153" s="11">
        <v>0</v>
      </c>
      <c r="D153" s="29">
        <v>4720</v>
      </c>
      <c r="E153" s="25" t="s">
        <v>139</v>
      </c>
    </row>
    <row r="154" spans="1:5" ht="15.75">
      <c r="A154" s="11">
        <v>0</v>
      </c>
      <c r="B154" s="11">
        <v>3</v>
      </c>
      <c r="C154" s="11">
        <v>1</v>
      </c>
      <c r="D154" s="29">
        <v>4721</v>
      </c>
      <c r="E154" s="25" t="s">
        <v>140</v>
      </c>
    </row>
    <row r="155" spans="1:5" ht="15.75">
      <c r="A155" s="11">
        <v>1</v>
      </c>
      <c r="B155" s="11">
        <v>2</v>
      </c>
      <c r="C155" s="11">
        <v>0</v>
      </c>
      <c r="D155" s="29" t="s">
        <v>141</v>
      </c>
      <c r="E155" s="25" t="s">
        <v>142</v>
      </c>
    </row>
    <row r="156" spans="1:5">
      <c r="A156" t="s">
        <v>239</v>
      </c>
      <c r="B156" t="s">
        <v>239</v>
      </c>
      <c r="E156" s="24" t="s">
        <v>143</v>
      </c>
    </row>
    <row r="157" spans="1:5" ht="15.75">
      <c r="A157" s="11">
        <v>2</v>
      </c>
      <c r="B157" s="11">
        <v>14</v>
      </c>
      <c r="C157" s="11">
        <v>0</v>
      </c>
      <c r="D157" s="29">
        <v>7501006530282</v>
      </c>
      <c r="E157" s="25" t="s">
        <v>144</v>
      </c>
    </row>
    <row r="158" spans="1:5">
      <c r="A158" t="s">
        <v>239</v>
      </c>
      <c r="B158" t="s">
        <v>239</v>
      </c>
      <c r="E158" s="24" t="s">
        <v>75</v>
      </c>
    </row>
    <row r="159" spans="1:5" ht="15.75">
      <c r="A159" s="11">
        <v>1</v>
      </c>
      <c r="B159" s="11">
        <v>8</v>
      </c>
      <c r="C159" s="11">
        <v>0</v>
      </c>
      <c r="D159" s="29">
        <v>6150</v>
      </c>
      <c r="E159" s="25" t="s">
        <v>145</v>
      </c>
    </row>
    <row r="160" spans="1:5" ht="15.75">
      <c r="A160" s="11">
        <v>0</v>
      </c>
      <c r="B160" s="11">
        <v>4</v>
      </c>
      <c r="C160" s="11">
        <v>2</v>
      </c>
      <c r="D160" s="29">
        <v>14322</v>
      </c>
      <c r="E160" s="25" t="s">
        <v>146</v>
      </c>
    </row>
    <row r="161" spans="1:5" ht="15.75">
      <c r="A161" s="11">
        <v>0</v>
      </c>
      <c r="B161" s="11">
        <v>8</v>
      </c>
      <c r="C161" s="11">
        <v>1</v>
      </c>
      <c r="D161" s="29" t="s">
        <v>147</v>
      </c>
      <c r="E161" s="25" t="s">
        <v>148</v>
      </c>
    </row>
    <row r="162" spans="1:5" ht="15.75">
      <c r="A162" s="11">
        <v>1</v>
      </c>
      <c r="B162" s="11">
        <v>0</v>
      </c>
      <c r="C162" s="11">
        <v>0</v>
      </c>
      <c r="D162" s="29">
        <v>1000007501447</v>
      </c>
      <c r="E162" s="25" t="s">
        <v>149</v>
      </c>
    </row>
    <row r="163" spans="1:5" ht="15.75">
      <c r="A163" s="11">
        <v>1</v>
      </c>
      <c r="B163" s="11">
        <v>2</v>
      </c>
      <c r="C163" s="11">
        <v>0</v>
      </c>
      <c r="D163" s="29">
        <v>65820</v>
      </c>
      <c r="E163" s="25" t="s">
        <v>150</v>
      </c>
    </row>
    <row r="164" spans="1:5" ht="15.75">
      <c r="A164" s="11">
        <v>0</v>
      </c>
      <c r="B164" s="11">
        <v>4</v>
      </c>
      <c r="C164" s="11">
        <v>1</v>
      </c>
      <c r="D164" s="29">
        <v>5821</v>
      </c>
      <c r="E164" s="25" t="s">
        <v>151</v>
      </c>
    </row>
    <row r="165" spans="1:5">
      <c r="A165" t="s">
        <v>239</v>
      </c>
      <c r="B165" t="s">
        <v>239</v>
      </c>
      <c r="E165" s="24" t="s">
        <v>152</v>
      </c>
    </row>
    <row r="166" spans="1:5" ht="15.75">
      <c r="A166" s="11">
        <v>2</v>
      </c>
      <c r="B166" s="11">
        <v>13</v>
      </c>
      <c r="C166" s="11">
        <v>0</v>
      </c>
      <c r="D166" s="29">
        <v>2665</v>
      </c>
      <c r="E166" s="25" t="s">
        <v>153</v>
      </c>
    </row>
    <row r="170" spans="1:5" ht="15.75">
      <c r="A170" s="41" t="s">
        <v>0</v>
      </c>
      <c r="B170" s="42"/>
      <c r="C170" s="42"/>
      <c r="D170" s="42"/>
      <c r="E170" s="42"/>
    </row>
    <row r="171" spans="1:5" ht="15.75">
      <c r="A171" s="43" t="s">
        <v>1</v>
      </c>
      <c r="B171" s="43"/>
      <c r="C171" s="1"/>
      <c r="D171" s="27"/>
      <c r="E171" s="22" t="s">
        <v>154</v>
      </c>
    </row>
    <row r="172" spans="1:5" ht="15.75">
      <c r="A172" s="1" t="s">
        <v>3</v>
      </c>
      <c r="B172" s="1" t="s">
        <v>4</v>
      </c>
      <c r="C172" s="1" t="s">
        <v>5</v>
      </c>
      <c r="D172" s="27" t="s">
        <v>6</v>
      </c>
      <c r="E172" s="23" t="s">
        <v>7</v>
      </c>
    </row>
    <row r="173" spans="1:5">
      <c r="E173" s="24" t="s">
        <v>155</v>
      </c>
    </row>
    <row r="174" spans="1:5" ht="15.75">
      <c r="A174" s="11">
        <v>0</v>
      </c>
      <c r="B174" s="11">
        <v>0</v>
      </c>
      <c r="C174" s="11">
        <v>1</v>
      </c>
      <c r="D174" s="29">
        <v>23261</v>
      </c>
      <c r="E174" s="25" t="s">
        <v>156</v>
      </c>
    </row>
    <row r="175" spans="1:5" ht="15.75">
      <c r="A175" s="11">
        <v>0</v>
      </c>
      <c r="B175" s="11">
        <v>5</v>
      </c>
      <c r="C175" s="11">
        <v>1</v>
      </c>
      <c r="D175" s="29">
        <v>13669</v>
      </c>
      <c r="E175" s="25" t="s">
        <v>157</v>
      </c>
    </row>
    <row r="176" spans="1:5" ht="15.75">
      <c r="A176" s="11">
        <v>0</v>
      </c>
      <c r="B176" s="11">
        <v>15</v>
      </c>
      <c r="C176" s="11">
        <v>0</v>
      </c>
      <c r="D176" s="29">
        <v>23279</v>
      </c>
      <c r="E176" s="25" t="s">
        <v>158</v>
      </c>
    </row>
    <row r="177" spans="1:5" ht="15.75">
      <c r="A177" s="11">
        <v>5</v>
      </c>
      <c r="B177" s="11">
        <v>0</v>
      </c>
      <c r="C177" s="11">
        <v>0</v>
      </c>
      <c r="D177" s="29">
        <v>23281</v>
      </c>
      <c r="E177" s="25" t="s">
        <v>159</v>
      </c>
    </row>
    <row r="178" spans="1:5" ht="15.75">
      <c r="A178" s="11">
        <v>0</v>
      </c>
      <c r="B178" s="11">
        <v>5</v>
      </c>
      <c r="C178" s="11">
        <v>1</v>
      </c>
      <c r="D178" s="29">
        <v>23280</v>
      </c>
      <c r="E178" s="25" t="s">
        <v>160</v>
      </c>
    </row>
    <row r="179" spans="1:5">
      <c r="A179" t="s">
        <v>239</v>
      </c>
      <c r="B179" t="s">
        <v>239</v>
      </c>
      <c r="E179" s="24" t="s">
        <v>133</v>
      </c>
    </row>
    <row r="180" spans="1:5" ht="15.75">
      <c r="A180" s="11">
        <v>2</v>
      </c>
      <c r="B180" s="11">
        <v>2</v>
      </c>
      <c r="C180" s="11">
        <v>0</v>
      </c>
      <c r="D180" s="29">
        <v>472045823</v>
      </c>
      <c r="E180" s="25" t="s">
        <v>161</v>
      </c>
    </row>
    <row r="181" spans="1:5" ht="15.75">
      <c r="A181" s="11">
        <v>4</v>
      </c>
      <c r="B181" s="11">
        <v>17</v>
      </c>
      <c r="C181" s="11">
        <v>0</v>
      </c>
      <c r="D181" s="29">
        <v>472045822</v>
      </c>
      <c r="E181" s="25" t="s">
        <v>162</v>
      </c>
    </row>
    <row r="182" spans="1:5" ht="15.75">
      <c r="A182" s="11">
        <v>0</v>
      </c>
      <c r="B182" s="11">
        <v>5</v>
      </c>
      <c r="C182" s="11">
        <v>0</v>
      </c>
      <c r="D182" s="29">
        <v>472045824</v>
      </c>
      <c r="E182" s="25" t="s">
        <v>163</v>
      </c>
    </row>
    <row r="186" spans="1:5" ht="15.75">
      <c r="A186" s="41" t="s">
        <v>0</v>
      </c>
      <c r="B186" s="42"/>
      <c r="C186" s="42"/>
      <c r="D186" s="42"/>
      <c r="E186" s="42"/>
    </row>
    <row r="187" spans="1:5" ht="15.75">
      <c r="A187" s="43" t="s">
        <v>1</v>
      </c>
      <c r="B187" s="43"/>
      <c r="C187" s="1"/>
      <c r="D187" s="27"/>
      <c r="E187" s="22" t="s">
        <v>164</v>
      </c>
    </row>
    <row r="188" spans="1:5" ht="15.75">
      <c r="A188" s="1" t="s">
        <v>3</v>
      </c>
      <c r="B188" s="1" t="s">
        <v>4</v>
      </c>
      <c r="C188" s="1" t="s">
        <v>5</v>
      </c>
      <c r="D188" s="27" t="s">
        <v>6</v>
      </c>
      <c r="E188" s="23" t="s">
        <v>7</v>
      </c>
    </row>
    <row r="189" spans="1:5">
      <c r="E189" s="24" t="s">
        <v>165</v>
      </c>
    </row>
    <row r="190" spans="1:5" ht="15.75">
      <c r="A190" s="11">
        <v>7</v>
      </c>
      <c r="B190" s="11">
        <v>8</v>
      </c>
      <c r="C190" s="11" t="s">
        <v>244</v>
      </c>
      <c r="D190" s="29" t="s">
        <v>166</v>
      </c>
      <c r="E190" s="25" t="s">
        <v>167</v>
      </c>
    </row>
    <row r="191" spans="1:5" ht="15.75">
      <c r="A191" s="11">
        <v>0</v>
      </c>
      <c r="B191" s="11">
        <v>14</v>
      </c>
      <c r="C191" s="11" t="s">
        <v>244</v>
      </c>
      <c r="D191" s="29" t="s">
        <v>168</v>
      </c>
      <c r="E191" s="25" t="s">
        <v>169</v>
      </c>
    </row>
    <row r="192" spans="1:5" ht="15.75">
      <c r="A192" s="11">
        <v>8</v>
      </c>
      <c r="B192" s="11">
        <v>8</v>
      </c>
      <c r="C192" s="11">
        <v>0</v>
      </c>
      <c r="D192" s="29" t="s">
        <v>170</v>
      </c>
      <c r="E192" s="25" t="s">
        <v>171</v>
      </c>
    </row>
    <row r="193" spans="1:5" ht="15.75">
      <c r="A193" s="11">
        <v>1</v>
      </c>
      <c r="B193" s="11">
        <v>2</v>
      </c>
      <c r="C193" s="11" t="s">
        <v>245</v>
      </c>
      <c r="D193" s="29" t="s">
        <v>172</v>
      </c>
      <c r="E193" s="25" t="s">
        <v>173</v>
      </c>
    </row>
    <row r="194" spans="1:5" ht="15.75">
      <c r="A194" s="11">
        <v>0</v>
      </c>
      <c r="B194" s="11">
        <v>6</v>
      </c>
      <c r="C194" s="11" t="s">
        <v>244</v>
      </c>
      <c r="D194" s="29" t="s">
        <v>174</v>
      </c>
      <c r="E194" s="25" t="s">
        <v>175</v>
      </c>
    </row>
    <row r="198" spans="1:5" ht="15.75">
      <c r="A198" s="41" t="s">
        <v>0</v>
      </c>
      <c r="B198" s="42"/>
      <c r="C198" s="42"/>
      <c r="D198" s="42"/>
      <c r="E198" s="42"/>
    </row>
    <row r="199" spans="1:5" ht="15.75">
      <c r="A199" s="43" t="s">
        <v>1</v>
      </c>
      <c r="B199" s="43"/>
      <c r="C199" s="1"/>
      <c r="D199" s="27"/>
      <c r="E199" s="22" t="s">
        <v>176</v>
      </c>
    </row>
    <row r="200" spans="1:5" ht="15.75">
      <c r="A200" s="1" t="s">
        <v>3</v>
      </c>
      <c r="B200" s="1" t="s">
        <v>4</v>
      </c>
      <c r="C200" s="1" t="s">
        <v>5</v>
      </c>
      <c r="D200" s="27" t="s">
        <v>6</v>
      </c>
      <c r="E200" s="23" t="s">
        <v>7</v>
      </c>
    </row>
    <row r="201" spans="1:5">
      <c r="E201" s="24" t="s">
        <v>177</v>
      </c>
    </row>
    <row r="202" spans="1:5" ht="15.75">
      <c r="A202" s="11">
        <v>4</v>
      </c>
      <c r="B202" s="11">
        <v>21</v>
      </c>
      <c r="C202" s="11">
        <v>0</v>
      </c>
      <c r="D202" s="29">
        <v>7501052416301</v>
      </c>
      <c r="E202" s="25" t="s">
        <v>178</v>
      </c>
    </row>
    <row r="203" spans="1:5" ht="15.75">
      <c r="A203" s="11">
        <v>3</v>
      </c>
      <c r="B203" s="11">
        <v>20</v>
      </c>
      <c r="C203" s="11">
        <v>0</v>
      </c>
      <c r="D203" s="29">
        <v>7506205802147</v>
      </c>
      <c r="E203" s="25" t="s">
        <v>179</v>
      </c>
    </row>
    <row r="204" spans="1:5" ht="15.75">
      <c r="A204" s="11" t="s">
        <v>243</v>
      </c>
      <c r="B204" s="11">
        <v>5</v>
      </c>
      <c r="C204" s="11">
        <v>0</v>
      </c>
      <c r="D204" s="30">
        <v>7501095467028</v>
      </c>
      <c r="E204" s="25" t="s">
        <v>180</v>
      </c>
    </row>
    <row r="205" spans="1:5">
      <c r="A205" t="s">
        <v>239</v>
      </c>
      <c r="B205" t="s">
        <v>239</v>
      </c>
      <c r="E205" s="24" t="s">
        <v>181</v>
      </c>
    </row>
    <row r="206" spans="1:5" ht="15.75">
      <c r="A206" s="11">
        <v>0</v>
      </c>
      <c r="B206" s="11">
        <v>86</v>
      </c>
      <c r="C206" s="11">
        <v>0</v>
      </c>
      <c r="D206" s="29">
        <v>750205621002</v>
      </c>
      <c r="E206" s="25" t="s">
        <v>182</v>
      </c>
    </row>
    <row r="207" spans="1:5" ht="15.75">
      <c r="A207" s="11">
        <v>0</v>
      </c>
      <c r="B207" s="11">
        <v>50</v>
      </c>
      <c r="C207" s="11">
        <v>0</v>
      </c>
      <c r="D207" s="29">
        <v>750205621003</v>
      </c>
      <c r="E207" s="25" t="s">
        <v>183</v>
      </c>
    </row>
    <row r="211" spans="1:5" ht="15.75">
      <c r="A211" s="41" t="s">
        <v>0</v>
      </c>
      <c r="B211" s="42"/>
      <c r="C211" s="42"/>
      <c r="D211" s="42"/>
      <c r="E211" s="42"/>
    </row>
    <row r="212" spans="1:5" ht="15.75">
      <c r="A212" s="43" t="s">
        <v>1</v>
      </c>
      <c r="B212" s="43"/>
      <c r="C212" s="1"/>
      <c r="D212" s="27"/>
      <c r="E212" s="22" t="s">
        <v>184</v>
      </c>
    </row>
    <row r="213" spans="1:5" ht="15.75">
      <c r="A213" s="1" t="s">
        <v>3</v>
      </c>
      <c r="B213" s="1" t="s">
        <v>4</v>
      </c>
      <c r="C213" s="1" t="s">
        <v>5</v>
      </c>
      <c r="D213" s="27" t="s">
        <v>6</v>
      </c>
      <c r="E213" s="23" t="s">
        <v>7</v>
      </c>
    </row>
    <row r="214" spans="1:5">
      <c r="E214" s="24" t="s">
        <v>185</v>
      </c>
    </row>
    <row r="215" spans="1:5" ht="15.75">
      <c r="A215" s="11">
        <v>1</v>
      </c>
      <c r="B215" s="11">
        <v>11</v>
      </c>
      <c r="C215" s="11">
        <v>0</v>
      </c>
      <c r="D215" s="29">
        <v>51503</v>
      </c>
      <c r="E215" s="25" t="s">
        <v>186</v>
      </c>
    </row>
    <row r="216" spans="1:5" ht="15.75">
      <c r="A216" s="11">
        <v>0</v>
      </c>
      <c r="B216" s="11">
        <v>14</v>
      </c>
      <c r="C216" s="11">
        <v>0</v>
      </c>
      <c r="D216" s="29">
        <v>515112</v>
      </c>
      <c r="E216" s="25" t="s">
        <v>187</v>
      </c>
    </row>
    <row r="217" spans="1:5" ht="15.75">
      <c r="A217" s="11">
        <v>0</v>
      </c>
      <c r="B217" s="11">
        <v>71</v>
      </c>
      <c r="C217" s="11">
        <v>0</v>
      </c>
      <c r="D217" s="29">
        <v>515113</v>
      </c>
      <c r="E217" s="25" t="s">
        <v>188</v>
      </c>
    </row>
    <row r="221" spans="1:5" ht="15.75">
      <c r="A221" s="41" t="s">
        <v>0</v>
      </c>
      <c r="B221" s="42"/>
      <c r="C221" s="42"/>
      <c r="D221" s="42"/>
      <c r="E221" s="42"/>
    </row>
    <row r="222" spans="1:5" ht="15.75">
      <c r="A222" s="43" t="s">
        <v>1</v>
      </c>
      <c r="B222" s="43"/>
      <c r="C222" s="1"/>
      <c r="D222" s="27"/>
      <c r="E222" s="22" t="s">
        <v>189</v>
      </c>
    </row>
    <row r="223" spans="1:5" ht="15.75">
      <c r="A223" s="1" t="s">
        <v>3</v>
      </c>
      <c r="B223" s="1" t="s">
        <v>4</v>
      </c>
      <c r="C223" s="1" t="s">
        <v>5</v>
      </c>
      <c r="D223" s="27" t="s">
        <v>6</v>
      </c>
      <c r="E223" s="23" t="s">
        <v>7</v>
      </c>
    </row>
    <row r="224" spans="1:5">
      <c r="E224" s="24" t="s">
        <v>190</v>
      </c>
    </row>
    <row r="225" spans="1:5" ht="15.75">
      <c r="A225" s="11">
        <v>1</v>
      </c>
      <c r="B225" s="11">
        <v>7</v>
      </c>
      <c r="C225" s="11">
        <v>0</v>
      </c>
      <c r="D225" s="29">
        <v>22237</v>
      </c>
      <c r="E225" s="25" t="s">
        <v>191</v>
      </c>
    </row>
    <row r="226" spans="1:5" ht="15.75">
      <c r="A226" s="11">
        <v>0</v>
      </c>
      <c r="B226" s="11">
        <v>20</v>
      </c>
      <c r="C226" s="11">
        <v>0</v>
      </c>
      <c r="D226" s="29" t="s">
        <v>192</v>
      </c>
      <c r="E226" s="25" t="s">
        <v>193</v>
      </c>
    </row>
    <row r="227" spans="1:5" ht="15.75">
      <c r="A227" s="11">
        <v>1</v>
      </c>
      <c r="B227" s="11">
        <v>2</v>
      </c>
      <c r="C227" s="11">
        <v>0</v>
      </c>
      <c r="D227" s="29">
        <v>7501008071431</v>
      </c>
      <c r="E227" s="25" t="s">
        <v>194</v>
      </c>
    </row>
    <row r="228" spans="1:5" ht="15.75">
      <c r="A228" s="11">
        <v>0</v>
      </c>
      <c r="B228" s="11">
        <v>4</v>
      </c>
      <c r="C228" s="11">
        <v>1</v>
      </c>
      <c r="D228" s="29">
        <v>161602</v>
      </c>
      <c r="E228" s="25" t="s">
        <v>195</v>
      </c>
    </row>
    <row r="232" spans="1:5" ht="15.75">
      <c r="A232" s="41" t="s">
        <v>0</v>
      </c>
      <c r="B232" s="42"/>
      <c r="C232" s="42"/>
      <c r="D232" s="42"/>
      <c r="E232" s="42"/>
    </row>
    <row r="233" spans="1:5" ht="15.75">
      <c r="A233" s="43" t="s">
        <v>1</v>
      </c>
      <c r="B233" s="43"/>
      <c r="C233" s="1"/>
      <c r="D233" s="27"/>
      <c r="E233" s="22" t="s">
        <v>196</v>
      </c>
    </row>
    <row r="234" spans="1:5" ht="15.75">
      <c r="A234" s="1" t="s">
        <v>3</v>
      </c>
      <c r="B234" s="1" t="s">
        <v>4</v>
      </c>
      <c r="C234" s="1" t="s">
        <v>5</v>
      </c>
      <c r="D234" s="27" t="s">
        <v>6</v>
      </c>
      <c r="E234" s="23" t="s">
        <v>7</v>
      </c>
    </row>
    <row r="235" spans="1:5">
      <c r="E235" s="24" t="s">
        <v>185</v>
      </c>
    </row>
    <row r="236" spans="1:5" ht="15.75">
      <c r="A236" s="11">
        <v>0</v>
      </c>
      <c r="B236" s="11">
        <v>0</v>
      </c>
      <c r="C236" s="11">
        <v>0</v>
      </c>
      <c r="D236" s="29">
        <v>750102546521</v>
      </c>
      <c r="E236" s="25" t="s">
        <v>197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221:E221"/>
    <mergeCell ref="A222:B222"/>
    <mergeCell ref="A232:E232"/>
    <mergeCell ref="A233:B233"/>
    <mergeCell ref="A187:B187"/>
    <mergeCell ref="A198:E198"/>
    <mergeCell ref="A199:B199"/>
    <mergeCell ref="A211:E211"/>
    <mergeCell ref="A212:B212"/>
    <mergeCell ref="A102:E102"/>
    <mergeCell ref="A103:B103"/>
    <mergeCell ref="A170:E170"/>
    <mergeCell ref="A171:B171"/>
    <mergeCell ref="A186:E186"/>
    <mergeCell ref="A34:B34"/>
    <mergeCell ref="A57:E57"/>
    <mergeCell ref="A58:B58"/>
    <mergeCell ref="A94:E94"/>
    <mergeCell ref="A95:B95"/>
    <mergeCell ref="A1:E1"/>
    <mergeCell ref="A2:B2"/>
    <mergeCell ref="A24:E24"/>
    <mergeCell ref="A25:B25"/>
    <mergeCell ref="A33:E33"/>
  </mergeCells>
  <pageMargins left="0.25" right="0.25" top="0.75" bottom="0.75" header="0.3" footer="0.3"/>
  <pageSetup orientation="portrait" r:id="rId1"/>
  <headerFooter>
    <oddFooter>&amp;LVICTORIA  EXT: 111&amp;C&amp;P/&amp;N FORMATO VARIOS 4&amp;R&amp;D/&amp;T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6"/>
  <sheetViews>
    <sheetView topLeftCell="A210" zoomScale="91" zoomScaleNormal="91" workbookViewId="0">
      <selection activeCell="AA236" sqref="AA236:AC236"/>
    </sheetView>
  </sheetViews>
  <sheetFormatPr baseColWidth="10" defaultColWidth="9.140625" defaultRowHeight="15"/>
  <cols>
    <col min="1" max="1" width="27.28515625" bestFit="1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31" t="s">
        <v>198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7" ht="15.75">
      <c r="A2" s="32"/>
      <c r="B2" s="31" t="s">
        <v>2</v>
      </c>
      <c r="C2" s="32"/>
      <c r="D2" s="32"/>
      <c r="E2" s="32"/>
      <c r="F2" s="32"/>
      <c r="G2" s="32"/>
      <c r="H2" s="34" t="s">
        <v>199</v>
      </c>
      <c r="I2" s="32"/>
      <c r="J2" s="32"/>
      <c r="K2" s="32"/>
      <c r="L2" s="35" t="s">
        <v>200</v>
      </c>
      <c r="M2" s="32"/>
      <c r="N2" s="32"/>
      <c r="O2" s="36" t="s">
        <v>201</v>
      </c>
      <c r="P2" s="32"/>
      <c r="Q2" s="32"/>
      <c r="R2" s="37" t="s">
        <v>202</v>
      </c>
      <c r="S2" s="32"/>
      <c r="T2" s="32"/>
      <c r="U2" s="38" t="s">
        <v>203</v>
      </c>
      <c r="V2" s="32"/>
      <c r="W2" s="32"/>
      <c r="X2" s="39" t="s">
        <v>204</v>
      </c>
      <c r="Y2" s="32"/>
      <c r="Z2" s="32"/>
      <c r="AA2" s="40" t="s">
        <v>205</v>
      </c>
      <c r="AB2" s="32"/>
      <c r="AC2" s="32"/>
      <c r="AD2" s="32"/>
    </row>
    <row r="3" spans="1:37" ht="15.75">
      <c r="A3" s="33"/>
      <c r="B3" s="33" t="s">
        <v>7</v>
      </c>
      <c r="C3" s="33"/>
      <c r="D3" s="33"/>
      <c r="E3" s="33"/>
      <c r="F3" s="33"/>
      <c r="G3" s="33"/>
      <c r="H3" s="33" t="s">
        <v>1</v>
      </c>
      <c r="I3" s="33"/>
      <c r="J3" s="33"/>
      <c r="K3" s="33"/>
      <c r="L3" s="33" t="s">
        <v>1</v>
      </c>
      <c r="M3" s="33"/>
      <c r="N3" s="33"/>
      <c r="O3" s="33" t="s">
        <v>1</v>
      </c>
      <c r="P3" s="33"/>
      <c r="Q3" s="33"/>
      <c r="R3" s="33" t="s">
        <v>1</v>
      </c>
      <c r="S3" s="33"/>
      <c r="T3" s="33"/>
      <c r="U3" s="33" t="s">
        <v>1</v>
      </c>
      <c r="V3" s="33"/>
      <c r="W3" s="33"/>
      <c r="X3" s="33" t="s">
        <v>1</v>
      </c>
      <c r="Y3" s="33"/>
      <c r="Z3" s="33"/>
      <c r="AA3" s="33" t="s">
        <v>1</v>
      </c>
      <c r="AB3" s="33"/>
      <c r="AC3" s="33"/>
      <c r="AD3" s="33"/>
    </row>
    <row r="4" spans="1:37" ht="15.75">
      <c r="A4" s="33" t="s">
        <v>206</v>
      </c>
      <c r="B4" s="33" t="s">
        <v>8</v>
      </c>
      <c r="C4" s="33" t="s">
        <v>207</v>
      </c>
      <c r="D4" s="33" t="s">
        <v>208</v>
      </c>
      <c r="E4" s="33" t="s">
        <v>209</v>
      </c>
      <c r="F4" s="33" t="s">
        <v>210</v>
      </c>
      <c r="G4" s="33" t="s">
        <v>211</v>
      </c>
      <c r="H4" s="33" t="s">
        <v>3</v>
      </c>
      <c r="I4" s="33" t="s">
        <v>4</v>
      </c>
      <c r="J4" s="33" t="s">
        <v>212</v>
      </c>
      <c r="K4" s="33" t="s">
        <v>5</v>
      </c>
      <c r="L4" s="33" t="s">
        <v>3</v>
      </c>
      <c r="M4" s="33" t="s">
        <v>4</v>
      </c>
      <c r="N4" s="33" t="s">
        <v>5</v>
      </c>
      <c r="O4" s="33" t="s">
        <v>3</v>
      </c>
      <c r="P4" s="33" t="s">
        <v>4</v>
      </c>
      <c r="Q4" s="33" t="s">
        <v>5</v>
      </c>
      <c r="R4" s="33" t="s">
        <v>3</v>
      </c>
      <c r="S4" s="33" t="s">
        <v>4</v>
      </c>
      <c r="T4" s="33" t="s">
        <v>5</v>
      </c>
      <c r="U4" s="33" t="s">
        <v>3</v>
      </c>
      <c r="V4" s="33" t="s">
        <v>4</v>
      </c>
      <c r="W4" s="33" t="s">
        <v>5</v>
      </c>
      <c r="X4" s="33" t="s">
        <v>3</v>
      </c>
      <c r="Y4" s="33" t="s">
        <v>4</v>
      </c>
      <c r="Z4" s="33" t="s">
        <v>5</v>
      </c>
      <c r="AA4" s="33" t="s">
        <v>3</v>
      </c>
      <c r="AB4" s="33" t="s">
        <v>4</v>
      </c>
      <c r="AC4" s="33" t="s">
        <v>5</v>
      </c>
      <c r="AD4" s="33" t="s">
        <v>213</v>
      </c>
    </row>
    <row r="5" spans="1:37" ht="15.75">
      <c r="A5" s="13" t="s">
        <v>9</v>
      </c>
      <c r="B5" s="14" t="s">
        <v>10</v>
      </c>
      <c r="C5" s="15">
        <v>491.41</v>
      </c>
      <c r="D5" s="16">
        <v>485.98</v>
      </c>
      <c r="E5" s="16">
        <v>515.20000000000005</v>
      </c>
      <c r="F5" s="15">
        <v>528</v>
      </c>
      <c r="G5" s="17" t="s">
        <v>214</v>
      </c>
      <c r="H5" s="11"/>
      <c r="I5" s="11"/>
      <c r="J5" s="11">
        <v>2</v>
      </c>
      <c r="K5" s="12">
        <v>2</v>
      </c>
      <c r="L5" s="11"/>
      <c r="M5" s="11"/>
      <c r="N5" s="12"/>
      <c r="O5" s="11"/>
      <c r="P5" s="11"/>
      <c r="Q5" s="12"/>
      <c r="R5" s="11"/>
      <c r="S5" s="11"/>
      <c r="T5" s="12"/>
      <c r="U5" s="11"/>
      <c r="V5" s="11"/>
      <c r="W5" s="12"/>
      <c r="X5" s="11"/>
      <c r="Y5" s="11"/>
      <c r="Z5" s="12"/>
      <c r="AA5" s="11">
        <v>2</v>
      </c>
      <c r="AB5" s="11">
        <v>11</v>
      </c>
      <c r="AC5" s="12">
        <v>0</v>
      </c>
      <c r="AD5" s="32" t="s">
        <v>215</v>
      </c>
      <c r="AE5" s="10">
        <f t="shared" ref="AE5:AE11" si="0">C5*K5</f>
        <v>982.82</v>
      </c>
      <c r="AF5" s="10">
        <f t="shared" ref="AF5:AF11" si="1">C5*N5</f>
        <v>0</v>
      </c>
      <c r="AG5" s="10">
        <f t="shared" ref="AG5:AG11" si="2">C5*Q5</f>
        <v>0</v>
      </c>
      <c r="AH5" s="10">
        <f t="shared" ref="AH5:AH11" si="3">C5*T5</f>
        <v>0</v>
      </c>
      <c r="AI5" s="10">
        <f t="shared" ref="AI5:AI11" si="4">C5*W5</f>
        <v>0</v>
      </c>
      <c r="AJ5" s="10">
        <f t="shared" ref="AJ5:AJ11" si="5">C5*Z5</f>
        <v>0</v>
      </c>
      <c r="AK5" s="10">
        <f t="shared" ref="AK5:AK11" si="6">C5*AC5</f>
        <v>0</v>
      </c>
    </row>
    <row r="6" spans="1:37" ht="15.75">
      <c r="A6" s="13">
        <v>7501023107793</v>
      </c>
      <c r="B6" s="18" t="s">
        <v>11</v>
      </c>
      <c r="C6" s="19">
        <v>487</v>
      </c>
      <c r="D6" s="16">
        <v>507.03</v>
      </c>
      <c r="E6" s="16">
        <v>537.5</v>
      </c>
      <c r="F6" s="15">
        <v>550</v>
      </c>
      <c r="G6" s="17" t="s">
        <v>214</v>
      </c>
      <c r="H6" s="11"/>
      <c r="I6" s="11"/>
      <c r="J6" s="11">
        <v>2</v>
      </c>
      <c r="K6" s="12">
        <v>2</v>
      </c>
      <c r="L6" s="11"/>
      <c r="M6" s="11"/>
      <c r="N6" s="12"/>
      <c r="O6" s="11"/>
      <c r="P6" s="11"/>
      <c r="Q6" s="12"/>
      <c r="R6" s="11"/>
      <c r="S6" s="11"/>
      <c r="T6" s="12"/>
      <c r="U6" s="11"/>
      <c r="V6" s="11"/>
      <c r="W6" s="12"/>
      <c r="X6" s="11"/>
      <c r="Y6" s="11"/>
      <c r="Z6" s="12"/>
      <c r="AA6" s="11">
        <v>0</v>
      </c>
      <c r="AB6" s="11">
        <v>0</v>
      </c>
      <c r="AC6" s="12">
        <v>0</v>
      </c>
      <c r="AD6" s="32" t="s">
        <v>215</v>
      </c>
      <c r="AE6" s="10">
        <f t="shared" si="0"/>
        <v>974</v>
      </c>
      <c r="AF6" s="10">
        <f t="shared" si="1"/>
        <v>0</v>
      </c>
      <c r="AG6" s="10">
        <f t="shared" si="2"/>
        <v>0</v>
      </c>
      <c r="AH6" s="10">
        <f t="shared" si="3"/>
        <v>0</v>
      </c>
      <c r="AI6" s="10">
        <f t="shared" si="4"/>
        <v>0</v>
      </c>
      <c r="AJ6" s="10">
        <f t="shared" si="5"/>
        <v>0</v>
      </c>
      <c r="AK6" s="10">
        <f t="shared" si="6"/>
        <v>0</v>
      </c>
    </row>
    <row r="7" spans="1:37" ht="15.75">
      <c r="A7" s="13">
        <v>23114932</v>
      </c>
      <c r="B7" s="18" t="s">
        <v>12</v>
      </c>
      <c r="C7" s="19">
        <v>70.36</v>
      </c>
      <c r="D7" s="16">
        <v>117.01</v>
      </c>
      <c r="E7" s="16">
        <v>122.9</v>
      </c>
      <c r="F7" s="19">
        <v>117</v>
      </c>
      <c r="G7" s="17" t="s">
        <v>214</v>
      </c>
      <c r="H7" s="11"/>
      <c r="I7" s="11"/>
      <c r="J7" s="11">
        <v>2</v>
      </c>
      <c r="K7" s="12">
        <v>2</v>
      </c>
      <c r="L7" s="11"/>
      <c r="M7" s="11"/>
      <c r="N7" s="12"/>
      <c r="O7" s="11"/>
      <c r="P7" s="11"/>
      <c r="Q7" s="12"/>
      <c r="R7" s="11"/>
      <c r="S7" s="11"/>
      <c r="T7" s="12"/>
      <c r="U7" s="11"/>
      <c r="V7" s="11"/>
      <c r="W7" s="12"/>
      <c r="X7" s="11"/>
      <c r="Y7" s="11"/>
      <c r="Z7" s="12"/>
      <c r="AA7" s="11">
        <v>4</v>
      </c>
      <c r="AB7" s="11">
        <v>7</v>
      </c>
      <c r="AC7" s="12">
        <v>0</v>
      </c>
      <c r="AD7" s="32" t="s">
        <v>216</v>
      </c>
      <c r="AE7" s="10">
        <f t="shared" si="0"/>
        <v>140.72</v>
      </c>
      <c r="AF7" s="10">
        <f t="shared" si="1"/>
        <v>0</v>
      </c>
      <c r="AG7" s="10">
        <f t="shared" si="2"/>
        <v>0</v>
      </c>
      <c r="AH7" s="10">
        <f t="shared" si="3"/>
        <v>0</v>
      </c>
      <c r="AI7" s="10">
        <f t="shared" si="4"/>
        <v>0</v>
      </c>
      <c r="AJ7" s="10">
        <f t="shared" si="5"/>
        <v>0</v>
      </c>
      <c r="AK7" s="10">
        <f t="shared" si="6"/>
        <v>0</v>
      </c>
    </row>
    <row r="8" spans="1:37" ht="15.75">
      <c r="A8" s="13">
        <v>7501023122722</v>
      </c>
      <c r="B8" s="18" t="s">
        <v>13</v>
      </c>
      <c r="C8" s="19">
        <v>96</v>
      </c>
      <c r="D8" s="16">
        <v>129.81</v>
      </c>
      <c r="E8" s="16">
        <v>136.30000000000001</v>
      </c>
      <c r="F8" s="19">
        <v>100.68</v>
      </c>
      <c r="G8" s="17" t="s">
        <v>217</v>
      </c>
      <c r="H8" s="11"/>
      <c r="I8" s="11"/>
      <c r="J8" s="11">
        <v>2</v>
      </c>
      <c r="K8" s="12">
        <v>2</v>
      </c>
      <c r="L8" s="11"/>
      <c r="M8" s="11"/>
      <c r="N8" s="12"/>
      <c r="O8" s="11"/>
      <c r="P8" s="11"/>
      <c r="Q8" s="12"/>
      <c r="R8" s="11"/>
      <c r="S8" s="11"/>
      <c r="T8" s="12"/>
      <c r="U8" s="11"/>
      <c r="V8" s="11"/>
      <c r="W8" s="12"/>
      <c r="X8" s="11"/>
      <c r="Y8" s="11"/>
      <c r="Z8" s="12"/>
      <c r="AA8" s="11">
        <v>18</v>
      </c>
      <c r="AB8" s="11">
        <v>1</v>
      </c>
      <c r="AC8" s="12">
        <v>0</v>
      </c>
      <c r="AD8" s="32" t="s">
        <v>216</v>
      </c>
      <c r="AE8" s="10">
        <f t="shared" si="0"/>
        <v>192</v>
      </c>
      <c r="AF8" s="10">
        <f t="shared" si="1"/>
        <v>0</v>
      </c>
      <c r="AG8" s="10">
        <f t="shared" si="2"/>
        <v>0</v>
      </c>
      <c r="AH8" s="10">
        <f t="shared" si="3"/>
        <v>0</v>
      </c>
      <c r="AI8" s="10">
        <f t="shared" si="4"/>
        <v>0</v>
      </c>
      <c r="AJ8" s="10">
        <f t="shared" si="5"/>
        <v>0</v>
      </c>
      <c r="AK8" s="10">
        <f t="shared" si="6"/>
        <v>0</v>
      </c>
    </row>
    <row r="9" spans="1:37" ht="15.75">
      <c r="A9" s="13" t="s">
        <v>14</v>
      </c>
      <c r="B9" s="14" t="s">
        <v>15</v>
      </c>
      <c r="C9" s="15">
        <v>320.88</v>
      </c>
      <c r="D9" s="16">
        <v>299.43</v>
      </c>
      <c r="E9" s="16">
        <v>317.39999999999998</v>
      </c>
      <c r="F9" s="15">
        <v>351</v>
      </c>
      <c r="G9" s="17" t="s">
        <v>214</v>
      </c>
      <c r="H9" s="11"/>
      <c r="I9" s="11"/>
      <c r="J9" s="11">
        <v>2</v>
      </c>
      <c r="K9" s="12">
        <v>2</v>
      </c>
      <c r="L9" s="11"/>
      <c r="M9" s="11"/>
      <c r="N9" s="12"/>
      <c r="O9" s="11"/>
      <c r="P9" s="11"/>
      <c r="Q9" s="12"/>
      <c r="R9" s="11"/>
      <c r="S9" s="11"/>
      <c r="T9" s="12"/>
      <c r="U9" s="11"/>
      <c r="V9" s="11"/>
      <c r="W9" s="12"/>
      <c r="X9" s="11"/>
      <c r="Y9" s="11"/>
      <c r="Z9" s="12"/>
      <c r="AA9" s="11">
        <v>1</v>
      </c>
      <c r="AB9" s="11">
        <v>2</v>
      </c>
      <c r="AC9" s="12">
        <v>0</v>
      </c>
      <c r="AD9" s="32" t="s">
        <v>215</v>
      </c>
      <c r="AE9" s="10">
        <f t="shared" si="0"/>
        <v>641.76</v>
      </c>
      <c r="AF9" s="10">
        <f t="shared" si="1"/>
        <v>0</v>
      </c>
      <c r="AG9" s="10">
        <f t="shared" si="2"/>
        <v>0</v>
      </c>
      <c r="AH9" s="10">
        <f t="shared" si="3"/>
        <v>0</v>
      </c>
      <c r="AI9" s="10">
        <f t="shared" si="4"/>
        <v>0</v>
      </c>
      <c r="AJ9" s="10">
        <f t="shared" si="5"/>
        <v>0</v>
      </c>
      <c r="AK9" s="10">
        <f t="shared" si="6"/>
        <v>0</v>
      </c>
    </row>
    <row r="10" spans="1:37" ht="15.75">
      <c r="A10" s="13" t="s">
        <v>16</v>
      </c>
      <c r="B10" s="14" t="s">
        <v>17</v>
      </c>
      <c r="C10" s="15">
        <v>320.88</v>
      </c>
      <c r="D10" s="16">
        <v>299.43</v>
      </c>
      <c r="E10" s="16">
        <v>317.39999999999998</v>
      </c>
      <c r="F10" s="15">
        <v>330</v>
      </c>
      <c r="G10" s="17" t="s">
        <v>214</v>
      </c>
      <c r="H10" s="11"/>
      <c r="I10" s="11"/>
      <c r="J10" s="11">
        <v>2</v>
      </c>
      <c r="K10" s="12">
        <v>2</v>
      </c>
      <c r="L10" s="11"/>
      <c r="M10" s="11"/>
      <c r="N10" s="12"/>
      <c r="O10" s="11"/>
      <c r="P10" s="11"/>
      <c r="Q10" s="12"/>
      <c r="R10" s="11"/>
      <c r="S10" s="11"/>
      <c r="T10" s="12"/>
      <c r="U10" s="11"/>
      <c r="V10" s="11"/>
      <c r="W10" s="12"/>
      <c r="X10" s="11"/>
      <c r="Y10" s="11"/>
      <c r="Z10" s="12"/>
      <c r="AA10" s="11">
        <v>1</v>
      </c>
      <c r="AB10" s="11">
        <v>13</v>
      </c>
      <c r="AC10" s="12">
        <v>0</v>
      </c>
      <c r="AD10" s="32" t="s">
        <v>215</v>
      </c>
      <c r="AE10" s="10">
        <f t="shared" si="0"/>
        <v>641.76</v>
      </c>
      <c r="AF10" s="10">
        <f t="shared" si="1"/>
        <v>0</v>
      </c>
      <c r="AG10" s="10">
        <f t="shared" si="2"/>
        <v>0</v>
      </c>
      <c r="AH10" s="10">
        <f t="shared" si="3"/>
        <v>0</v>
      </c>
      <c r="AI10" s="10">
        <f t="shared" si="4"/>
        <v>0</v>
      </c>
      <c r="AJ10" s="10">
        <f t="shared" si="5"/>
        <v>0</v>
      </c>
      <c r="AK10" s="10">
        <f t="shared" si="6"/>
        <v>0</v>
      </c>
    </row>
    <row r="11" spans="1:37" ht="15.75">
      <c r="A11" s="13">
        <v>23114933</v>
      </c>
      <c r="B11" s="18" t="s">
        <v>18</v>
      </c>
      <c r="C11" s="19">
        <v>197.16</v>
      </c>
      <c r="D11" s="16">
        <v>207.01</v>
      </c>
      <c r="E11" s="16">
        <v>217.4</v>
      </c>
      <c r="F11" s="15">
        <v>227</v>
      </c>
      <c r="G11" s="17" t="s">
        <v>218</v>
      </c>
      <c r="H11" s="11"/>
      <c r="I11" s="11"/>
      <c r="J11" s="11">
        <v>2</v>
      </c>
      <c r="K11" s="12">
        <v>2</v>
      </c>
      <c r="L11" s="11"/>
      <c r="M11" s="11"/>
      <c r="N11" s="12"/>
      <c r="O11" s="11"/>
      <c r="P11" s="11"/>
      <c r="Q11" s="12"/>
      <c r="R11" s="11"/>
      <c r="S11" s="11"/>
      <c r="T11" s="12"/>
      <c r="U11" s="11"/>
      <c r="V11" s="11"/>
      <c r="W11" s="12"/>
      <c r="X11" s="11"/>
      <c r="Y11" s="11"/>
      <c r="Z11" s="12"/>
      <c r="AA11" s="11">
        <v>0</v>
      </c>
      <c r="AB11" s="11">
        <v>17</v>
      </c>
      <c r="AC11" s="12">
        <v>0</v>
      </c>
      <c r="AD11" s="32" t="s">
        <v>215</v>
      </c>
      <c r="AE11" s="10">
        <f t="shared" si="0"/>
        <v>394.32</v>
      </c>
      <c r="AF11" s="10">
        <f t="shared" si="1"/>
        <v>0</v>
      </c>
      <c r="AG11" s="10">
        <f t="shared" si="2"/>
        <v>0</v>
      </c>
      <c r="AH11" s="10">
        <f t="shared" si="3"/>
        <v>0</v>
      </c>
      <c r="AI11" s="10">
        <f t="shared" si="4"/>
        <v>0</v>
      </c>
      <c r="AJ11" s="10">
        <f t="shared" si="5"/>
        <v>0</v>
      </c>
      <c r="AK11" s="10">
        <f t="shared" si="6"/>
        <v>0</v>
      </c>
    </row>
    <row r="12" spans="1:37" ht="15.75">
      <c r="B12" s="9" t="s">
        <v>19</v>
      </c>
      <c r="AA12" t="s">
        <v>239</v>
      </c>
      <c r="AB12" t="s">
        <v>239</v>
      </c>
    </row>
    <row r="13" spans="1:37" ht="15.75">
      <c r="A13" s="13">
        <v>6001</v>
      </c>
      <c r="B13" s="17" t="s">
        <v>20</v>
      </c>
      <c r="C13" s="16">
        <v>168.5</v>
      </c>
      <c r="D13" s="16">
        <v>168.51</v>
      </c>
      <c r="E13" s="16">
        <v>177</v>
      </c>
      <c r="F13" s="15">
        <v>170</v>
      </c>
      <c r="G13" s="17" t="s">
        <v>219</v>
      </c>
      <c r="H13" s="11"/>
      <c r="I13" s="11"/>
      <c r="J13" s="11">
        <v>70</v>
      </c>
      <c r="K13" s="12">
        <v>70</v>
      </c>
      <c r="L13" s="11"/>
      <c r="M13" s="11"/>
      <c r="N13" s="12"/>
      <c r="O13" s="11"/>
      <c r="P13" s="11"/>
      <c r="Q13" s="12"/>
      <c r="R13" s="11"/>
      <c r="S13" s="11"/>
      <c r="T13" s="12"/>
      <c r="U13" s="11"/>
      <c r="V13" s="11"/>
      <c r="W13" s="12"/>
      <c r="X13" s="11"/>
      <c r="Y13" s="11"/>
      <c r="Z13" s="12"/>
      <c r="AA13" s="11">
        <v>7</v>
      </c>
      <c r="AB13" s="11">
        <v>10</v>
      </c>
      <c r="AC13" s="12">
        <v>0</v>
      </c>
      <c r="AD13" s="32" t="s">
        <v>220</v>
      </c>
      <c r="AE13" s="10">
        <f t="shared" ref="AE13:AE20" si="7">C13*K13</f>
        <v>11795</v>
      </c>
      <c r="AF13" s="10">
        <f t="shared" ref="AF13:AF20" si="8">C13*N13</f>
        <v>0</v>
      </c>
      <c r="AG13" s="10">
        <f t="shared" ref="AG13:AG20" si="9">C13*Q13</f>
        <v>0</v>
      </c>
      <c r="AH13" s="10">
        <f t="shared" ref="AH13:AH20" si="10">C13*T13</f>
        <v>0</v>
      </c>
      <c r="AI13" s="10">
        <f t="shared" ref="AI13:AI20" si="11">C13*W13</f>
        <v>0</v>
      </c>
      <c r="AJ13" s="10">
        <f t="shared" ref="AJ13:AJ20" si="12">C13*Z13</f>
        <v>0</v>
      </c>
      <c r="AK13" s="10">
        <f t="shared" ref="AK13:AK20" si="13">C13*AC13</f>
        <v>0</v>
      </c>
    </row>
    <row r="14" spans="1:37" ht="15.75">
      <c r="A14" s="13">
        <v>6015</v>
      </c>
      <c r="B14" s="17" t="s">
        <v>21</v>
      </c>
      <c r="C14" s="16">
        <v>149.94999999999999</v>
      </c>
      <c r="D14" s="16">
        <v>149.96</v>
      </c>
      <c r="E14" s="16">
        <v>170.1</v>
      </c>
      <c r="F14" s="15">
        <v>161.93</v>
      </c>
      <c r="G14" s="17" t="s">
        <v>217</v>
      </c>
      <c r="H14" s="11"/>
      <c r="I14" s="11"/>
      <c r="J14" s="11">
        <v>40</v>
      </c>
      <c r="K14" s="12">
        <v>40</v>
      </c>
      <c r="L14" s="11"/>
      <c r="M14" s="11"/>
      <c r="N14" s="12"/>
      <c r="O14" s="11"/>
      <c r="P14" s="11"/>
      <c r="Q14" s="12"/>
      <c r="R14" s="11"/>
      <c r="S14" s="11"/>
      <c r="T14" s="12"/>
      <c r="U14" s="11"/>
      <c r="V14" s="11"/>
      <c r="W14" s="12"/>
      <c r="X14" s="11"/>
      <c r="Y14" s="11"/>
      <c r="Z14" s="12"/>
      <c r="AA14" s="11">
        <v>11</v>
      </c>
      <c r="AB14" s="11">
        <v>1</v>
      </c>
      <c r="AC14" s="12">
        <v>0</v>
      </c>
      <c r="AD14" s="32" t="s">
        <v>220</v>
      </c>
      <c r="AE14" s="10">
        <f t="shared" si="7"/>
        <v>5998</v>
      </c>
      <c r="AF14" s="10">
        <f t="shared" si="8"/>
        <v>0</v>
      </c>
      <c r="AG14" s="10">
        <f t="shared" si="9"/>
        <v>0</v>
      </c>
      <c r="AH14" s="10">
        <f t="shared" si="10"/>
        <v>0</v>
      </c>
      <c r="AI14" s="10">
        <f t="shared" si="11"/>
        <v>0</v>
      </c>
      <c r="AJ14" s="10">
        <f t="shared" si="12"/>
        <v>0</v>
      </c>
      <c r="AK14" s="10">
        <f t="shared" si="13"/>
        <v>0</v>
      </c>
    </row>
    <row r="15" spans="1:37" ht="15.75">
      <c r="A15" s="13">
        <v>6068</v>
      </c>
      <c r="B15" s="17" t="s">
        <v>22</v>
      </c>
      <c r="C15" s="16">
        <v>168.5</v>
      </c>
      <c r="D15" s="16">
        <v>168.51</v>
      </c>
      <c r="E15" s="16">
        <v>177</v>
      </c>
      <c r="F15" s="15">
        <v>173</v>
      </c>
      <c r="G15" s="17" t="s">
        <v>221</v>
      </c>
      <c r="H15" s="11"/>
      <c r="I15" s="11"/>
      <c r="J15" s="11">
        <v>30</v>
      </c>
      <c r="K15" s="12">
        <v>30</v>
      </c>
      <c r="L15" s="11"/>
      <c r="M15" s="11"/>
      <c r="N15" s="12"/>
      <c r="O15" s="11"/>
      <c r="P15" s="11"/>
      <c r="Q15" s="12"/>
      <c r="R15" s="11"/>
      <c r="S15" s="11"/>
      <c r="T15" s="12"/>
      <c r="U15" s="11"/>
      <c r="V15" s="11"/>
      <c r="W15" s="12"/>
      <c r="X15" s="11"/>
      <c r="Y15" s="11"/>
      <c r="Z15" s="12"/>
      <c r="AA15" s="11">
        <v>0</v>
      </c>
      <c r="AB15" s="11">
        <v>9</v>
      </c>
      <c r="AC15" s="12">
        <v>1</v>
      </c>
      <c r="AD15" s="32" t="s">
        <v>220</v>
      </c>
      <c r="AE15" s="10">
        <f t="shared" si="7"/>
        <v>5055</v>
      </c>
      <c r="AF15" s="10">
        <f t="shared" si="8"/>
        <v>0</v>
      </c>
      <c r="AG15" s="10">
        <f t="shared" si="9"/>
        <v>0</v>
      </c>
      <c r="AH15" s="10">
        <f t="shared" si="10"/>
        <v>0</v>
      </c>
      <c r="AI15" s="10">
        <f t="shared" si="11"/>
        <v>0</v>
      </c>
      <c r="AJ15" s="10">
        <f t="shared" si="12"/>
        <v>0</v>
      </c>
      <c r="AK15" s="10">
        <f t="shared" si="13"/>
        <v>168.5</v>
      </c>
    </row>
    <row r="16" spans="1:37" ht="15.75">
      <c r="A16" s="13">
        <v>6069</v>
      </c>
      <c r="B16" s="17" t="s">
        <v>23</v>
      </c>
      <c r="C16" s="16">
        <v>144.69999999999999</v>
      </c>
      <c r="D16" s="16">
        <v>144.71</v>
      </c>
      <c r="E16" s="16">
        <v>153.4</v>
      </c>
      <c r="F16" s="16"/>
      <c r="G16" s="17"/>
      <c r="H16" s="11"/>
      <c r="I16" s="11"/>
      <c r="J16" s="11">
        <v>30</v>
      </c>
      <c r="K16" s="12">
        <v>30</v>
      </c>
      <c r="L16" s="11"/>
      <c r="M16" s="11"/>
      <c r="N16" s="12"/>
      <c r="O16" s="11"/>
      <c r="P16" s="11"/>
      <c r="Q16" s="12"/>
      <c r="R16" s="11"/>
      <c r="S16" s="11"/>
      <c r="T16" s="12"/>
      <c r="U16" s="11"/>
      <c r="V16" s="11"/>
      <c r="W16" s="12"/>
      <c r="X16" s="11"/>
      <c r="Y16" s="11"/>
      <c r="Z16" s="12"/>
      <c r="AA16" s="11">
        <v>0</v>
      </c>
      <c r="AB16" s="11">
        <v>0</v>
      </c>
      <c r="AC16" s="12">
        <v>1</v>
      </c>
      <c r="AD16" s="32" t="s">
        <v>220</v>
      </c>
      <c r="AE16" s="10">
        <f t="shared" si="7"/>
        <v>4341</v>
      </c>
      <c r="AF16" s="10">
        <f t="shared" si="8"/>
        <v>0</v>
      </c>
      <c r="AG16" s="10">
        <f t="shared" si="9"/>
        <v>0</v>
      </c>
      <c r="AH16" s="10">
        <f t="shared" si="10"/>
        <v>0</v>
      </c>
      <c r="AI16" s="10">
        <f t="shared" si="11"/>
        <v>0</v>
      </c>
      <c r="AJ16" s="10">
        <f t="shared" si="12"/>
        <v>0</v>
      </c>
      <c r="AK16" s="10">
        <f t="shared" si="13"/>
        <v>144.69999999999999</v>
      </c>
    </row>
    <row r="17" spans="1:37" ht="15.75">
      <c r="A17" s="13">
        <v>4556666</v>
      </c>
      <c r="B17" s="17" t="s">
        <v>24</v>
      </c>
      <c r="C17" s="16">
        <v>169.5</v>
      </c>
      <c r="D17" s="16">
        <v>169.51</v>
      </c>
      <c r="E17" s="16">
        <v>178</v>
      </c>
      <c r="F17" s="15">
        <v>172.2</v>
      </c>
      <c r="G17" s="17" t="s">
        <v>218</v>
      </c>
      <c r="H17" s="11"/>
      <c r="I17" s="11"/>
      <c r="J17" s="11">
        <v>40</v>
      </c>
      <c r="K17" s="12">
        <v>40</v>
      </c>
      <c r="L17" s="11"/>
      <c r="M17" s="11"/>
      <c r="N17" s="12"/>
      <c r="O17" s="11"/>
      <c r="P17" s="11"/>
      <c r="Q17" s="12"/>
      <c r="R17" s="11"/>
      <c r="S17" s="11"/>
      <c r="T17" s="12"/>
      <c r="U17" s="11"/>
      <c r="V17" s="11"/>
      <c r="W17" s="12"/>
      <c r="X17" s="11"/>
      <c r="Y17" s="11"/>
      <c r="Z17" s="12"/>
      <c r="AA17" s="11">
        <v>0</v>
      </c>
      <c r="AB17" s="11">
        <v>3</v>
      </c>
      <c r="AC17" s="12">
        <v>1</v>
      </c>
      <c r="AD17" s="32" t="s">
        <v>220</v>
      </c>
      <c r="AE17" s="10">
        <f t="shared" si="7"/>
        <v>6780</v>
      </c>
      <c r="AF17" s="10">
        <f t="shared" si="8"/>
        <v>0</v>
      </c>
      <c r="AG17" s="10">
        <f t="shared" si="9"/>
        <v>0</v>
      </c>
      <c r="AH17" s="10">
        <f t="shared" si="10"/>
        <v>0</v>
      </c>
      <c r="AI17" s="10">
        <f t="shared" si="11"/>
        <v>0</v>
      </c>
      <c r="AJ17" s="10">
        <f t="shared" si="12"/>
        <v>0</v>
      </c>
      <c r="AK17" s="10">
        <f t="shared" si="13"/>
        <v>169.5</v>
      </c>
    </row>
    <row r="18" spans="1:37" ht="15.75">
      <c r="A18" s="13">
        <v>6005</v>
      </c>
      <c r="B18" s="17" t="s">
        <v>25</v>
      </c>
      <c r="C18" s="16">
        <v>124.2</v>
      </c>
      <c r="D18" s="16">
        <v>124.21</v>
      </c>
      <c r="E18" s="16">
        <v>136.5</v>
      </c>
      <c r="F18" s="15">
        <v>129.30000000000001</v>
      </c>
      <c r="G18" s="17" t="s">
        <v>221</v>
      </c>
      <c r="H18" s="11"/>
      <c r="I18" s="11"/>
      <c r="J18" s="11">
        <v>8</v>
      </c>
      <c r="K18" s="12">
        <v>8</v>
      </c>
      <c r="L18" s="11"/>
      <c r="M18" s="11"/>
      <c r="N18" s="12"/>
      <c r="O18" s="11"/>
      <c r="P18" s="11"/>
      <c r="Q18" s="12"/>
      <c r="R18" s="11"/>
      <c r="S18" s="11"/>
      <c r="T18" s="12"/>
      <c r="U18" s="11"/>
      <c r="V18" s="11"/>
      <c r="W18" s="12"/>
      <c r="X18" s="11"/>
      <c r="Y18" s="11"/>
      <c r="Z18" s="12"/>
      <c r="AA18" s="11">
        <v>1</v>
      </c>
      <c r="AB18" s="11">
        <v>1</v>
      </c>
      <c r="AC18" s="12">
        <v>0</v>
      </c>
      <c r="AD18" s="32"/>
      <c r="AE18" s="10">
        <f t="shared" si="7"/>
        <v>993.6</v>
      </c>
      <c r="AF18" s="10">
        <f t="shared" si="8"/>
        <v>0</v>
      </c>
      <c r="AG18" s="10">
        <f t="shared" si="9"/>
        <v>0</v>
      </c>
      <c r="AH18" s="10">
        <f t="shared" si="10"/>
        <v>0</v>
      </c>
      <c r="AI18" s="10">
        <f t="shared" si="11"/>
        <v>0</v>
      </c>
      <c r="AJ18" s="10">
        <f t="shared" si="12"/>
        <v>0</v>
      </c>
      <c r="AK18" s="10">
        <f t="shared" si="13"/>
        <v>0</v>
      </c>
    </row>
    <row r="19" spans="1:37" ht="15.75">
      <c r="A19" s="13">
        <v>6016</v>
      </c>
      <c r="B19" s="17" t="s">
        <v>26</v>
      </c>
      <c r="C19" s="16">
        <v>60.95</v>
      </c>
      <c r="D19" s="16">
        <v>60.96</v>
      </c>
      <c r="E19" s="16">
        <v>65</v>
      </c>
      <c r="F19" s="16"/>
      <c r="G19" s="17"/>
      <c r="H19" s="11"/>
      <c r="I19" s="11"/>
      <c r="J19" s="11">
        <v>8</v>
      </c>
      <c r="K19" s="12">
        <v>8</v>
      </c>
      <c r="L19" s="11"/>
      <c r="M19" s="11"/>
      <c r="N19" s="12"/>
      <c r="O19" s="11"/>
      <c r="P19" s="11"/>
      <c r="Q19" s="12"/>
      <c r="R19" s="11"/>
      <c r="S19" s="11"/>
      <c r="T19" s="12"/>
      <c r="U19" s="11"/>
      <c r="V19" s="11"/>
      <c r="W19" s="12"/>
      <c r="X19" s="11"/>
      <c r="Y19" s="11"/>
      <c r="Z19" s="12"/>
      <c r="AA19" s="11">
        <v>1</v>
      </c>
      <c r="AB19" s="11">
        <v>4</v>
      </c>
      <c r="AC19" s="12">
        <v>0</v>
      </c>
      <c r="AD19" s="32"/>
      <c r="AE19" s="10">
        <f t="shared" si="7"/>
        <v>487.6</v>
      </c>
      <c r="AF19" s="10">
        <f t="shared" si="8"/>
        <v>0</v>
      </c>
      <c r="AG19" s="10">
        <f t="shared" si="9"/>
        <v>0</v>
      </c>
      <c r="AH19" s="10">
        <f t="shared" si="10"/>
        <v>0</v>
      </c>
      <c r="AI19" s="10">
        <f t="shared" si="11"/>
        <v>0</v>
      </c>
      <c r="AJ19" s="10">
        <f t="shared" si="12"/>
        <v>0</v>
      </c>
      <c r="AK19" s="10">
        <f t="shared" si="13"/>
        <v>0</v>
      </c>
    </row>
    <row r="20" spans="1:37" ht="15.75">
      <c r="A20" s="13">
        <v>6007</v>
      </c>
      <c r="B20" s="17" t="s">
        <v>27</v>
      </c>
      <c r="C20" s="16">
        <v>105.75</v>
      </c>
      <c r="D20" s="16">
        <v>105.76</v>
      </c>
      <c r="E20" s="16">
        <v>117.6</v>
      </c>
      <c r="F20" s="15">
        <v>113</v>
      </c>
      <c r="G20" s="17" t="s">
        <v>221</v>
      </c>
      <c r="H20" s="11"/>
      <c r="I20" s="11"/>
      <c r="J20" s="11">
        <v>8</v>
      </c>
      <c r="K20" s="12">
        <v>8</v>
      </c>
      <c r="L20" s="11"/>
      <c r="M20" s="11"/>
      <c r="N20" s="12"/>
      <c r="O20" s="11"/>
      <c r="P20" s="11"/>
      <c r="Q20" s="12"/>
      <c r="R20" s="11"/>
      <c r="S20" s="11"/>
      <c r="T20" s="12"/>
      <c r="U20" s="11"/>
      <c r="V20" s="11"/>
      <c r="W20" s="12"/>
      <c r="X20" s="11"/>
      <c r="Y20" s="11"/>
      <c r="Z20" s="12"/>
      <c r="AA20" s="11">
        <v>0</v>
      </c>
      <c r="AB20" s="11">
        <v>13</v>
      </c>
      <c r="AC20" s="12">
        <v>2</v>
      </c>
      <c r="AD20" s="32"/>
      <c r="AE20" s="10">
        <f t="shared" si="7"/>
        <v>846</v>
      </c>
      <c r="AF20" s="10">
        <f t="shared" si="8"/>
        <v>0</v>
      </c>
      <c r="AG20" s="10">
        <f t="shared" si="9"/>
        <v>0</v>
      </c>
      <c r="AH20" s="10">
        <f t="shared" si="10"/>
        <v>0</v>
      </c>
      <c r="AI20" s="10">
        <f t="shared" si="11"/>
        <v>0</v>
      </c>
      <c r="AJ20" s="10">
        <f t="shared" si="12"/>
        <v>0</v>
      </c>
      <c r="AK20" s="10">
        <f t="shared" si="13"/>
        <v>211.5</v>
      </c>
    </row>
    <row r="21" spans="1:37">
      <c r="AA21" t="s">
        <v>239</v>
      </c>
      <c r="AB21" t="s">
        <v>239</v>
      </c>
      <c r="AE21" s="10">
        <f t="shared" ref="AE21:AK21" si="14">SUM(AE5:AE20)</f>
        <v>40263.58</v>
      </c>
      <c r="AF21" s="10">
        <f t="shared" si="14"/>
        <v>0</v>
      </c>
      <c r="AG21" s="10">
        <f t="shared" si="14"/>
        <v>0</v>
      </c>
      <c r="AH21" s="10">
        <f t="shared" si="14"/>
        <v>0</v>
      </c>
      <c r="AI21" s="10">
        <f t="shared" si="14"/>
        <v>0</v>
      </c>
      <c r="AJ21" s="10">
        <f t="shared" si="14"/>
        <v>0</v>
      </c>
      <c r="AK21" s="10">
        <f t="shared" si="14"/>
        <v>694.2</v>
      </c>
    </row>
    <row r="22" spans="1:37">
      <c r="AA22" t="s">
        <v>239</v>
      </c>
      <c r="AB22" t="s">
        <v>239</v>
      </c>
    </row>
    <row r="23" spans="1:37">
      <c r="AA23" t="s">
        <v>239</v>
      </c>
      <c r="AB23" t="s">
        <v>239</v>
      </c>
    </row>
    <row r="24" spans="1:37" ht="15.75">
      <c r="A24" s="31" t="s">
        <v>198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 t="s">
        <v>239</v>
      </c>
      <c r="AB24" s="32" t="s">
        <v>239</v>
      </c>
      <c r="AC24" s="32"/>
      <c r="AD24" s="32"/>
    </row>
    <row r="25" spans="1:37" ht="15.75">
      <c r="A25" s="32"/>
      <c r="B25" s="31" t="s">
        <v>28</v>
      </c>
      <c r="C25" s="32"/>
      <c r="D25" s="32"/>
      <c r="E25" s="32"/>
      <c r="F25" s="32"/>
      <c r="G25" s="32"/>
      <c r="H25" s="34" t="s">
        <v>199</v>
      </c>
      <c r="I25" s="32"/>
      <c r="J25" s="32"/>
      <c r="K25" s="32"/>
      <c r="L25" s="35" t="s">
        <v>200</v>
      </c>
      <c r="M25" s="32"/>
      <c r="N25" s="32"/>
      <c r="O25" s="36" t="s">
        <v>201</v>
      </c>
      <c r="P25" s="32"/>
      <c r="Q25" s="32"/>
      <c r="R25" s="37" t="s">
        <v>202</v>
      </c>
      <c r="S25" s="32"/>
      <c r="T25" s="32"/>
      <c r="U25" s="38" t="s">
        <v>203</v>
      </c>
      <c r="V25" s="32"/>
      <c r="W25" s="32"/>
      <c r="X25" s="39" t="s">
        <v>204</v>
      </c>
      <c r="Y25" s="32"/>
      <c r="Z25" s="32"/>
      <c r="AA25" s="40" t="s">
        <v>239</v>
      </c>
      <c r="AB25" s="32" t="s">
        <v>239</v>
      </c>
      <c r="AC25" s="32"/>
      <c r="AD25" s="32"/>
    </row>
    <row r="26" spans="1:37" ht="15.75">
      <c r="A26" s="33"/>
      <c r="B26" s="33" t="s">
        <v>7</v>
      </c>
      <c r="C26" s="33"/>
      <c r="D26" s="33"/>
      <c r="E26" s="33"/>
      <c r="F26" s="33"/>
      <c r="G26" s="33"/>
      <c r="H26" s="33" t="s">
        <v>1</v>
      </c>
      <c r="I26" s="33"/>
      <c r="J26" s="33"/>
      <c r="K26" s="33"/>
      <c r="L26" s="33" t="s">
        <v>1</v>
      </c>
      <c r="M26" s="33"/>
      <c r="N26" s="33"/>
      <c r="O26" s="33" t="s">
        <v>1</v>
      </c>
      <c r="P26" s="33"/>
      <c r="Q26" s="33"/>
      <c r="R26" s="33" t="s">
        <v>1</v>
      </c>
      <c r="S26" s="33"/>
      <c r="T26" s="33"/>
      <c r="U26" s="33" t="s">
        <v>1</v>
      </c>
      <c r="V26" s="33"/>
      <c r="W26" s="33"/>
      <c r="X26" s="33" t="s">
        <v>1</v>
      </c>
      <c r="Y26" s="33"/>
      <c r="Z26" s="33"/>
      <c r="AA26" s="33" t="s">
        <v>239</v>
      </c>
      <c r="AB26" s="33" t="s">
        <v>239</v>
      </c>
      <c r="AC26" s="33"/>
      <c r="AD26" s="33"/>
    </row>
    <row r="27" spans="1:37" ht="15.75">
      <c r="A27" s="33" t="s">
        <v>206</v>
      </c>
      <c r="B27" s="9" t="s">
        <v>29</v>
      </c>
      <c r="C27" s="33" t="s">
        <v>207</v>
      </c>
      <c r="D27" s="33" t="s">
        <v>208</v>
      </c>
      <c r="E27" s="33" t="s">
        <v>209</v>
      </c>
      <c r="F27" s="33" t="s">
        <v>210</v>
      </c>
      <c r="G27" s="33" t="s">
        <v>211</v>
      </c>
      <c r="H27" s="33" t="s">
        <v>3</v>
      </c>
      <c r="I27" s="33" t="s">
        <v>4</v>
      </c>
      <c r="J27" s="33" t="s">
        <v>212</v>
      </c>
      <c r="K27" s="33" t="s">
        <v>5</v>
      </c>
      <c r="L27" s="33" t="s">
        <v>3</v>
      </c>
      <c r="M27" s="33" t="s">
        <v>4</v>
      </c>
      <c r="N27" s="33" t="s">
        <v>5</v>
      </c>
      <c r="O27" s="33" t="s">
        <v>3</v>
      </c>
      <c r="P27" s="33" t="s">
        <v>4</v>
      </c>
      <c r="Q27" s="33" t="s">
        <v>5</v>
      </c>
      <c r="R27" s="33" t="s">
        <v>3</v>
      </c>
      <c r="S27" s="33" t="s">
        <v>4</v>
      </c>
      <c r="T27" s="33" t="s">
        <v>5</v>
      </c>
      <c r="U27" s="33" t="s">
        <v>3</v>
      </c>
      <c r="V27" s="33" t="s">
        <v>4</v>
      </c>
      <c r="W27" s="33" t="s">
        <v>5</v>
      </c>
      <c r="X27" s="33" t="s">
        <v>3</v>
      </c>
      <c r="Y27" s="33" t="s">
        <v>4</v>
      </c>
      <c r="Z27" s="33" t="s">
        <v>5</v>
      </c>
      <c r="AA27" s="33" t="s">
        <v>239</v>
      </c>
      <c r="AB27" s="33" t="s">
        <v>239</v>
      </c>
      <c r="AC27" s="33" t="s">
        <v>5</v>
      </c>
      <c r="AD27" t="s">
        <v>213</v>
      </c>
    </row>
    <row r="28" spans="1:37" ht="15.75">
      <c r="A28" s="13">
        <v>7501072208415</v>
      </c>
      <c r="B28" s="14" t="s">
        <v>30</v>
      </c>
      <c r="C28" s="15">
        <v>317.83999999999997</v>
      </c>
      <c r="D28" s="16">
        <v>316.01</v>
      </c>
      <c r="E28" s="16">
        <v>339</v>
      </c>
      <c r="F28" s="15">
        <v>322</v>
      </c>
      <c r="G28" s="17" t="s">
        <v>222</v>
      </c>
      <c r="H28" s="11"/>
      <c r="I28" s="11"/>
      <c r="J28" s="11">
        <v>15</v>
      </c>
      <c r="K28" s="12">
        <v>15</v>
      </c>
      <c r="L28" s="11"/>
      <c r="M28" s="11"/>
      <c r="N28" s="12"/>
      <c r="O28" s="11"/>
      <c r="P28" s="11"/>
      <c r="Q28" s="12"/>
      <c r="R28" s="11"/>
      <c r="S28" s="11"/>
      <c r="T28" s="12"/>
      <c r="U28" s="11"/>
      <c r="V28" s="11"/>
      <c r="W28" s="12"/>
      <c r="X28" s="11"/>
      <c r="Y28" s="11"/>
      <c r="Z28" s="12"/>
      <c r="AA28" s="11">
        <v>0</v>
      </c>
      <c r="AB28" s="11" t="s">
        <v>240</v>
      </c>
      <c r="AC28" s="12">
        <v>0</v>
      </c>
      <c r="AD28" s="32"/>
      <c r="AE28" s="10">
        <f>C28*K28</f>
        <v>4767.5999999999995</v>
      </c>
      <c r="AF28" s="10">
        <f>C28*N28</f>
        <v>0</v>
      </c>
      <c r="AG28" s="10">
        <f>C28*Q28</f>
        <v>0</v>
      </c>
      <c r="AH28" s="10">
        <f>C28*T28</f>
        <v>0</v>
      </c>
      <c r="AI28" s="10">
        <f>C28*W28</f>
        <v>0</v>
      </c>
      <c r="AJ28" s="10">
        <f>C28*Z28</f>
        <v>0</v>
      </c>
      <c r="AK28" s="10">
        <f>C28*AC28</f>
        <v>0</v>
      </c>
    </row>
    <row r="29" spans="1:37" ht="15.75">
      <c r="A29" s="13">
        <v>7501072206732</v>
      </c>
      <c r="B29" s="14" t="s">
        <v>31</v>
      </c>
      <c r="C29" s="15">
        <v>97.44</v>
      </c>
      <c r="D29" s="16">
        <v>61.04</v>
      </c>
      <c r="E29" s="16">
        <v>64.5</v>
      </c>
      <c r="F29" s="16"/>
      <c r="G29" s="17"/>
      <c r="H29" s="11"/>
      <c r="I29" s="11"/>
      <c r="J29" s="11">
        <v>0</v>
      </c>
      <c r="K29" s="12">
        <v>0</v>
      </c>
      <c r="L29" s="11"/>
      <c r="M29" s="11"/>
      <c r="N29" s="12"/>
      <c r="O29" s="11"/>
      <c r="P29" s="11"/>
      <c r="Q29" s="12"/>
      <c r="R29" s="11"/>
      <c r="S29" s="11"/>
      <c r="T29" s="12"/>
      <c r="U29" s="11"/>
      <c r="V29" s="11"/>
      <c r="W29" s="12"/>
      <c r="X29" s="11"/>
      <c r="Y29" s="11"/>
      <c r="Z29" s="12"/>
      <c r="AA29" s="11">
        <v>41</v>
      </c>
      <c r="AB29" s="11" t="s">
        <v>241</v>
      </c>
      <c r="AC29" s="12">
        <v>0</v>
      </c>
      <c r="AD29" s="32"/>
      <c r="AE29" s="10">
        <f>C29*K29</f>
        <v>0</v>
      </c>
      <c r="AF29" s="10">
        <f>C29*N29</f>
        <v>0</v>
      </c>
      <c r="AG29" s="10">
        <f>C29*Q29</f>
        <v>0</v>
      </c>
      <c r="AH29" s="10">
        <f>C29*T29</f>
        <v>0</v>
      </c>
      <c r="AI29" s="10">
        <f>C29*W29</f>
        <v>0</v>
      </c>
      <c r="AJ29" s="10">
        <f>C29*Z29</f>
        <v>0</v>
      </c>
      <c r="AK29" s="10">
        <f>C29*AC29</f>
        <v>0</v>
      </c>
    </row>
    <row r="30" spans="1:37">
      <c r="AA30" t="s">
        <v>239</v>
      </c>
      <c r="AB30" t="s">
        <v>239</v>
      </c>
      <c r="AE30" s="10">
        <f t="shared" ref="AE30:AK30" si="15">SUM(AE28:AE29)</f>
        <v>4767.5999999999995</v>
      </c>
      <c r="AF30" s="10">
        <f t="shared" si="15"/>
        <v>0</v>
      </c>
      <c r="AG30" s="10">
        <f t="shared" si="15"/>
        <v>0</v>
      </c>
      <c r="AH30" s="10">
        <f t="shared" si="15"/>
        <v>0</v>
      </c>
      <c r="AI30" s="10">
        <f t="shared" si="15"/>
        <v>0</v>
      </c>
      <c r="AJ30" s="10">
        <f t="shared" si="15"/>
        <v>0</v>
      </c>
      <c r="AK30" s="10">
        <f t="shared" si="15"/>
        <v>0</v>
      </c>
    </row>
    <row r="31" spans="1:37">
      <c r="AA31" t="s">
        <v>239</v>
      </c>
      <c r="AB31" t="s">
        <v>239</v>
      </c>
    </row>
    <row r="32" spans="1:37">
      <c r="AA32" t="s">
        <v>239</v>
      </c>
      <c r="AB32" t="s">
        <v>239</v>
      </c>
    </row>
    <row r="33" spans="1:37" ht="15.75">
      <c r="A33" s="31" t="s">
        <v>198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 t="s">
        <v>239</v>
      </c>
      <c r="AB33" s="32" t="s">
        <v>239</v>
      </c>
      <c r="AC33" s="32"/>
      <c r="AD33" s="32"/>
    </row>
    <row r="34" spans="1:37" ht="15.75">
      <c r="A34" s="32"/>
      <c r="B34" s="31" t="s">
        <v>32</v>
      </c>
      <c r="C34" s="32"/>
      <c r="D34" s="32"/>
      <c r="E34" s="32"/>
      <c r="F34" s="32"/>
      <c r="G34" s="32"/>
      <c r="H34" s="34" t="s">
        <v>199</v>
      </c>
      <c r="I34" s="32"/>
      <c r="J34" s="32"/>
      <c r="K34" s="32"/>
      <c r="L34" s="35" t="s">
        <v>200</v>
      </c>
      <c r="M34" s="32"/>
      <c r="N34" s="32"/>
      <c r="O34" s="36" t="s">
        <v>201</v>
      </c>
      <c r="P34" s="32"/>
      <c r="Q34" s="32"/>
      <c r="R34" s="37" t="s">
        <v>202</v>
      </c>
      <c r="S34" s="32"/>
      <c r="T34" s="32"/>
      <c r="U34" s="38" t="s">
        <v>203</v>
      </c>
      <c r="V34" s="32"/>
      <c r="W34" s="32"/>
      <c r="X34" s="39" t="s">
        <v>204</v>
      </c>
      <c r="Y34" s="32"/>
      <c r="Z34" s="32"/>
      <c r="AA34" s="40" t="s">
        <v>239</v>
      </c>
      <c r="AB34" s="32" t="s">
        <v>239</v>
      </c>
      <c r="AC34" s="32"/>
      <c r="AD34" s="32"/>
    </row>
    <row r="35" spans="1:37" ht="15.75">
      <c r="A35" s="33"/>
      <c r="B35" s="33" t="s">
        <v>7</v>
      </c>
      <c r="C35" s="33"/>
      <c r="D35" s="33"/>
      <c r="E35" s="33"/>
      <c r="F35" s="33"/>
      <c r="G35" s="33"/>
      <c r="H35" s="33" t="s">
        <v>1</v>
      </c>
      <c r="I35" s="33"/>
      <c r="J35" s="33"/>
      <c r="K35" s="33"/>
      <c r="L35" s="33" t="s">
        <v>1</v>
      </c>
      <c r="M35" s="33"/>
      <c r="N35" s="33"/>
      <c r="O35" s="33" t="s">
        <v>1</v>
      </c>
      <c r="P35" s="33"/>
      <c r="Q35" s="33"/>
      <c r="R35" s="33" t="s">
        <v>1</v>
      </c>
      <c r="S35" s="33"/>
      <c r="T35" s="33"/>
      <c r="U35" s="33" t="s">
        <v>1</v>
      </c>
      <c r="V35" s="33"/>
      <c r="W35" s="33"/>
      <c r="X35" s="33" t="s">
        <v>1</v>
      </c>
      <c r="Y35" s="33"/>
      <c r="Z35" s="33"/>
      <c r="AA35" s="33" t="s">
        <v>239</v>
      </c>
      <c r="AB35" s="33" t="s">
        <v>239</v>
      </c>
      <c r="AC35" s="33"/>
      <c r="AD35" s="33"/>
    </row>
    <row r="36" spans="1:37" ht="15.75">
      <c r="A36" s="33" t="s">
        <v>206</v>
      </c>
      <c r="B36" s="9" t="s">
        <v>33</v>
      </c>
      <c r="C36" s="33" t="s">
        <v>207</v>
      </c>
      <c r="D36" s="33" t="s">
        <v>208</v>
      </c>
      <c r="E36" s="33" t="s">
        <v>209</v>
      </c>
      <c r="F36" s="33" t="s">
        <v>210</v>
      </c>
      <c r="G36" s="33" t="s">
        <v>211</v>
      </c>
      <c r="H36" s="33" t="s">
        <v>3</v>
      </c>
      <c r="I36" s="33" t="s">
        <v>4</v>
      </c>
      <c r="J36" s="33" t="s">
        <v>212</v>
      </c>
      <c r="K36" s="33" t="s">
        <v>5</v>
      </c>
      <c r="L36" s="33" t="s">
        <v>3</v>
      </c>
      <c r="M36" s="33" t="s">
        <v>4</v>
      </c>
      <c r="N36" s="33" t="s">
        <v>5</v>
      </c>
      <c r="O36" s="33" t="s">
        <v>3</v>
      </c>
      <c r="P36" s="33" t="s">
        <v>4</v>
      </c>
      <c r="Q36" s="33" t="s">
        <v>5</v>
      </c>
      <c r="R36" s="33" t="s">
        <v>3</v>
      </c>
      <c r="S36" s="33" t="s">
        <v>4</v>
      </c>
      <c r="T36" s="33" t="s">
        <v>5</v>
      </c>
      <c r="U36" s="33" t="s">
        <v>3</v>
      </c>
      <c r="V36" s="33" t="s">
        <v>4</v>
      </c>
      <c r="W36" s="33" t="s">
        <v>5</v>
      </c>
      <c r="X36" s="33" t="s">
        <v>3</v>
      </c>
      <c r="Y36" s="33" t="s">
        <v>4</v>
      </c>
      <c r="Z36" s="33" t="s">
        <v>5</v>
      </c>
      <c r="AA36" s="33" t="s">
        <v>239</v>
      </c>
      <c r="AB36" s="33" t="s">
        <v>239</v>
      </c>
      <c r="AC36" s="33" t="s">
        <v>5</v>
      </c>
      <c r="AD36" t="s">
        <v>213</v>
      </c>
    </row>
    <row r="37" spans="1:37" ht="15.75">
      <c r="A37" s="13">
        <v>13117020414</v>
      </c>
      <c r="B37" s="17" t="s">
        <v>34</v>
      </c>
      <c r="C37" s="16">
        <v>272.83999999999997</v>
      </c>
      <c r="D37" s="16">
        <v>272.85000000000002</v>
      </c>
      <c r="E37" s="16">
        <v>289.3</v>
      </c>
      <c r="F37" s="15">
        <v>287</v>
      </c>
      <c r="G37" s="17" t="s">
        <v>219</v>
      </c>
      <c r="H37" s="11"/>
      <c r="I37" s="11"/>
      <c r="J37" s="11">
        <v>15</v>
      </c>
      <c r="K37" s="12">
        <v>15</v>
      </c>
      <c r="L37" s="11"/>
      <c r="M37" s="11"/>
      <c r="N37" s="12"/>
      <c r="O37" s="11"/>
      <c r="P37" s="11"/>
      <c r="Q37" s="12"/>
      <c r="R37" s="11"/>
      <c r="S37" s="11"/>
      <c r="T37" s="12"/>
      <c r="U37" s="11"/>
      <c r="V37" s="11"/>
      <c r="W37" s="12"/>
      <c r="X37" s="11"/>
      <c r="Y37" s="11"/>
      <c r="Z37" s="12"/>
      <c r="AA37" s="11">
        <v>0</v>
      </c>
      <c r="AB37" s="11">
        <v>6</v>
      </c>
      <c r="AC37" s="12">
        <v>2</v>
      </c>
      <c r="AD37" s="32"/>
      <c r="AE37" s="10">
        <f>C37*K37</f>
        <v>4092.5999999999995</v>
      </c>
      <c r="AF37" s="10">
        <f>C37*N37</f>
        <v>0</v>
      </c>
      <c r="AG37" s="10">
        <f>C37*Q37</f>
        <v>0</v>
      </c>
      <c r="AH37" s="10">
        <f>C37*T37</f>
        <v>0</v>
      </c>
      <c r="AI37" s="10">
        <f>C37*W37</f>
        <v>0</v>
      </c>
      <c r="AJ37" s="10">
        <f>C37*Z37</f>
        <v>0</v>
      </c>
      <c r="AK37" s="10">
        <f>C37*AC37</f>
        <v>545.67999999999995</v>
      </c>
    </row>
    <row r="38" spans="1:37" ht="15.75">
      <c r="B38" s="9" t="s">
        <v>35</v>
      </c>
      <c r="AA38" t="s">
        <v>239</v>
      </c>
      <c r="AB38" t="s">
        <v>239</v>
      </c>
    </row>
    <row r="39" spans="1:37" ht="15.75">
      <c r="A39" s="13">
        <v>646464564</v>
      </c>
      <c r="B39" s="17" t="s">
        <v>36</v>
      </c>
      <c r="C39" s="16">
        <v>250.59</v>
      </c>
      <c r="D39" s="16">
        <v>250.6</v>
      </c>
      <c r="E39" s="16">
        <v>265.7</v>
      </c>
      <c r="F39" s="16"/>
      <c r="G39" s="17"/>
      <c r="H39" s="11"/>
      <c r="I39" s="11"/>
      <c r="J39" s="11">
        <v>3</v>
      </c>
      <c r="K39" s="12">
        <v>3</v>
      </c>
      <c r="L39" s="11"/>
      <c r="M39" s="11"/>
      <c r="N39" s="12"/>
      <c r="O39" s="11"/>
      <c r="P39" s="11"/>
      <c r="Q39" s="12"/>
      <c r="R39" s="11"/>
      <c r="S39" s="11"/>
      <c r="T39" s="12"/>
      <c r="U39" s="11"/>
      <c r="V39" s="11"/>
      <c r="W39" s="12"/>
      <c r="X39" s="11"/>
      <c r="Y39" s="11"/>
      <c r="Z39" s="12"/>
      <c r="AA39" s="11">
        <v>0</v>
      </c>
      <c r="AB39" s="11">
        <v>5</v>
      </c>
      <c r="AC39" s="12">
        <v>0</v>
      </c>
      <c r="AD39" s="32"/>
      <c r="AE39" s="10">
        <f t="shared" ref="AE39:AE53" si="16">C39*K39</f>
        <v>751.77</v>
      </c>
      <c r="AF39" s="10">
        <f t="shared" ref="AF39:AF53" si="17">C39*N39</f>
        <v>0</v>
      </c>
      <c r="AG39" s="10">
        <f t="shared" ref="AG39:AG53" si="18">C39*Q39</f>
        <v>0</v>
      </c>
      <c r="AH39" s="10">
        <f t="shared" ref="AH39:AH53" si="19">C39*T39</f>
        <v>0</v>
      </c>
      <c r="AI39" s="10">
        <f t="shared" ref="AI39:AI53" si="20">C39*W39</f>
        <v>0</v>
      </c>
      <c r="AJ39" s="10">
        <f t="shared" ref="AJ39:AJ53" si="21">C39*Z39</f>
        <v>0</v>
      </c>
      <c r="AK39" s="10">
        <f t="shared" ref="AK39:AK53" si="22">C39*AC39</f>
        <v>0</v>
      </c>
    </row>
    <row r="40" spans="1:37" ht="15.75">
      <c r="A40" s="13">
        <v>7501011701301</v>
      </c>
      <c r="B40" s="17" t="s">
        <v>37</v>
      </c>
      <c r="C40" s="16">
        <v>426.96</v>
      </c>
      <c r="D40" s="16">
        <v>426.97</v>
      </c>
      <c r="E40" s="16">
        <v>452.6</v>
      </c>
      <c r="F40" s="16"/>
      <c r="G40" s="17"/>
      <c r="H40" s="11"/>
      <c r="I40" s="11"/>
      <c r="J40" s="11">
        <v>3</v>
      </c>
      <c r="K40" s="12">
        <v>3</v>
      </c>
      <c r="L40" s="11"/>
      <c r="M40" s="11"/>
      <c r="N40" s="12"/>
      <c r="O40" s="11"/>
      <c r="P40" s="11"/>
      <c r="Q40" s="12"/>
      <c r="R40" s="11"/>
      <c r="S40" s="11"/>
      <c r="T40" s="12"/>
      <c r="U40" s="11"/>
      <c r="V40" s="11"/>
      <c r="W40" s="12"/>
      <c r="X40" s="11"/>
      <c r="Y40" s="11"/>
      <c r="Z40" s="12"/>
      <c r="AA40" s="11">
        <v>1</v>
      </c>
      <c r="AB40" s="11">
        <v>1</v>
      </c>
      <c r="AC40" s="12">
        <v>0</v>
      </c>
      <c r="AD40" s="32"/>
      <c r="AE40" s="10">
        <f t="shared" si="16"/>
        <v>1280.8799999999999</v>
      </c>
      <c r="AF40" s="10">
        <f t="shared" si="17"/>
        <v>0</v>
      </c>
      <c r="AG40" s="10">
        <f t="shared" si="18"/>
        <v>0</v>
      </c>
      <c r="AH40" s="10">
        <f t="shared" si="19"/>
        <v>0</v>
      </c>
      <c r="AI40" s="10">
        <f t="shared" si="20"/>
        <v>0</v>
      </c>
      <c r="AJ40" s="10">
        <f t="shared" si="21"/>
        <v>0</v>
      </c>
      <c r="AK40" s="10">
        <f t="shared" si="22"/>
        <v>0</v>
      </c>
    </row>
    <row r="41" spans="1:37" ht="15.75">
      <c r="A41" s="13">
        <v>5781</v>
      </c>
      <c r="B41" s="17" t="s">
        <v>38</v>
      </c>
      <c r="C41" s="16">
        <v>362.19779999999997</v>
      </c>
      <c r="D41" s="16">
        <v>362.21</v>
      </c>
      <c r="E41" s="16">
        <v>380.4</v>
      </c>
      <c r="F41" s="16"/>
      <c r="G41" s="17"/>
      <c r="H41" s="11"/>
      <c r="I41" s="11"/>
      <c r="J41" s="11">
        <v>5</v>
      </c>
      <c r="K41" s="12">
        <v>5</v>
      </c>
      <c r="L41" s="11"/>
      <c r="M41" s="11"/>
      <c r="N41" s="12"/>
      <c r="O41" s="11"/>
      <c r="P41" s="11"/>
      <c r="Q41" s="12"/>
      <c r="R41" s="11"/>
      <c r="S41" s="11"/>
      <c r="T41" s="12"/>
      <c r="U41" s="11"/>
      <c r="V41" s="11"/>
      <c r="W41" s="12"/>
      <c r="X41" s="11"/>
      <c r="Y41" s="11"/>
      <c r="Z41" s="12"/>
      <c r="AA41" s="11">
        <v>5</v>
      </c>
      <c r="AB41" s="11">
        <v>0</v>
      </c>
      <c r="AC41" s="12">
        <v>0</v>
      </c>
      <c r="AD41" s="32"/>
      <c r="AE41" s="10">
        <f t="shared" si="16"/>
        <v>1810.9889999999998</v>
      </c>
      <c r="AF41" s="10">
        <f t="shared" si="17"/>
        <v>0</v>
      </c>
      <c r="AG41" s="10">
        <f t="shared" si="18"/>
        <v>0</v>
      </c>
      <c r="AH41" s="10">
        <f t="shared" si="19"/>
        <v>0</v>
      </c>
      <c r="AI41" s="10">
        <f t="shared" si="20"/>
        <v>0</v>
      </c>
      <c r="AJ41" s="10">
        <f t="shared" si="21"/>
        <v>0</v>
      </c>
      <c r="AK41" s="10">
        <f t="shared" si="22"/>
        <v>0</v>
      </c>
    </row>
    <row r="42" spans="1:37" ht="15.75">
      <c r="A42" s="13">
        <v>50216</v>
      </c>
      <c r="B42" s="18" t="s">
        <v>39</v>
      </c>
      <c r="C42" s="19">
        <v>184.3031</v>
      </c>
      <c r="D42" s="16">
        <v>191.99</v>
      </c>
      <c r="E42" s="16">
        <v>201.6</v>
      </c>
      <c r="F42" s="16"/>
      <c r="G42" s="17"/>
      <c r="H42" s="11"/>
      <c r="I42" s="11"/>
      <c r="J42" s="11">
        <v>5</v>
      </c>
      <c r="K42" s="12">
        <v>5</v>
      </c>
      <c r="L42" s="11"/>
      <c r="M42" s="11"/>
      <c r="N42" s="12"/>
      <c r="O42" s="11"/>
      <c r="P42" s="11"/>
      <c r="Q42" s="12"/>
      <c r="R42" s="11"/>
      <c r="S42" s="11"/>
      <c r="T42" s="12"/>
      <c r="U42" s="11"/>
      <c r="V42" s="11"/>
      <c r="W42" s="12"/>
      <c r="X42" s="11"/>
      <c r="Y42" s="11"/>
      <c r="Z42" s="12"/>
      <c r="AA42" s="11">
        <v>2</v>
      </c>
      <c r="AB42" s="11">
        <v>4</v>
      </c>
      <c r="AC42" s="12">
        <v>0</v>
      </c>
      <c r="AD42" s="32"/>
      <c r="AE42" s="10">
        <f t="shared" si="16"/>
        <v>921.51549999999997</v>
      </c>
      <c r="AF42" s="10">
        <f t="shared" si="17"/>
        <v>0</v>
      </c>
      <c r="AG42" s="10">
        <f t="shared" si="18"/>
        <v>0</v>
      </c>
      <c r="AH42" s="10">
        <f t="shared" si="19"/>
        <v>0</v>
      </c>
      <c r="AI42" s="10">
        <f t="shared" si="20"/>
        <v>0</v>
      </c>
      <c r="AJ42" s="10">
        <f t="shared" si="21"/>
        <v>0</v>
      </c>
      <c r="AK42" s="10">
        <f t="shared" si="22"/>
        <v>0</v>
      </c>
    </row>
    <row r="43" spans="1:37" ht="15.75">
      <c r="A43" s="13">
        <v>50218</v>
      </c>
      <c r="B43" s="18" t="s">
        <v>40</v>
      </c>
      <c r="C43" s="19">
        <v>251.51929999999999</v>
      </c>
      <c r="D43" s="16">
        <v>262.01</v>
      </c>
      <c r="E43" s="16">
        <v>275.10000000000002</v>
      </c>
      <c r="F43" s="16"/>
      <c r="G43" s="17"/>
      <c r="H43" s="11"/>
      <c r="I43" s="11"/>
      <c r="J43" s="11">
        <v>5</v>
      </c>
      <c r="K43" s="12">
        <v>5</v>
      </c>
      <c r="L43" s="11"/>
      <c r="M43" s="11"/>
      <c r="N43" s="12"/>
      <c r="O43" s="11"/>
      <c r="P43" s="11"/>
      <c r="Q43" s="12"/>
      <c r="R43" s="11"/>
      <c r="S43" s="11"/>
      <c r="T43" s="12"/>
      <c r="U43" s="11"/>
      <c r="V43" s="11"/>
      <c r="W43" s="12"/>
      <c r="X43" s="11"/>
      <c r="Y43" s="11"/>
      <c r="Z43" s="12"/>
      <c r="AA43" s="11">
        <v>3</v>
      </c>
      <c r="AB43" s="11">
        <v>1</v>
      </c>
      <c r="AC43" s="12">
        <v>0</v>
      </c>
      <c r="AD43" s="32"/>
      <c r="AE43" s="10">
        <f t="shared" si="16"/>
        <v>1257.5964999999999</v>
      </c>
      <c r="AF43" s="10">
        <f t="shared" si="17"/>
        <v>0</v>
      </c>
      <c r="AG43" s="10">
        <f t="shared" si="18"/>
        <v>0</v>
      </c>
      <c r="AH43" s="10">
        <f t="shared" si="19"/>
        <v>0</v>
      </c>
      <c r="AI43" s="10">
        <f t="shared" si="20"/>
        <v>0</v>
      </c>
      <c r="AJ43" s="10">
        <f t="shared" si="21"/>
        <v>0</v>
      </c>
      <c r="AK43" s="10">
        <f t="shared" si="22"/>
        <v>0</v>
      </c>
    </row>
    <row r="44" spans="1:37" ht="15.75">
      <c r="A44" s="13">
        <v>16603</v>
      </c>
      <c r="B44" s="18" t="s">
        <v>41</v>
      </c>
      <c r="C44" s="19">
        <v>295.86219999999997</v>
      </c>
      <c r="D44" s="16">
        <v>308.2</v>
      </c>
      <c r="E44" s="16">
        <v>323.60000000000002</v>
      </c>
      <c r="F44" s="16"/>
      <c r="G44" s="17"/>
      <c r="H44" s="11"/>
      <c r="I44" s="11"/>
      <c r="J44" s="11">
        <v>5</v>
      </c>
      <c r="K44" s="12">
        <v>5</v>
      </c>
      <c r="L44" s="11"/>
      <c r="M44" s="11"/>
      <c r="N44" s="12"/>
      <c r="O44" s="11"/>
      <c r="P44" s="11"/>
      <c r="Q44" s="12"/>
      <c r="R44" s="11"/>
      <c r="S44" s="11"/>
      <c r="T44" s="12"/>
      <c r="U44" s="11"/>
      <c r="V44" s="11"/>
      <c r="W44" s="12"/>
      <c r="X44" s="11"/>
      <c r="Y44" s="11"/>
      <c r="Z44" s="12"/>
      <c r="AA44" s="11">
        <v>2</v>
      </c>
      <c r="AB44" s="11">
        <v>2</v>
      </c>
      <c r="AC44" s="12">
        <v>0</v>
      </c>
      <c r="AD44" s="32"/>
      <c r="AE44" s="10">
        <f t="shared" si="16"/>
        <v>1479.3109999999999</v>
      </c>
      <c r="AF44" s="10">
        <f t="shared" si="17"/>
        <v>0</v>
      </c>
      <c r="AG44" s="10">
        <f t="shared" si="18"/>
        <v>0</v>
      </c>
      <c r="AH44" s="10">
        <f t="shared" si="19"/>
        <v>0</v>
      </c>
      <c r="AI44" s="10">
        <f t="shared" si="20"/>
        <v>0</v>
      </c>
      <c r="AJ44" s="10">
        <f t="shared" si="21"/>
        <v>0</v>
      </c>
      <c r="AK44" s="10">
        <f t="shared" si="22"/>
        <v>0</v>
      </c>
    </row>
    <row r="45" spans="1:37" ht="15.75">
      <c r="A45" s="13">
        <v>50217</v>
      </c>
      <c r="B45" s="18" t="s">
        <v>42</v>
      </c>
      <c r="C45" s="19">
        <v>214.78270000000001</v>
      </c>
      <c r="D45" s="16">
        <v>262.01</v>
      </c>
      <c r="E45" s="16">
        <v>275.10000000000002</v>
      </c>
      <c r="F45" s="16"/>
      <c r="G45" s="17"/>
      <c r="H45" s="11"/>
      <c r="I45" s="11"/>
      <c r="J45" s="11">
        <v>5</v>
      </c>
      <c r="K45" s="12">
        <v>5</v>
      </c>
      <c r="L45" s="11"/>
      <c r="M45" s="11"/>
      <c r="N45" s="12"/>
      <c r="O45" s="11"/>
      <c r="P45" s="11"/>
      <c r="Q45" s="12"/>
      <c r="R45" s="11"/>
      <c r="S45" s="11"/>
      <c r="T45" s="12"/>
      <c r="U45" s="11"/>
      <c r="V45" s="11"/>
      <c r="W45" s="12"/>
      <c r="X45" s="11"/>
      <c r="Y45" s="11"/>
      <c r="Z45" s="12"/>
      <c r="AA45" s="11">
        <v>0</v>
      </c>
      <c r="AB45" s="11">
        <v>0</v>
      </c>
      <c r="AC45" s="12">
        <v>2</v>
      </c>
      <c r="AD45" s="32"/>
      <c r="AE45" s="10">
        <f t="shared" si="16"/>
        <v>1073.9135000000001</v>
      </c>
      <c r="AF45" s="10">
        <f t="shared" si="17"/>
        <v>0</v>
      </c>
      <c r="AG45" s="10">
        <f t="shared" si="18"/>
        <v>0</v>
      </c>
      <c r="AH45" s="10">
        <f t="shared" si="19"/>
        <v>0</v>
      </c>
      <c r="AI45" s="10">
        <f t="shared" si="20"/>
        <v>0</v>
      </c>
      <c r="AJ45" s="10">
        <f t="shared" si="21"/>
        <v>0</v>
      </c>
      <c r="AK45" s="10">
        <f t="shared" si="22"/>
        <v>429.56540000000001</v>
      </c>
    </row>
    <row r="46" spans="1:37" ht="15.75">
      <c r="A46" s="13">
        <v>57882</v>
      </c>
      <c r="B46" s="17" t="s">
        <v>43</v>
      </c>
      <c r="C46" s="16">
        <v>253.52</v>
      </c>
      <c r="D46" s="16">
        <v>253.53</v>
      </c>
      <c r="E46" s="16">
        <v>266.3</v>
      </c>
      <c r="F46" s="15">
        <v>282.19</v>
      </c>
      <c r="G46" s="17" t="s">
        <v>217</v>
      </c>
      <c r="H46" s="11"/>
      <c r="I46" s="11"/>
      <c r="J46" s="11">
        <v>30</v>
      </c>
      <c r="K46" s="12">
        <v>30</v>
      </c>
      <c r="L46" s="11"/>
      <c r="M46" s="11"/>
      <c r="N46" s="12"/>
      <c r="O46" s="11"/>
      <c r="P46" s="11"/>
      <c r="Q46" s="12"/>
      <c r="R46" s="11"/>
      <c r="S46" s="11"/>
      <c r="T46" s="12"/>
      <c r="U46" s="11"/>
      <c r="V46" s="11"/>
      <c r="W46" s="12"/>
      <c r="X46" s="11"/>
      <c r="Y46" s="11"/>
      <c r="Z46" s="12"/>
      <c r="AA46" s="11">
        <v>10</v>
      </c>
      <c r="AB46" s="11">
        <v>7</v>
      </c>
      <c r="AC46" s="12">
        <v>0</v>
      </c>
      <c r="AD46" s="32"/>
      <c r="AE46" s="10">
        <f t="shared" si="16"/>
        <v>7605.6</v>
      </c>
      <c r="AF46" s="10">
        <f t="shared" si="17"/>
        <v>0</v>
      </c>
      <c r="AG46" s="10">
        <f t="shared" si="18"/>
        <v>0</v>
      </c>
      <c r="AH46" s="10">
        <f t="shared" si="19"/>
        <v>0</v>
      </c>
      <c r="AI46" s="10">
        <f t="shared" si="20"/>
        <v>0</v>
      </c>
      <c r="AJ46" s="10">
        <f t="shared" si="21"/>
        <v>0</v>
      </c>
      <c r="AK46" s="10">
        <f t="shared" si="22"/>
        <v>0</v>
      </c>
    </row>
    <row r="47" spans="1:37" ht="15.75">
      <c r="A47" s="13">
        <v>5447</v>
      </c>
      <c r="B47" s="17" t="s">
        <v>44</v>
      </c>
      <c r="C47" s="16">
        <v>344.06</v>
      </c>
      <c r="D47" s="16">
        <v>344.07</v>
      </c>
      <c r="E47" s="16">
        <v>361.3</v>
      </c>
      <c r="F47" s="15">
        <v>371.57</v>
      </c>
      <c r="G47" s="17" t="s">
        <v>217</v>
      </c>
      <c r="H47" s="11"/>
      <c r="I47" s="11"/>
      <c r="J47" s="11">
        <v>60</v>
      </c>
      <c r="K47" s="12">
        <v>60</v>
      </c>
      <c r="L47" s="11"/>
      <c r="M47" s="11"/>
      <c r="N47" s="12"/>
      <c r="O47" s="11"/>
      <c r="P47" s="11"/>
      <c r="Q47" s="12"/>
      <c r="R47" s="11"/>
      <c r="S47" s="11"/>
      <c r="T47" s="12"/>
      <c r="U47" s="11"/>
      <c r="V47" s="11"/>
      <c r="W47" s="12"/>
      <c r="X47" s="11"/>
      <c r="Y47" s="11"/>
      <c r="Z47" s="12"/>
      <c r="AA47" s="11">
        <v>7</v>
      </c>
      <c r="AB47" s="11">
        <v>0</v>
      </c>
      <c r="AC47" s="12">
        <v>0</v>
      </c>
      <c r="AD47" s="32"/>
      <c r="AE47" s="10">
        <f t="shared" si="16"/>
        <v>20643.599999999999</v>
      </c>
      <c r="AF47" s="10">
        <f t="shared" si="17"/>
        <v>0</v>
      </c>
      <c r="AG47" s="10">
        <f t="shared" si="18"/>
        <v>0</v>
      </c>
      <c r="AH47" s="10">
        <f t="shared" si="19"/>
        <v>0</v>
      </c>
      <c r="AI47" s="10">
        <f t="shared" si="20"/>
        <v>0</v>
      </c>
      <c r="AJ47" s="10">
        <f t="shared" si="21"/>
        <v>0</v>
      </c>
      <c r="AK47" s="10">
        <f t="shared" si="22"/>
        <v>0</v>
      </c>
    </row>
    <row r="48" spans="1:37" ht="15.75">
      <c r="A48" s="13">
        <v>57881</v>
      </c>
      <c r="B48" s="17" t="s">
        <v>45</v>
      </c>
      <c r="C48" s="16">
        <v>332.9</v>
      </c>
      <c r="D48" s="16">
        <v>332.91</v>
      </c>
      <c r="E48" s="16">
        <v>352.9</v>
      </c>
      <c r="F48" s="15">
        <v>359.52</v>
      </c>
      <c r="G48" s="17" t="s">
        <v>217</v>
      </c>
      <c r="H48" s="11"/>
      <c r="I48" s="11"/>
      <c r="J48" s="11">
        <v>40</v>
      </c>
      <c r="K48" s="12">
        <v>40</v>
      </c>
      <c r="L48" s="11"/>
      <c r="M48" s="11"/>
      <c r="N48" s="12"/>
      <c r="O48" s="11"/>
      <c r="P48" s="11"/>
      <c r="Q48" s="12"/>
      <c r="R48" s="11"/>
      <c r="S48" s="11"/>
      <c r="T48" s="12"/>
      <c r="U48" s="11"/>
      <c r="V48" s="11"/>
      <c r="W48" s="12"/>
      <c r="X48" s="11"/>
      <c r="Y48" s="11"/>
      <c r="Z48" s="12"/>
      <c r="AA48" s="11">
        <v>8</v>
      </c>
      <c r="AB48" s="11">
        <v>4</v>
      </c>
      <c r="AC48" s="12">
        <v>0</v>
      </c>
      <c r="AD48" s="32"/>
      <c r="AE48" s="10">
        <f t="shared" si="16"/>
        <v>13316</v>
      </c>
      <c r="AF48" s="10">
        <f t="shared" si="17"/>
        <v>0</v>
      </c>
      <c r="AG48" s="10">
        <f t="shared" si="18"/>
        <v>0</v>
      </c>
      <c r="AH48" s="10">
        <f t="shared" si="19"/>
        <v>0</v>
      </c>
      <c r="AI48" s="10">
        <f t="shared" si="20"/>
        <v>0</v>
      </c>
      <c r="AJ48" s="10">
        <f t="shared" si="21"/>
        <v>0</v>
      </c>
      <c r="AK48" s="10">
        <f t="shared" si="22"/>
        <v>0</v>
      </c>
    </row>
    <row r="49" spans="1:37" ht="15.75">
      <c r="A49" s="13">
        <v>5445</v>
      </c>
      <c r="B49" s="17" t="s">
        <v>46</v>
      </c>
      <c r="C49" s="16">
        <v>457.64</v>
      </c>
      <c r="D49" s="16">
        <v>457.65</v>
      </c>
      <c r="E49" s="16">
        <v>485.1</v>
      </c>
      <c r="F49" s="15">
        <v>494.24</v>
      </c>
      <c r="G49" s="17" t="s">
        <v>217</v>
      </c>
      <c r="H49" s="11"/>
      <c r="I49" s="11"/>
      <c r="J49" s="11">
        <v>120</v>
      </c>
      <c r="K49" s="12">
        <v>120</v>
      </c>
      <c r="L49" s="11"/>
      <c r="M49" s="11"/>
      <c r="N49" s="12"/>
      <c r="O49" s="11"/>
      <c r="P49" s="11"/>
      <c r="Q49" s="12"/>
      <c r="R49" s="11"/>
      <c r="S49" s="11"/>
      <c r="T49" s="12"/>
      <c r="U49" s="11"/>
      <c r="V49" s="11"/>
      <c r="W49" s="12"/>
      <c r="X49" s="11"/>
      <c r="Y49" s="11"/>
      <c r="Z49" s="12"/>
      <c r="AA49" s="11">
        <v>5</v>
      </c>
      <c r="AB49" s="11">
        <v>4</v>
      </c>
      <c r="AC49" s="12">
        <v>0</v>
      </c>
      <c r="AD49" s="32"/>
      <c r="AE49" s="10">
        <f t="shared" si="16"/>
        <v>54916.799999999996</v>
      </c>
      <c r="AF49" s="10">
        <f t="shared" si="17"/>
        <v>0</v>
      </c>
      <c r="AG49" s="10">
        <f t="shared" si="18"/>
        <v>0</v>
      </c>
      <c r="AH49" s="10">
        <f t="shared" si="19"/>
        <v>0</v>
      </c>
      <c r="AI49" s="10">
        <f t="shared" si="20"/>
        <v>0</v>
      </c>
      <c r="AJ49" s="10">
        <f t="shared" si="21"/>
        <v>0</v>
      </c>
      <c r="AK49" s="10">
        <f t="shared" si="22"/>
        <v>0</v>
      </c>
    </row>
    <row r="50" spans="1:37" ht="15.75">
      <c r="A50" s="13">
        <v>5479</v>
      </c>
      <c r="B50" s="17" t="s">
        <v>47</v>
      </c>
      <c r="C50" s="16">
        <v>369.3</v>
      </c>
      <c r="D50" s="16">
        <v>369.31</v>
      </c>
      <c r="E50" s="16">
        <v>391.5</v>
      </c>
      <c r="F50" s="15">
        <v>398.83</v>
      </c>
      <c r="G50" s="17" t="s">
        <v>217</v>
      </c>
      <c r="H50" s="11"/>
      <c r="I50" s="11"/>
      <c r="J50" s="11">
        <v>40</v>
      </c>
      <c r="K50" s="12">
        <v>40</v>
      </c>
      <c r="L50" s="11"/>
      <c r="M50" s="11"/>
      <c r="N50" s="12"/>
      <c r="O50" s="11"/>
      <c r="P50" s="11"/>
      <c r="Q50" s="12"/>
      <c r="R50" s="11"/>
      <c r="S50" s="11"/>
      <c r="T50" s="12"/>
      <c r="U50" s="11"/>
      <c r="V50" s="11"/>
      <c r="W50" s="12"/>
      <c r="X50" s="11"/>
      <c r="Y50" s="11"/>
      <c r="Z50" s="12"/>
      <c r="AA50" s="11">
        <v>9</v>
      </c>
      <c r="AB50" s="11">
        <v>11</v>
      </c>
      <c r="AC50" s="12">
        <v>0</v>
      </c>
      <c r="AD50" s="32"/>
      <c r="AE50" s="10">
        <f t="shared" si="16"/>
        <v>14772</v>
      </c>
      <c r="AF50" s="10">
        <f t="shared" si="17"/>
        <v>0</v>
      </c>
      <c r="AG50" s="10">
        <f t="shared" si="18"/>
        <v>0</v>
      </c>
      <c r="AH50" s="10">
        <f t="shared" si="19"/>
        <v>0</v>
      </c>
      <c r="AI50" s="10">
        <f t="shared" si="20"/>
        <v>0</v>
      </c>
      <c r="AJ50" s="10">
        <f t="shared" si="21"/>
        <v>0</v>
      </c>
      <c r="AK50" s="10">
        <f t="shared" si="22"/>
        <v>0</v>
      </c>
    </row>
    <row r="51" spans="1:37" ht="15.75">
      <c r="A51" s="13">
        <v>44454</v>
      </c>
      <c r="B51" s="17" t="s">
        <v>48</v>
      </c>
      <c r="C51" s="16">
        <v>505.86</v>
      </c>
      <c r="D51" s="16">
        <v>505.87</v>
      </c>
      <c r="E51" s="16">
        <v>531.20000000000005</v>
      </c>
      <c r="F51" s="15">
        <v>546.30999999999995</v>
      </c>
      <c r="G51" s="17" t="s">
        <v>217</v>
      </c>
      <c r="H51" s="11"/>
      <c r="I51" s="11"/>
      <c r="J51" s="11">
        <v>150</v>
      </c>
      <c r="K51" s="12">
        <v>150</v>
      </c>
      <c r="L51" s="11"/>
      <c r="M51" s="11"/>
      <c r="N51" s="12"/>
      <c r="O51" s="11"/>
      <c r="P51" s="11"/>
      <c r="Q51" s="12"/>
      <c r="R51" s="11"/>
      <c r="S51" s="11"/>
      <c r="T51" s="12"/>
      <c r="U51" s="11"/>
      <c r="V51" s="11"/>
      <c r="W51" s="12"/>
      <c r="X51" s="11"/>
      <c r="Y51" s="11"/>
      <c r="Z51" s="12"/>
      <c r="AA51" s="11">
        <v>19</v>
      </c>
      <c r="AB51" s="11">
        <v>5</v>
      </c>
      <c r="AC51" s="12">
        <v>0</v>
      </c>
      <c r="AD51" s="32"/>
      <c r="AE51" s="10">
        <f t="shared" si="16"/>
        <v>75879</v>
      </c>
      <c r="AF51" s="10">
        <f t="shared" si="17"/>
        <v>0</v>
      </c>
      <c r="AG51" s="10">
        <f t="shared" si="18"/>
        <v>0</v>
      </c>
      <c r="AH51" s="10">
        <f t="shared" si="19"/>
        <v>0</v>
      </c>
      <c r="AI51" s="10">
        <f t="shared" si="20"/>
        <v>0</v>
      </c>
      <c r="AJ51" s="10">
        <f t="shared" si="21"/>
        <v>0</v>
      </c>
      <c r="AK51" s="10">
        <f t="shared" si="22"/>
        <v>0</v>
      </c>
    </row>
    <row r="52" spans="1:37" ht="15.75">
      <c r="A52" s="13">
        <v>5441</v>
      </c>
      <c r="B52" s="17" t="s">
        <v>49</v>
      </c>
      <c r="C52" s="16">
        <v>296.95</v>
      </c>
      <c r="D52" s="16">
        <v>296.95999999999998</v>
      </c>
      <c r="E52" s="16">
        <v>311.8</v>
      </c>
      <c r="F52" s="15">
        <v>321.83</v>
      </c>
      <c r="G52" s="17" t="s">
        <v>217</v>
      </c>
      <c r="H52" s="11"/>
      <c r="I52" s="11"/>
      <c r="J52" s="11">
        <v>30</v>
      </c>
      <c r="K52" s="12">
        <v>30</v>
      </c>
      <c r="L52" s="11"/>
      <c r="M52" s="11"/>
      <c r="N52" s="12"/>
      <c r="O52" s="11"/>
      <c r="P52" s="11"/>
      <c r="Q52" s="12"/>
      <c r="R52" s="11"/>
      <c r="S52" s="11"/>
      <c r="T52" s="12"/>
      <c r="U52" s="11"/>
      <c r="V52" s="11"/>
      <c r="W52" s="12"/>
      <c r="X52" s="11"/>
      <c r="Y52" s="11"/>
      <c r="Z52" s="12"/>
      <c r="AA52" s="11">
        <v>9</v>
      </c>
      <c r="AB52" s="11">
        <v>2</v>
      </c>
      <c r="AC52" s="12">
        <v>0</v>
      </c>
      <c r="AD52" s="32"/>
      <c r="AE52" s="10">
        <f t="shared" si="16"/>
        <v>8908.5</v>
      </c>
      <c r="AF52" s="10">
        <f t="shared" si="17"/>
        <v>0</v>
      </c>
      <c r="AG52" s="10">
        <f t="shared" si="18"/>
        <v>0</v>
      </c>
      <c r="AH52" s="10">
        <f t="shared" si="19"/>
        <v>0</v>
      </c>
      <c r="AI52" s="10">
        <f t="shared" si="20"/>
        <v>0</v>
      </c>
      <c r="AJ52" s="10">
        <f t="shared" si="21"/>
        <v>0</v>
      </c>
      <c r="AK52" s="10">
        <f t="shared" si="22"/>
        <v>0</v>
      </c>
    </row>
    <row r="53" spans="1:37" ht="15.75">
      <c r="A53" s="13">
        <v>5446</v>
      </c>
      <c r="B53" s="17" t="s">
        <v>50</v>
      </c>
      <c r="C53" s="16">
        <v>403.26</v>
      </c>
      <c r="D53" s="16">
        <v>403.27</v>
      </c>
      <c r="E53" s="16">
        <v>423.5</v>
      </c>
      <c r="F53" s="15">
        <v>435.51</v>
      </c>
      <c r="G53" s="17" t="s">
        <v>217</v>
      </c>
      <c r="H53" s="11"/>
      <c r="I53" s="11"/>
      <c r="J53" s="11">
        <v>70</v>
      </c>
      <c r="K53" s="12">
        <v>70</v>
      </c>
      <c r="L53" s="11"/>
      <c r="M53" s="11"/>
      <c r="N53" s="12"/>
      <c r="O53" s="11"/>
      <c r="P53" s="11"/>
      <c r="Q53" s="12"/>
      <c r="R53" s="11"/>
      <c r="S53" s="11"/>
      <c r="T53" s="12"/>
      <c r="U53" s="11"/>
      <c r="V53" s="11"/>
      <c r="W53" s="12"/>
      <c r="X53" s="11"/>
      <c r="Y53" s="11"/>
      <c r="Z53" s="12"/>
      <c r="AA53" s="11">
        <v>8</v>
      </c>
      <c r="AB53" s="11">
        <v>2</v>
      </c>
      <c r="AC53" s="12">
        <v>0</v>
      </c>
      <c r="AD53" s="32"/>
      <c r="AE53" s="10">
        <f t="shared" si="16"/>
        <v>28228.2</v>
      </c>
      <c r="AF53" s="10">
        <f t="shared" si="17"/>
        <v>0</v>
      </c>
      <c r="AG53" s="10">
        <f t="shared" si="18"/>
        <v>0</v>
      </c>
      <c r="AH53" s="10">
        <f t="shared" si="19"/>
        <v>0</v>
      </c>
      <c r="AI53" s="10">
        <f t="shared" si="20"/>
        <v>0</v>
      </c>
      <c r="AJ53" s="10">
        <f t="shared" si="21"/>
        <v>0</v>
      </c>
      <c r="AK53" s="10">
        <f t="shared" si="22"/>
        <v>0</v>
      </c>
    </row>
    <row r="54" spans="1:37">
      <c r="AA54" t="s">
        <v>239</v>
      </c>
      <c r="AB54" t="s">
        <v>239</v>
      </c>
      <c r="AE54" s="10">
        <f t="shared" ref="AE54:AK54" si="23">SUM(AE37:AE53)</f>
        <v>236938.27549999999</v>
      </c>
      <c r="AF54" s="10">
        <f t="shared" si="23"/>
        <v>0</v>
      </c>
      <c r="AG54" s="10">
        <f t="shared" si="23"/>
        <v>0</v>
      </c>
      <c r="AH54" s="10">
        <f t="shared" si="23"/>
        <v>0</v>
      </c>
      <c r="AI54" s="10">
        <f t="shared" si="23"/>
        <v>0</v>
      </c>
      <c r="AJ54" s="10">
        <f t="shared" si="23"/>
        <v>0</v>
      </c>
      <c r="AK54" s="10">
        <f t="shared" si="23"/>
        <v>975.24540000000002</v>
      </c>
    </row>
    <row r="55" spans="1:37">
      <c r="AA55" t="s">
        <v>239</v>
      </c>
      <c r="AB55" t="s">
        <v>239</v>
      </c>
    </row>
    <row r="56" spans="1:37">
      <c r="AA56" t="s">
        <v>239</v>
      </c>
      <c r="AB56" t="s">
        <v>239</v>
      </c>
    </row>
    <row r="57" spans="1:37" ht="15.75">
      <c r="A57" s="31" t="s">
        <v>198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 t="s">
        <v>239</v>
      </c>
      <c r="AB57" s="32" t="s">
        <v>239</v>
      </c>
      <c r="AC57" s="32"/>
      <c r="AD57" s="32"/>
    </row>
    <row r="58" spans="1:37" ht="15.75">
      <c r="A58" s="32"/>
      <c r="B58" s="31" t="s">
        <v>51</v>
      </c>
      <c r="C58" s="32"/>
      <c r="D58" s="32"/>
      <c r="E58" s="32"/>
      <c r="F58" s="32"/>
      <c r="G58" s="32"/>
      <c r="H58" s="34" t="s">
        <v>199</v>
      </c>
      <c r="I58" s="32"/>
      <c r="J58" s="32"/>
      <c r="K58" s="32"/>
      <c r="L58" s="35" t="s">
        <v>200</v>
      </c>
      <c r="M58" s="32"/>
      <c r="N58" s="32"/>
      <c r="O58" s="36" t="s">
        <v>201</v>
      </c>
      <c r="P58" s="32"/>
      <c r="Q58" s="32"/>
      <c r="R58" s="37" t="s">
        <v>202</v>
      </c>
      <c r="S58" s="32"/>
      <c r="T58" s="32"/>
      <c r="U58" s="38" t="s">
        <v>203</v>
      </c>
      <c r="V58" s="32"/>
      <c r="W58" s="32"/>
      <c r="X58" s="39" t="s">
        <v>204</v>
      </c>
      <c r="Y58" s="32"/>
      <c r="Z58" s="32"/>
      <c r="AA58" s="40" t="s">
        <v>239</v>
      </c>
      <c r="AB58" s="32" t="s">
        <v>239</v>
      </c>
      <c r="AC58" s="32"/>
      <c r="AD58" s="32"/>
    </row>
    <row r="59" spans="1:37" ht="15.75">
      <c r="A59" s="33"/>
      <c r="B59" s="33" t="s">
        <v>7</v>
      </c>
      <c r="C59" s="33"/>
      <c r="D59" s="33"/>
      <c r="E59" s="33"/>
      <c r="F59" s="33"/>
      <c r="G59" s="33"/>
      <c r="H59" s="33" t="s">
        <v>1</v>
      </c>
      <c r="I59" s="33"/>
      <c r="J59" s="33"/>
      <c r="K59" s="33"/>
      <c r="L59" s="33" t="s">
        <v>1</v>
      </c>
      <c r="M59" s="33"/>
      <c r="N59" s="33"/>
      <c r="O59" s="33" t="s">
        <v>1</v>
      </c>
      <c r="P59" s="33"/>
      <c r="Q59" s="33"/>
      <c r="R59" s="33" t="s">
        <v>1</v>
      </c>
      <c r="S59" s="33"/>
      <c r="T59" s="33"/>
      <c r="U59" s="33" t="s">
        <v>1</v>
      </c>
      <c r="V59" s="33"/>
      <c r="W59" s="33"/>
      <c r="X59" s="33" t="s">
        <v>1</v>
      </c>
      <c r="Y59" s="33"/>
      <c r="Z59" s="33"/>
      <c r="AA59" s="33" t="s">
        <v>239</v>
      </c>
      <c r="AB59" s="33" t="s">
        <v>239</v>
      </c>
      <c r="AC59" s="33"/>
      <c r="AD59" s="33"/>
    </row>
    <row r="60" spans="1:37" ht="15.75">
      <c r="A60" s="33" t="s">
        <v>206</v>
      </c>
      <c r="B60" s="9" t="s">
        <v>52</v>
      </c>
      <c r="C60" s="33" t="s">
        <v>207</v>
      </c>
      <c r="D60" s="33" t="s">
        <v>208</v>
      </c>
      <c r="E60" s="33" t="s">
        <v>209</v>
      </c>
      <c r="F60" s="33" t="s">
        <v>210</v>
      </c>
      <c r="G60" s="33" t="s">
        <v>211</v>
      </c>
      <c r="H60" s="33" t="s">
        <v>3</v>
      </c>
      <c r="I60" s="33" t="s">
        <v>4</v>
      </c>
      <c r="J60" s="33" t="s">
        <v>212</v>
      </c>
      <c r="K60" s="33" t="s">
        <v>5</v>
      </c>
      <c r="L60" s="33" t="s">
        <v>3</v>
      </c>
      <c r="M60" s="33" t="s">
        <v>4</v>
      </c>
      <c r="N60" s="33" t="s">
        <v>5</v>
      </c>
      <c r="O60" s="33" t="s">
        <v>3</v>
      </c>
      <c r="P60" s="33" t="s">
        <v>4</v>
      </c>
      <c r="Q60" s="33" t="s">
        <v>5</v>
      </c>
      <c r="R60" s="33" t="s">
        <v>3</v>
      </c>
      <c r="S60" s="33" t="s">
        <v>4</v>
      </c>
      <c r="T60" s="33" t="s">
        <v>5</v>
      </c>
      <c r="U60" s="33" t="s">
        <v>3</v>
      </c>
      <c r="V60" s="33" t="s">
        <v>4</v>
      </c>
      <c r="W60" s="33" t="s">
        <v>5</v>
      </c>
      <c r="X60" s="33" t="s">
        <v>3</v>
      </c>
      <c r="Y60" s="33" t="s">
        <v>4</v>
      </c>
      <c r="Z60" s="33" t="s">
        <v>5</v>
      </c>
      <c r="AA60" s="33" t="s">
        <v>239</v>
      </c>
      <c r="AB60" s="33" t="s">
        <v>239</v>
      </c>
      <c r="AC60" s="33" t="s">
        <v>5</v>
      </c>
      <c r="AD60" t="s">
        <v>213</v>
      </c>
    </row>
    <row r="61" spans="1:37" ht="15.75">
      <c r="A61" s="13">
        <v>7501199408149</v>
      </c>
      <c r="B61" s="18" t="s">
        <v>53</v>
      </c>
      <c r="C61" s="19">
        <v>154.22999999999999</v>
      </c>
      <c r="D61" s="16">
        <v>174.01</v>
      </c>
      <c r="E61" s="16">
        <v>182.7</v>
      </c>
      <c r="F61" s="15">
        <v>320</v>
      </c>
      <c r="G61" s="17" t="s">
        <v>221</v>
      </c>
      <c r="H61" s="11"/>
      <c r="I61" s="11"/>
      <c r="J61" s="11">
        <v>10</v>
      </c>
      <c r="K61" s="12">
        <v>10</v>
      </c>
      <c r="L61" s="11"/>
      <c r="M61" s="11"/>
      <c r="N61" s="12"/>
      <c r="O61" s="11"/>
      <c r="P61" s="11"/>
      <c r="Q61" s="12"/>
      <c r="R61" s="11"/>
      <c r="S61" s="11"/>
      <c r="T61" s="12"/>
      <c r="U61" s="11"/>
      <c r="V61" s="11"/>
      <c r="W61" s="12"/>
      <c r="X61" s="11"/>
      <c r="Y61" s="11"/>
      <c r="Z61" s="12"/>
      <c r="AA61" s="11">
        <v>0</v>
      </c>
      <c r="AB61" s="11">
        <v>1</v>
      </c>
      <c r="AC61" s="12">
        <v>0</v>
      </c>
      <c r="AD61" s="32"/>
      <c r="AE61" s="10">
        <f>C61*K61</f>
        <v>1542.3</v>
      </c>
      <c r="AF61" s="10">
        <f>C61*N61</f>
        <v>0</v>
      </c>
      <c r="AG61" s="10">
        <f>C61*Q61</f>
        <v>0</v>
      </c>
      <c r="AH61" s="10">
        <f>C61*T61</f>
        <v>0</v>
      </c>
      <c r="AI61" s="10">
        <f>C61*W61</f>
        <v>0</v>
      </c>
      <c r="AJ61" s="10">
        <f>C61*Z61</f>
        <v>0</v>
      </c>
      <c r="AK61" s="10">
        <f>C61*AC61</f>
        <v>0</v>
      </c>
    </row>
    <row r="62" spans="1:37" ht="15.75">
      <c r="A62" s="13">
        <v>7501199406678</v>
      </c>
      <c r="B62" s="17" t="s">
        <v>54</v>
      </c>
      <c r="C62" s="16">
        <v>423.89</v>
      </c>
      <c r="D62" s="16">
        <v>423.9</v>
      </c>
      <c r="E62" s="16">
        <v>443.1</v>
      </c>
      <c r="F62" s="16"/>
      <c r="G62" s="17"/>
      <c r="H62" s="11"/>
      <c r="I62" s="11"/>
      <c r="J62" s="11">
        <v>10</v>
      </c>
      <c r="K62" s="12">
        <v>10</v>
      </c>
      <c r="L62" s="11"/>
      <c r="M62" s="11"/>
      <c r="N62" s="12"/>
      <c r="O62" s="11"/>
      <c r="P62" s="11"/>
      <c r="Q62" s="12"/>
      <c r="R62" s="11"/>
      <c r="S62" s="11"/>
      <c r="T62" s="12"/>
      <c r="U62" s="11"/>
      <c r="V62" s="11"/>
      <c r="W62" s="12"/>
      <c r="X62" s="11"/>
      <c r="Y62" s="11"/>
      <c r="Z62" s="12"/>
      <c r="AA62" s="11">
        <v>6</v>
      </c>
      <c r="AB62" s="11">
        <v>6</v>
      </c>
      <c r="AC62" s="12">
        <v>0</v>
      </c>
      <c r="AD62" s="32"/>
      <c r="AE62" s="10">
        <f>C62*K62</f>
        <v>4238.8999999999996</v>
      </c>
      <c r="AF62" s="10">
        <f>C62*N62</f>
        <v>0</v>
      </c>
      <c r="AG62" s="10">
        <f>C62*Q62</f>
        <v>0</v>
      </c>
      <c r="AH62" s="10">
        <f>C62*T62</f>
        <v>0</v>
      </c>
      <c r="AI62" s="10">
        <f>C62*W62</f>
        <v>0</v>
      </c>
      <c r="AJ62" s="10">
        <f>C62*Z62</f>
        <v>0</v>
      </c>
      <c r="AK62" s="10">
        <f>C62*AC62</f>
        <v>0</v>
      </c>
    </row>
    <row r="63" spans="1:37" ht="15.75">
      <c r="B63" s="9" t="s">
        <v>55</v>
      </c>
      <c r="AA63" t="s">
        <v>239</v>
      </c>
      <c r="AB63" t="s">
        <v>239</v>
      </c>
    </row>
    <row r="64" spans="1:37" ht="15.75">
      <c r="A64" s="13">
        <v>750400791007</v>
      </c>
      <c r="B64" s="17" t="s">
        <v>56</v>
      </c>
      <c r="C64" s="16">
        <v>377.04</v>
      </c>
      <c r="D64" s="16">
        <v>377.05</v>
      </c>
      <c r="E64" s="16">
        <v>395.9</v>
      </c>
      <c r="F64" s="15">
        <v>401.27730000000003</v>
      </c>
      <c r="G64" s="17" t="s">
        <v>223</v>
      </c>
      <c r="H64" s="11"/>
      <c r="I64" s="11"/>
      <c r="J64" s="11">
        <v>0</v>
      </c>
      <c r="K64" s="12">
        <v>0</v>
      </c>
      <c r="L64" s="11"/>
      <c r="M64" s="11"/>
      <c r="N64" s="12"/>
      <c r="O64" s="11"/>
      <c r="P64" s="11"/>
      <c r="Q64" s="12"/>
      <c r="R64" s="11"/>
      <c r="S64" s="11"/>
      <c r="T64" s="12"/>
      <c r="U64" s="11"/>
      <c r="V64" s="11"/>
      <c r="W64" s="12"/>
      <c r="X64" s="11"/>
      <c r="Y64" s="11"/>
      <c r="Z64" s="12"/>
      <c r="AA64" s="11" t="s">
        <v>242</v>
      </c>
      <c r="AB64" s="11">
        <v>0</v>
      </c>
      <c r="AC64" s="12">
        <v>0</v>
      </c>
      <c r="AD64" s="32" t="s">
        <v>224</v>
      </c>
      <c r="AE64" s="10">
        <f>C64*K64</f>
        <v>0</v>
      </c>
      <c r="AF64" s="10">
        <f>C64*N64</f>
        <v>0</v>
      </c>
      <c r="AG64" s="10">
        <f>C64*Q64</f>
        <v>0</v>
      </c>
      <c r="AH64" s="10">
        <f>C64*T64</f>
        <v>0</v>
      </c>
      <c r="AI64" s="10">
        <f>C64*W64</f>
        <v>0</v>
      </c>
      <c r="AJ64" s="10">
        <f>C64*Z64</f>
        <v>0</v>
      </c>
      <c r="AK64" s="10">
        <f>C64*AC64</f>
        <v>0</v>
      </c>
    </row>
    <row r="65" spans="1:37" ht="15.75">
      <c r="B65" s="9" t="s">
        <v>57</v>
      </c>
      <c r="AA65" t="s">
        <v>239</v>
      </c>
      <c r="AB65" t="s">
        <v>239</v>
      </c>
    </row>
    <row r="66" spans="1:37" ht="15.75">
      <c r="A66" s="13">
        <v>7503717</v>
      </c>
      <c r="B66" s="17" t="s">
        <v>58</v>
      </c>
      <c r="C66" s="16">
        <v>178.48</v>
      </c>
      <c r="D66" s="16">
        <v>178.49</v>
      </c>
      <c r="E66" s="16">
        <v>187.5</v>
      </c>
      <c r="F66" s="16"/>
      <c r="G66" s="17"/>
      <c r="H66" s="11"/>
      <c r="I66" s="11"/>
      <c r="J66" s="11">
        <v>5</v>
      </c>
      <c r="K66" s="12">
        <v>5</v>
      </c>
      <c r="L66" s="11"/>
      <c r="M66" s="11"/>
      <c r="N66" s="12"/>
      <c r="O66" s="11"/>
      <c r="P66" s="11"/>
      <c r="Q66" s="12"/>
      <c r="R66" s="11"/>
      <c r="S66" s="11"/>
      <c r="T66" s="12"/>
      <c r="U66" s="11"/>
      <c r="V66" s="11"/>
      <c r="W66" s="12"/>
      <c r="X66" s="11"/>
      <c r="Y66" s="11"/>
      <c r="Z66" s="12"/>
      <c r="AA66" s="11">
        <v>5</v>
      </c>
      <c r="AB66" s="11">
        <v>13</v>
      </c>
      <c r="AC66" s="12">
        <v>0</v>
      </c>
      <c r="AD66" s="32"/>
      <c r="AE66" s="10">
        <f t="shared" ref="AE66:AE74" si="24">C66*K66</f>
        <v>892.4</v>
      </c>
      <c r="AF66" s="10">
        <f t="shared" ref="AF66:AF74" si="25">C66*N66</f>
        <v>0</v>
      </c>
      <c r="AG66" s="10">
        <f t="shared" ref="AG66:AG74" si="26">C66*Q66</f>
        <v>0</v>
      </c>
      <c r="AH66" s="10">
        <f t="shared" ref="AH66:AH74" si="27">C66*T66</f>
        <v>0</v>
      </c>
      <c r="AI66" s="10">
        <f t="shared" ref="AI66:AI74" si="28">C66*W66</f>
        <v>0</v>
      </c>
      <c r="AJ66" s="10">
        <f t="shared" ref="AJ66:AJ74" si="29">C66*Z66</f>
        <v>0</v>
      </c>
      <c r="AK66" s="10">
        <f t="shared" ref="AK66:AK74" si="30">C66*AC66</f>
        <v>0</v>
      </c>
    </row>
    <row r="67" spans="1:37" ht="15.75">
      <c r="A67" s="13">
        <v>1330</v>
      </c>
      <c r="B67" s="17" t="s">
        <v>59</v>
      </c>
      <c r="C67" s="16">
        <v>211.46</v>
      </c>
      <c r="D67" s="16">
        <v>211.47</v>
      </c>
      <c r="E67" s="16">
        <v>222.1</v>
      </c>
      <c r="F67" s="15">
        <v>222.5</v>
      </c>
      <c r="G67" s="17" t="s">
        <v>221</v>
      </c>
      <c r="H67" s="11"/>
      <c r="I67" s="11"/>
      <c r="J67" s="11">
        <v>8</v>
      </c>
      <c r="K67" s="12">
        <v>8</v>
      </c>
      <c r="L67" s="11"/>
      <c r="M67" s="11"/>
      <c r="N67" s="12"/>
      <c r="O67" s="11"/>
      <c r="P67" s="11"/>
      <c r="Q67" s="12"/>
      <c r="R67" s="11"/>
      <c r="S67" s="11"/>
      <c r="T67" s="12"/>
      <c r="U67" s="11"/>
      <c r="V67" s="11"/>
      <c r="W67" s="12"/>
      <c r="X67" s="11"/>
      <c r="Y67" s="11"/>
      <c r="Z67" s="12"/>
      <c r="AA67" s="11">
        <v>0</v>
      </c>
      <c r="AB67" s="11">
        <v>1</v>
      </c>
      <c r="AC67" s="12">
        <v>0</v>
      </c>
      <c r="AD67" s="32"/>
      <c r="AE67" s="10">
        <f t="shared" si="24"/>
        <v>1691.68</v>
      </c>
      <c r="AF67" s="10">
        <f t="shared" si="25"/>
        <v>0</v>
      </c>
      <c r="AG67" s="10">
        <f t="shared" si="26"/>
        <v>0</v>
      </c>
      <c r="AH67" s="10">
        <f t="shared" si="27"/>
        <v>0</v>
      </c>
      <c r="AI67" s="10">
        <f t="shared" si="28"/>
        <v>0</v>
      </c>
      <c r="AJ67" s="10">
        <f t="shared" si="29"/>
        <v>0</v>
      </c>
      <c r="AK67" s="10">
        <f t="shared" si="30"/>
        <v>0</v>
      </c>
    </row>
    <row r="68" spans="1:37" ht="15.75">
      <c r="A68" s="13">
        <v>25563</v>
      </c>
      <c r="B68" s="17" t="s">
        <v>60</v>
      </c>
      <c r="C68" s="16">
        <v>178.48</v>
      </c>
      <c r="D68" s="16">
        <v>178.49</v>
      </c>
      <c r="E68" s="16">
        <v>187.5</v>
      </c>
      <c r="F68" s="16"/>
      <c r="G68" s="17"/>
      <c r="H68" s="11"/>
      <c r="I68" s="11"/>
      <c r="J68" s="11">
        <v>8</v>
      </c>
      <c r="K68" s="12">
        <v>8</v>
      </c>
      <c r="L68" s="11"/>
      <c r="M68" s="11"/>
      <c r="N68" s="12"/>
      <c r="O68" s="11"/>
      <c r="P68" s="11"/>
      <c r="Q68" s="12"/>
      <c r="R68" s="11"/>
      <c r="S68" s="11"/>
      <c r="T68" s="12"/>
      <c r="U68" s="11"/>
      <c r="V68" s="11"/>
      <c r="W68" s="12"/>
      <c r="X68" s="11"/>
      <c r="Y68" s="11"/>
      <c r="Z68" s="12"/>
      <c r="AA68" s="11">
        <v>2</v>
      </c>
      <c r="AB68" s="11">
        <v>16</v>
      </c>
      <c r="AC68" s="12">
        <v>0</v>
      </c>
      <c r="AD68" s="32"/>
      <c r="AE68" s="10">
        <f t="shared" si="24"/>
        <v>1427.84</v>
      </c>
      <c r="AF68" s="10">
        <f t="shared" si="25"/>
        <v>0</v>
      </c>
      <c r="AG68" s="10">
        <f t="shared" si="26"/>
        <v>0</v>
      </c>
      <c r="AH68" s="10">
        <f t="shared" si="27"/>
        <v>0</v>
      </c>
      <c r="AI68" s="10">
        <f t="shared" si="28"/>
        <v>0</v>
      </c>
      <c r="AJ68" s="10">
        <f t="shared" si="29"/>
        <v>0</v>
      </c>
      <c r="AK68" s="10">
        <f t="shared" si="30"/>
        <v>0</v>
      </c>
    </row>
    <row r="69" spans="1:37" ht="15.75">
      <c r="A69" s="13">
        <v>750300498002</v>
      </c>
      <c r="B69" s="17" t="s">
        <v>61</v>
      </c>
      <c r="C69" s="16">
        <v>185.27</v>
      </c>
      <c r="D69" s="16">
        <v>185.28</v>
      </c>
      <c r="E69" s="16">
        <v>194.6</v>
      </c>
      <c r="F69" s="15">
        <v>253.5</v>
      </c>
      <c r="G69" s="17" t="s">
        <v>221</v>
      </c>
      <c r="H69" s="11"/>
      <c r="I69" s="11"/>
      <c r="J69" s="11">
        <v>8</v>
      </c>
      <c r="K69" s="12">
        <v>8</v>
      </c>
      <c r="L69" s="11"/>
      <c r="M69" s="11"/>
      <c r="N69" s="12"/>
      <c r="O69" s="11"/>
      <c r="P69" s="11"/>
      <c r="Q69" s="12"/>
      <c r="R69" s="11"/>
      <c r="S69" s="11"/>
      <c r="T69" s="12"/>
      <c r="U69" s="11"/>
      <c r="V69" s="11"/>
      <c r="W69" s="12"/>
      <c r="X69" s="11"/>
      <c r="Y69" s="11"/>
      <c r="Z69" s="12"/>
      <c r="AA69" s="11">
        <v>1</v>
      </c>
      <c r="AB69" s="11">
        <v>17</v>
      </c>
      <c r="AC69" s="12">
        <v>0</v>
      </c>
      <c r="AD69" s="32"/>
      <c r="AE69" s="10">
        <f t="shared" si="24"/>
        <v>1482.16</v>
      </c>
      <c r="AF69" s="10">
        <f t="shared" si="25"/>
        <v>0</v>
      </c>
      <c r="AG69" s="10">
        <f t="shared" si="26"/>
        <v>0</v>
      </c>
      <c r="AH69" s="10">
        <f t="shared" si="27"/>
        <v>0</v>
      </c>
      <c r="AI69" s="10">
        <f t="shared" si="28"/>
        <v>0</v>
      </c>
      <c r="AJ69" s="10">
        <f t="shared" si="29"/>
        <v>0</v>
      </c>
      <c r="AK69" s="10">
        <f t="shared" si="30"/>
        <v>0</v>
      </c>
    </row>
    <row r="70" spans="1:37" ht="15.75">
      <c r="A70" s="13">
        <v>750300498001</v>
      </c>
      <c r="B70" s="17" t="s">
        <v>62</v>
      </c>
      <c r="C70" s="16">
        <v>178.48</v>
      </c>
      <c r="D70" s="16">
        <v>178.49</v>
      </c>
      <c r="E70" s="16">
        <v>187.5</v>
      </c>
      <c r="F70" s="16"/>
      <c r="G70" s="17"/>
      <c r="H70" s="11"/>
      <c r="I70" s="11"/>
      <c r="J70" s="11">
        <v>8</v>
      </c>
      <c r="K70" s="12">
        <v>8</v>
      </c>
      <c r="L70" s="11"/>
      <c r="M70" s="11"/>
      <c r="N70" s="12"/>
      <c r="O70" s="11"/>
      <c r="P70" s="11"/>
      <c r="Q70" s="12"/>
      <c r="R70" s="11"/>
      <c r="S70" s="11"/>
      <c r="T70" s="12"/>
      <c r="U70" s="11"/>
      <c r="V70" s="11"/>
      <c r="W70" s="12"/>
      <c r="X70" s="11"/>
      <c r="Y70" s="11"/>
      <c r="Z70" s="12"/>
      <c r="AA70" s="11">
        <v>0</v>
      </c>
      <c r="AB70" s="11">
        <v>0</v>
      </c>
      <c r="AC70" s="12">
        <v>0</v>
      </c>
      <c r="AD70" s="32"/>
      <c r="AE70" s="10">
        <f t="shared" si="24"/>
        <v>1427.84</v>
      </c>
      <c r="AF70" s="10">
        <f t="shared" si="25"/>
        <v>0</v>
      </c>
      <c r="AG70" s="10">
        <f t="shared" si="26"/>
        <v>0</v>
      </c>
      <c r="AH70" s="10">
        <f t="shared" si="27"/>
        <v>0</v>
      </c>
      <c r="AI70" s="10">
        <f t="shared" si="28"/>
        <v>0</v>
      </c>
      <c r="AJ70" s="10">
        <f t="shared" si="29"/>
        <v>0</v>
      </c>
      <c r="AK70" s="10">
        <f t="shared" si="30"/>
        <v>0</v>
      </c>
    </row>
    <row r="71" spans="1:37" ht="15.75">
      <c r="A71" s="13">
        <v>7503002163024</v>
      </c>
      <c r="B71" s="18" t="s">
        <v>63</v>
      </c>
      <c r="C71" s="19">
        <v>156</v>
      </c>
      <c r="D71" s="16">
        <v>165.69</v>
      </c>
      <c r="E71" s="16">
        <v>174</v>
      </c>
      <c r="F71" s="19">
        <v>164</v>
      </c>
      <c r="G71" s="17" t="s">
        <v>219</v>
      </c>
      <c r="H71" s="11"/>
      <c r="I71" s="11"/>
      <c r="J71" s="11">
        <v>15</v>
      </c>
      <c r="K71" s="12">
        <v>15</v>
      </c>
      <c r="L71" s="11"/>
      <c r="M71" s="11"/>
      <c r="N71" s="12"/>
      <c r="O71" s="11"/>
      <c r="P71" s="11"/>
      <c r="Q71" s="12"/>
      <c r="R71" s="11"/>
      <c r="S71" s="11"/>
      <c r="T71" s="12"/>
      <c r="U71" s="11"/>
      <c r="V71" s="11"/>
      <c r="W71" s="12"/>
      <c r="X71" s="11"/>
      <c r="Y71" s="11"/>
      <c r="Z71" s="12"/>
      <c r="AA71" s="11">
        <v>0</v>
      </c>
      <c r="AB71" s="11">
        <v>5</v>
      </c>
      <c r="AC71" s="12">
        <v>0</v>
      </c>
      <c r="AD71" s="32" t="s">
        <v>225</v>
      </c>
      <c r="AE71" s="10">
        <f t="shared" si="24"/>
        <v>2340</v>
      </c>
      <c r="AF71" s="10">
        <f t="shared" si="25"/>
        <v>0</v>
      </c>
      <c r="AG71" s="10">
        <f t="shared" si="26"/>
        <v>0</v>
      </c>
      <c r="AH71" s="10">
        <f t="shared" si="27"/>
        <v>0</v>
      </c>
      <c r="AI71" s="10">
        <f t="shared" si="28"/>
        <v>0</v>
      </c>
      <c r="AJ71" s="10">
        <f t="shared" si="29"/>
        <v>0</v>
      </c>
      <c r="AK71" s="10">
        <f t="shared" si="30"/>
        <v>0</v>
      </c>
    </row>
    <row r="72" spans="1:37" ht="15.75">
      <c r="A72" s="13">
        <v>7503004976963</v>
      </c>
      <c r="B72" s="17" t="s">
        <v>64</v>
      </c>
      <c r="C72" s="16">
        <v>121.25</v>
      </c>
      <c r="D72" s="16">
        <v>121.26</v>
      </c>
      <c r="E72" s="16">
        <v>127.4</v>
      </c>
      <c r="F72" s="15">
        <v>135</v>
      </c>
      <c r="G72" s="17" t="s">
        <v>219</v>
      </c>
      <c r="H72" s="11"/>
      <c r="I72" s="11"/>
      <c r="J72" s="11">
        <v>5</v>
      </c>
      <c r="K72" s="12">
        <v>5</v>
      </c>
      <c r="L72" s="11"/>
      <c r="M72" s="11"/>
      <c r="N72" s="12"/>
      <c r="O72" s="11"/>
      <c r="P72" s="11"/>
      <c r="Q72" s="12"/>
      <c r="R72" s="11"/>
      <c r="S72" s="11"/>
      <c r="T72" s="12"/>
      <c r="U72" s="11"/>
      <c r="V72" s="11"/>
      <c r="W72" s="12"/>
      <c r="X72" s="11"/>
      <c r="Y72" s="11"/>
      <c r="Z72" s="12"/>
      <c r="AA72" s="11">
        <v>1</v>
      </c>
      <c r="AB72" s="11">
        <v>1</v>
      </c>
      <c r="AC72" s="12">
        <v>0</v>
      </c>
      <c r="AD72" s="32"/>
      <c r="AE72" s="10">
        <f t="shared" si="24"/>
        <v>606.25</v>
      </c>
      <c r="AF72" s="10">
        <f t="shared" si="25"/>
        <v>0</v>
      </c>
      <c r="AG72" s="10">
        <f t="shared" si="26"/>
        <v>0</v>
      </c>
      <c r="AH72" s="10">
        <f t="shared" si="27"/>
        <v>0</v>
      </c>
      <c r="AI72" s="10">
        <f t="shared" si="28"/>
        <v>0</v>
      </c>
      <c r="AJ72" s="10">
        <f t="shared" si="29"/>
        <v>0</v>
      </c>
      <c r="AK72" s="10">
        <f t="shared" si="30"/>
        <v>0</v>
      </c>
    </row>
    <row r="73" spans="1:37" ht="15.75">
      <c r="A73" s="13">
        <v>37402</v>
      </c>
      <c r="B73" s="17" t="s">
        <v>65</v>
      </c>
      <c r="C73" s="16">
        <v>112.52</v>
      </c>
      <c r="D73" s="16">
        <v>112.53</v>
      </c>
      <c r="E73" s="16">
        <v>118.2</v>
      </c>
      <c r="F73" s="15">
        <v>144.5</v>
      </c>
      <c r="G73" s="17" t="s">
        <v>221</v>
      </c>
      <c r="H73" s="11"/>
      <c r="I73" s="11"/>
      <c r="J73" s="11">
        <v>10</v>
      </c>
      <c r="K73" s="12">
        <v>10</v>
      </c>
      <c r="L73" s="11"/>
      <c r="M73" s="11"/>
      <c r="N73" s="12"/>
      <c r="O73" s="11"/>
      <c r="P73" s="11"/>
      <c r="Q73" s="12"/>
      <c r="R73" s="11"/>
      <c r="S73" s="11"/>
      <c r="T73" s="12"/>
      <c r="U73" s="11"/>
      <c r="V73" s="11"/>
      <c r="W73" s="12"/>
      <c r="X73" s="11"/>
      <c r="Y73" s="11"/>
      <c r="Z73" s="12"/>
      <c r="AA73" s="11">
        <v>1</v>
      </c>
      <c r="AB73" s="11">
        <v>4</v>
      </c>
      <c r="AC73" s="12">
        <v>0</v>
      </c>
      <c r="AD73" s="32"/>
      <c r="AE73" s="10">
        <f t="shared" si="24"/>
        <v>1125.2</v>
      </c>
      <c r="AF73" s="10">
        <f t="shared" si="25"/>
        <v>0</v>
      </c>
      <c r="AG73" s="10">
        <f t="shared" si="26"/>
        <v>0</v>
      </c>
      <c r="AH73" s="10">
        <f t="shared" si="27"/>
        <v>0</v>
      </c>
      <c r="AI73" s="10">
        <f t="shared" si="28"/>
        <v>0</v>
      </c>
      <c r="AJ73" s="10">
        <f t="shared" si="29"/>
        <v>0</v>
      </c>
      <c r="AK73" s="10">
        <f t="shared" si="30"/>
        <v>0</v>
      </c>
    </row>
    <row r="74" spans="1:37" ht="15.75">
      <c r="A74" s="13">
        <v>37112</v>
      </c>
      <c r="B74" s="17" t="s">
        <v>66</v>
      </c>
      <c r="C74" s="16">
        <v>137.74</v>
      </c>
      <c r="D74" s="16">
        <v>137.75</v>
      </c>
      <c r="E74" s="16">
        <v>144.69999999999999</v>
      </c>
      <c r="F74" s="15">
        <v>161</v>
      </c>
      <c r="G74" s="17" t="s">
        <v>219</v>
      </c>
      <c r="H74" s="11"/>
      <c r="I74" s="11"/>
      <c r="J74" s="11">
        <v>5</v>
      </c>
      <c r="K74" s="12">
        <v>5</v>
      </c>
      <c r="L74" s="11"/>
      <c r="M74" s="11"/>
      <c r="N74" s="12"/>
      <c r="O74" s="11"/>
      <c r="P74" s="11"/>
      <c r="Q74" s="12"/>
      <c r="R74" s="11"/>
      <c r="S74" s="11"/>
      <c r="T74" s="12"/>
      <c r="U74" s="11"/>
      <c r="V74" s="11"/>
      <c r="W74" s="12"/>
      <c r="X74" s="11"/>
      <c r="Y74" s="11"/>
      <c r="Z74" s="12"/>
      <c r="AA74" s="11">
        <v>0</v>
      </c>
      <c r="AB74" s="11">
        <v>0</v>
      </c>
      <c r="AC74" s="12">
        <v>1</v>
      </c>
      <c r="AD74" s="32"/>
      <c r="AE74" s="10">
        <f t="shared" si="24"/>
        <v>688.7</v>
      </c>
      <c r="AF74" s="10">
        <f t="shared" si="25"/>
        <v>0</v>
      </c>
      <c r="AG74" s="10">
        <f t="shared" si="26"/>
        <v>0</v>
      </c>
      <c r="AH74" s="10">
        <f t="shared" si="27"/>
        <v>0</v>
      </c>
      <c r="AI74" s="10">
        <f t="shared" si="28"/>
        <v>0</v>
      </c>
      <c r="AJ74" s="10">
        <f t="shared" si="29"/>
        <v>0</v>
      </c>
      <c r="AK74" s="10">
        <f t="shared" si="30"/>
        <v>137.74</v>
      </c>
    </row>
    <row r="75" spans="1:37" ht="15.75">
      <c r="B75" s="9" t="s">
        <v>67</v>
      </c>
      <c r="AA75" t="s">
        <v>239</v>
      </c>
      <c r="AB75" t="s">
        <v>239</v>
      </c>
    </row>
    <row r="76" spans="1:37" ht="15.75">
      <c r="A76" s="13">
        <v>7501199400065</v>
      </c>
      <c r="B76" s="18" t="s">
        <v>68</v>
      </c>
      <c r="C76" s="19">
        <v>210.49</v>
      </c>
      <c r="D76" s="16">
        <v>218.26</v>
      </c>
      <c r="E76" s="16">
        <v>229.2</v>
      </c>
      <c r="F76" s="15">
        <v>220</v>
      </c>
      <c r="G76" s="17" t="s">
        <v>221</v>
      </c>
      <c r="H76" s="11"/>
      <c r="I76" s="11"/>
      <c r="J76" s="11">
        <v>5</v>
      </c>
      <c r="K76" s="12">
        <v>5</v>
      </c>
      <c r="L76" s="11"/>
      <c r="M76" s="11"/>
      <c r="N76" s="12"/>
      <c r="O76" s="11"/>
      <c r="P76" s="11"/>
      <c r="Q76" s="12"/>
      <c r="R76" s="11"/>
      <c r="S76" s="11"/>
      <c r="T76" s="12"/>
      <c r="U76" s="11"/>
      <c r="V76" s="11"/>
      <c r="W76" s="12"/>
      <c r="X76" s="11"/>
      <c r="Y76" s="11"/>
      <c r="Z76" s="12"/>
      <c r="AA76" s="11">
        <v>1</v>
      </c>
      <c r="AB76" s="11">
        <v>6</v>
      </c>
      <c r="AC76" s="12">
        <v>0</v>
      </c>
      <c r="AD76" s="32"/>
      <c r="AE76" s="10">
        <f>C76*K76</f>
        <v>1052.45</v>
      </c>
      <c r="AF76" s="10">
        <f>C76*N76</f>
        <v>0</v>
      </c>
      <c r="AG76" s="10">
        <f>C76*Q76</f>
        <v>0</v>
      </c>
      <c r="AH76" s="10">
        <f>C76*T76</f>
        <v>0</v>
      </c>
      <c r="AI76" s="10">
        <f>C76*W76</f>
        <v>0</v>
      </c>
      <c r="AJ76" s="10">
        <f>C76*Z76</f>
        <v>0</v>
      </c>
      <c r="AK76" s="10">
        <f>C76*AC76</f>
        <v>0</v>
      </c>
    </row>
    <row r="77" spans="1:37" ht="15.75">
      <c r="A77" s="13">
        <v>7501199400027</v>
      </c>
      <c r="B77" s="18" t="s">
        <v>69</v>
      </c>
      <c r="C77" s="19">
        <v>210.49</v>
      </c>
      <c r="D77" s="16">
        <v>218.26</v>
      </c>
      <c r="E77" s="16">
        <v>229.2</v>
      </c>
      <c r="F77" s="15">
        <v>220</v>
      </c>
      <c r="G77" s="17" t="s">
        <v>221</v>
      </c>
      <c r="H77" s="11"/>
      <c r="I77" s="11"/>
      <c r="J77" s="11">
        <v>5</v>
      </c>
      <c r="K77" s="12">
        <v>5</v>
      </c>
      <c r="L77" s="11"/>
      <c r="M77" s="11"/>
      <c r="N77" s="12"/>
      <c r="O77" s="11"/>
      <c r="P77" s="11"/>
      <c r="Q77" s="12"/>
      <c r="R77" s="11"/>
      <c r="S77" s="11"/>
      <c r="T77" s="12"/>
      <c r="U77" s="11"/>
      <c r="V77" s="11"/>
      <c r="W77" s="12"/>
      <c r="X77" s="11"/>
      <c r="Y77" s="11"/>
      <c r="Z77" s="12"/>
      <c r="AA77" s="11">
        <v>0</v>
      </c>
      <c r="AB77" s="11">
        <v>2</v>
      </c>
      <c r="AC77" s="12">
        <v>1</v>
      </c>
      <c r="AD77" s="32"/>
      <c r="AE77" s="10">
        <f>C77*K77</f>
        <v>1052.45</v>
      </c>
      <c r="AF77" s="10">
        <f>C77*N77</f>
        <v>0</v>
      </c>
      <c r="AG77" s="10">
        <f>C77*Q77</f>
        <v>0</v>
      </c>
      <c r="AH77" s="10">
        <f>C77*T77</f>
        <v>0</v>
      </c>
      <c r="AI77" s="10">
        <f>C77*W77</f>
        <v>0</v>
      </c>
      <c r="AJ77" s="10">
        <f>C77*Z77</f>
        <v>0</v>
      </c>
      <c r="AK77" s="10">
        <f>C77*AC77</f>
        <v>210.49</v>
      </c>
    </row>
    <row r="78" spans="1:37" ht="15.75">
      <c r="B78" s="9" t="s">
        <v>70</v>
      </c>
      <c r="AA78" t="s">
        <v>239</v>
      </c>
      <c r="AB78" t="s">
        <v>239</v>
      </c>
    </row>
    <row r="79" spans="1:37" ht="15.75">
      <c r="A79" s="13">
        <v>46565484</v>
      </c>
      <c r="B79" s="18" t="s">
        <v>71</v>
      </c>
      <c r="C79" s="19">
        <v>155.19999999999999</v>
      </c>
      <c r="D79" s="16">
        <v>179.46</v>
      </c>
      <c r="E79" s="16">
        <v>188.5</v>
      </c>
      <c r="F79" s="15">
        <v>180</v>
      </c>
      <c r="G79" s="17" t="s">
        <v>221</v>
      </c>
      <c r="H79" s="11"/>
      <c r="I79" s="11"/>
      <c r="J79" s="11">
        <v>5</v>
      </c>
      <c r="K79" s="12">
        <v>5</v>
      </c>
      <c r="L79" s="11"/>
      <c r="M79" s="11"/>
      <c r="N79" s="12"/>
      <c r="O79" s="11"/>
      <c r="P79" s="11"/>
      <c r="Q79" s="12"/>
      <c r="R79" s="11"/>
      <c r="S79" s="11"/>
      <c r="T79" s="12"/>
      <c r="U79" s="11"/>
      <c r="V79" s="11"/>
      <c r="W79" s="12"/>
      <c r="X79" s="11"/>
      <c r="Y79" s="11"/>
      <c r="Z79" s="12"/>
      <c r="AA79" s="11">
        <v>0</v>
      </c>
      <c r="AB79" s="11">
        <v>0</v>
      </c>
      <c r="AC79" s="12">
        <v>2</v>
      </c>
      <c r="AD79" s="32"/>
      <c r="AE79" s="10">
        <f>C79*K79</f>
        <v>776</v>
      </c>
      <c r="AF79" s="10">
        <f>C79*N79</f>
        <v>0</v>
      </c>
      <c r="AG79" s="10">
        <f>C79*Q79</f>
        <v>0</v>
      </c>
      <c r="AH79" s="10">
        <f>C79*T79</f>
        <v>0</v>
      </c>
      <c r="AI79" s="10">
        <f>C79*W79</f>
        <v>0</v>
      </c>
      <c r="AJ79" s="10">
        <f>C79*Z79</f>
        <v>0</v>
      </c>
      <c r="AK79" s="10">
        <f>C79*AC79</f>
        <v>310.39999999999998</v>
      </c>
    </row>
    <row r="80" spans="1:37" ht="15.75">
      <c r="A80" s="13">
        <v>121189</v>
      </c>
      <c r="B80" s="18" t="s">
        <v>72</v>
      </c>
      <c r="C80" s="19">
        <v>184.3</v>
      </c>
      <c r="D80" s="16">
        <v>228.01</v>
      </c>
      <c r="E80" s="16">
        <v>241.7</v>
      </c>
      <c r="F80" s="16"/>
      <c r="G80" s="17"/>
      <c r="H80" s="11"/>
      <c r="I80" s="11"/>
      <c r="J80" s="11">
        <v>5</v>
      </c>
      <c r="K80" s="12">
        <v>5</v>
      </c>
      <c r="L80" s="11"/>
      <c r="M80" s="11"/>
      <c r="N80" s="12"/>
      <c r="O80" s="11"/>
      <c r="P80" s="11"/>
      <c r="Q80" s="12"/>
      <c r="R80" s="11"/>
      <c r="S80" s="11"/>
      <c r="T80" s="12"/>
      <c r="U80" s="11"/>
      <c r="V80" s="11"/>
      <c r="W80" s="12"/>
      <c r="X80" s="11"/>
      <c r="Y80" s="11"/>
      <c r="Z80" s="12"/>
      <c r="AA80" s="11">
        <v>0</v>
      </c>
      <c r="AB80" s="11">
        <v>0</v>
      </c>
      <c r="AC80" s="12">
        <v>1</v>
      </c>
      <c r="AD80" s="32"/>
      <c r="AE80" s="10">
        <f>C80*K80</f>
        <v>921.5</v>
      </c>
      <c r="AF80" s="10">
        <f>C80*N80</f>
        <v>0</v>
      </c>
      <c r="AG80" s="10">
        <f>C80*Q80</f>
        <v>0</v>
      </c>
      <c r="AH80" s="10">
        <f>C80*T80</f>
        <v>0</v>
      </c>
      <c r="AI80" s="10">
        <f>C80*W80</f>
        <v>0</v>
      </c>
      <c r="AJ80" s="10">
        <f>C80*Z80</f>
        <v>0</v>
      </c>
      <c r="AK80" s="10">
        <f>C80*AC80</f>
        <v>184.3</v>
      </c>
    </row>
    <row r="81" spans="1:37" ht="15.75">
      <c r="A81" s="13">
        <v>121188</v>
      </c>
      <c r="B81" s="17" t="s">
        <v>73</v>
      </c>
      <c r="C81" s="16">
        <v>170.72</v>
      </c>
      <c r="D81" s="16">
        <v>170.73</v>
      </c>
      <c r="E81" s="16">
        <v>179.3</v>
      </c>
      <c r="F81" s="15">
        <v>180</v>
      </c>
      <c r="G81" s="17" t="s">
        <v>219</v>
      </c>
      <c r="H81" s="11"/>
      <c r="I81" s="11"/>
      <c r="J81" s="11">
        <v>5</v>
      </c>
      <c r="K81" s="12">
        <v>5</v>
      </c>
      <c r="L81" s="11"/>
      <c r="M81" s="11"/>
      <c r="N81" s="12"/>
      <c r="O81" s="11"/>
      <c r="P81" s="11"/>
      <c r="Q81" s="12"/>
      <c r="R81" s="11"/>
      <c r="S81" s="11"/>
      <c r="T81" s="12"/>
      <c r="U81" s="11"/>
      <c r="V81" s="11"/>
      <c r="W81" s="12"/>
      <c r="X81" s="11"/>
      <c r="Y81" s="11"/>
      <c r="Z81" s="12"/>
      <c r="AA81" s="11">
        <v>0</v>
      </c>
      <c r="AB81" s="11">
        <v>7</v>
      </c>
      <c r="AC81" s="12">
        <v>0</v>
      </c>
      <c r="AD81" s="32"/>
      <c r="AE81" s="10">
        <f>C81*K81</f>
        <v>853.6</v>
      </c>
      <c r="AF81" s="10">
        <f>C81*N81</f>
        <v>0</v>
      </c>
      <c r="AG81" s="10">
        <f>C81*Q81</f>
        <v>0</v>
      </c>
      <c r="AH81" s="10">
        <f>C81*T81</f>
        <v>0</v>
      </c>
      <c r="AI81" s="10">
        <f>C81*W81</f>
        <v>0</v>
      </c>
      <c r="AJ81" s="10">
        <f>C81*Z81</f>
        <v>0</v>
      </c>
      <c r="AK81" s="10">
        <f>C81*AC81</f>
        <v>0</v>
      </c>
    </row>
    <row r="82" spans="1:37" ht="15.75">
      <c r="A82" s="13">
        <v>199420919</v>
      </c>
      <c r="B82" s="18" t="s">
        <v>74</v>
      </c>
      <c r="C82" s="19">
        <v>155.19999999999999</v>
      </c>
      <c r="D82" s="16">
        <v>179.46</v>
      </c>
      <c r="E82" s="16">
        <v>188.5</v>
      </c>
      <c r="F82" s="15">
        <v>183</v>
      </c>
      <c r="G82" s="17" t="s">
        <v>218</v>
      </c>
      <c r="H82" s="11"/>
      <c r="I82" s="11"/>
      <c r="J82" s="11">
        <v>5</v>
      </c>
      <c r="K82" s="12">
        <v>5</v>
      </c>
      <c r="L82" s="11"/>
      <c r="M82" s="11"/>
      <c r="N82" s="12"/>
      <c r="O82" s="11"/>
      <c r="P82" s="11"/>
      <c r="Q82" s="12"/>
      <c r="R82" s="11"/>
      <c r="S82" s="11"/>
      <c r="T82" s="12"/>
      <c r="U82" s="11"/>
      <c r="V82" s="11"/>
      <c r="W82" s="12"/>
      <c r="X82" s="11"/>
      <c r="Y82" s="11"/>
      <c r="Z82" s="12"/>
      <c r="AA82" s="11">
        <v>0</v>
      </c>
      <c r="AB82" s="11">
        <v>2</v>
      </c>
      <c r="AC82" s="12">
        <v>1</v>
      </c>
      <c r="AD82" s="32"/>
      <c r="AE82" s="10">
        <f>C82*K82</f>
        <v>776</v>
      </c>
      <c r="AF82" s="10">
        <f>C82*N82</f>
        <v>0</v>
      </c>
      <c r="AG82" s="10">
        <f>C82*Q82</f>
        <v>0</v>
      </c>
      <c r="AH82" s="10">
        <f>C82*T82</f>
        <v>0</v>
      </c>
      <c r="AI82" s="10">
        <f>C82*W82</f>
        <v>0</v>
      </c>
      <c r="AJ82" s="10">
        <f>C82*Z82</f>
        <v>0</v>
      </c>
      <c r="AK82" s="10">
        <f>C82*AC82</f>
        <v>155.19999999999999</v>
      </c>
    </row>
    <row r="83" spans="1:37" ht="15.75">
      <c r="B83" s="9" t="s">
        <v>75</v>
      </c>
      <c r="AA83" t="s">
        <v>239</v>
      </c>
      <c r="AB83" t="s">
        <v>239</v>
      </c>
    </row>
    <row r="84" spans="1:37" ht="15.75">
      <c r="A84" s="13">
        <v>6108</v>
      </c>
      <c r="B84" s="18" t="s">
        <v>76</v>
      </c>
      <c r="C84" s="19">
        <v>121.16</v>
      </c>
      <c r="D84" s="16">
        <v>125.01</v>
      </c>
      <c r="E84" s="16">
        <v>131.30000000000001</v>
      </c>
      <c r="F84" s="15">
        <v>130</v>
      </c>
      <c r="G84" s="17" t="s">
        <v>221</v>
      </c>
      <c r="H84" s="11"/>
      <c r="I84" s="11"/>
      <c r="J84" s="11">
        <v>0</v>
      </c>
      <c r="K84" s="12">
        <v>0</v>
      </c>
      <c r="L84" s="11"/>
      <c r="M84" s="11"/>
      <c r="N84" s="12"/>
      <c r="O84" s="11"/>
      <c r="P84" s="11"/>
      <c r="Q84" s="12"/>
      <c r="R84" s="11"/>
      <c r="S84" s="11"/>
      <c r="T84" s="12"/>
      <c r="U84" s="11"/>
      <c r="V84" s="11"/>
      <c r="W84" s="12"/>
      <c r="X84" s="11"/>
      <c r="Y84" s="11"/>
      <c r="Z84" s="12"/>
      <c r="AA84" s="11">
        <v>10</v>
      </c>
      <c r="AB84" s="11">
        <v>1</v>
      </c>
      <c r="AC84" s="12">
        <v>10</v>
      </c>
      <c r="AD84" s="32" t="s">
        <v>226</v>
      </c>
      <c r="AE84" s="10">
        <f t="shared" ref="AE84:AE90" si="31">C84*K84</f>
        <v>0</v>
      </c>
      <c r="AF84" s="10">
        <f t="shared" ref="AF84:AF90" si="32">C84*N84</f>
        <v>0</v>
      </c>
      <c r="AG84" s="10">
        <f t="shared" ref="AG84:AG90" si="33">C84*Q84</f>
        <v>0</v>
      </c>
      <c r="AH84" s="10">
        <f t="shared" ref="AH84:AH90" si="34">C84*T84</f>
        <v>0</v>
      </c>
      <c r="AI84" s="10">
        <f t="shared" ref="AI84:AI90" si="35">C84*W84</f>
        <v>0</v>
      </c>
      <c r="AJ84" s="10">
        <f t="shared" ref="AJ84:AJ90" si="36">C84*Z84</f>
        <v>0</v>
      </c>
      <c r="AK84" s="10">
        <f t="shared" ref="AK84:AK90" si="37">C84*AC84</f>
        <v>1211.5999999999999</v>
      </c>
    </row>
    <row r="85" spans="1:37" ht="15.75">
      <c r="A85" s="13">
        <v>97339012033</v>
      </c>
      <c r="B85" s="17" t="s">
        <v>77</v>
      </c>
      <c r="C85" s="16">
        <v>171.05</v>
      </c>
      <c r="D85" s="16">
        <v>171.06</v>
      </c>
      <c r="E85" s="16">
        <v>179.7</v>
      </c>
      <c r="F85" s="15">
        <v>183.7</v>
      </c>
      <c r="G85" s="17" t="s">
        <v>221</v>
      </c>
      <c r="H85" s="11"/>
      <c r="I85" s="11"/>
      <c r="J85" s="11">
        <v>0</v>
      </c>
      <c r="K85" s="12">
        <v>0</v>
      </c>
      <c r="L85" s="11"/>
      <c r="M85" s="11"/>
      <c r="N85" s="12"/>
      <c r="O85" s="11"/>
      <c r="P85" s="11"/>
      <c r="Q85" s="12"/>
      <c r="R85" s="11"/>
      <c r="S85" s="11"/>
      <c r="T85" s="12"/>
      <c r="U85" s="11"/>
      <c r="V85" s="11"/>
      <c r="W85" s="12"/>
      <c r="X85" s="11"/>
      <c r="Y85" s="11"/>
      <c r="Z85" s="12"/>
      <c r="AA85" s="11">
        <v>26</v>
      </c>
      <c r="AB85" s="11">
        <v>5</v>
      </c>
      <c r="AC85" s="12">
        <v>0</v>
      </c>
      <c r="AD85" s="32" t="s">
        <v>226</v>
      </c>
      <c r="AE85" s="10">
        <f t="shared" si="31"/>
        <v>0</v>
      </c>
      <c r="AF85" s="10">
        <f t="shared" si="32"/>
        <v>0</v>
      </c>
      <c r="AG85" s="10">
        <f t="shared" si="33"/>
        <v>0</v>
      </c>
      <c r="AH85" s="10">
        <f t="shared" si="34"/>
        <v>0</v>
      </c>
      <c r="AI85" s="10">
        <f t="shared" si="35"/>
        <v>0</v>
      </c>
      <c r="AJ85" s="10">
        <f t="shared" si="36"/>
        <v>0</v>
      </c>
      <c r="AK85" s="10">
        <f t="shared" si="37"/>
        <v>0</v>
      </c>
    </row>
    <row r="86" spans="1:37" ht="15.75">
      <c r="A86" s="13">
        <v>97339024050</v>
      </c>
      <c r="B86" s="17" t="s">
        <v>78</v>
      </c>
      <c r="C86" s="16">
        <v>171.05</v>
      </c>
      <c r="D86" s="16">
        <v>171.06</v>
      </c>
      <c r="E86" s="16">
        <v>179.7</v>
      </c>
      <c r="F86" s="15">
        <v>176.5</v>
      </c>
      <c r="G86" s="17" t="s">
        <v>227</v>
      </c>
      <c r="H86" s="11"/>
      <c r="I86" s="11"/>
      <c r="J86" s="11">
        <v>0</v>
      </c>
      <c r="K86" s="12">
        <v>0</v>
      </c>
      <c r="L86" s="11"/>
      <c r="M86" s="11"/>
      <c r="N86" s="12"/>
      <c r="O86" s="11"/>
      <c r="P86" s="11"/>
      <c r="Q86" s="12"/>
      <c r="R86" s="11"/>
      <c r="S86" s="11"/>
      <c r="T86" s="12"/>
      <c r="U86" s="11"/>
      <c r="V86" s="11"/>
      <c r="W86" s="12"/>
      <c r="X86" s="11"/>
      <c r="Y86" s="11"/>
      <c r="Z86" s="12"/>
      <c r="AA86" s="11">
        <v>40</v>
      </c>
      <c r="AB86" s="11">
        <v>10</v>
      </c>
      <c r="AC86" s="12">
        <v>0</v>
      </c>
      <c r="AD86" s="32" t="s">
        <v>226</v>
      </c>
      <c r="AE86" s="10">
        <f t="shared" si="31"/>
        <v>0</v>
      </c>
      <c r="AF86" s="10">
        <f t="shared" si="32"/>
        <v>0</v>
      </c>
      <c r="AG86" s="10">
        <f t="shared" si="33"/>
        <v>0</v>
      </c>
      <c r="AH86" s="10">
        <f t="shared" si="34"/>
        <v>0</v>
      </c>
      <c r="AI86" s="10">
        <f t="shared" si="35"/>
        <v>0</v>
      </c>
      <c r="AJ86" s="10">
        <f t="shared" si="36"/>
        <v>0</v>
      </c>
      <c r="AK86" s="10">
        <f t="shared" si="37"/>
        <v>0</v>
      </c>
    </row>
    <row r="87" spans="1:37" ht="15.75">
      <c r="A87" s="13">
        <v>97339012040</v>
      </c>
      <c r="B87" s="17" t="s">
        <v>79</v>
      </c>
      <c r="C87" s="16">
        <v>182.64</v>
      </c>
      <c r="D87" s="16">
        <v>182.65</v>
      </c>
      <c r="E87" s="16">
        <v>191.8</v>
      </c>
      <c r="F87" s="15">
        <v>194</v>
      </c>
      <c r="G87" s="17" t="s">
        <v>214</v>
      </c>
      <c r="H87" s="11"/>
      <c r="I87" s="11"/>
      <c r="J87" s="11">
        <v>0</v>
      </c>
      <c r="K87" s="12">
        <v>0</v>
      </c>
      <c r="L87" s="11"/>
      <c r="M87" s="11"/>
      <c r="N87" s="12"/>
      <c r="O87" s="11"/>
      <c r="P87" s="11"/>
      <c r="Q87" s="12"/>
      <c r="R87" s="11"/>
      <c r="S87" s="11"/>
      <c r="T87" s="12"/>
      <c r="U87" s="11"/>
      <c r="V87" s="11"/>
      <c r="W87" s="12"/>
      <c r="X87" s="11"/>
      <c r="Y87" s="11"/>
      <c r="Z87" s="12"/>
      <c r="AA87" s="11">
        <v>13</v>
      </c>
      <c r="AB87" s="11">
        <v>5</v>
      </c>
      <c r="AC87" s="12">
        <v>0</v>
      </c>
      <c r="AD87" s="32" t="s">
        <v>226</v>
      </c>
      <c r="AE87" s="10">
        <f t="shared" si="31"/>
        <v>0</v>
      </c>
      <c r="AF87" s="10">
        <f t="shared" si="32"/>
        <v>0</v>
      </c>
      <c r="AG87" s="10">
        <f t="shared" si="33"/>
        <v>0</v>
      </c>
      <c r="AH87" s="10">
        <f t="shared" si="34"/>
        <v>0</v>
      </c>
      <c r="AI87" s="10">
        <f t="shared" si="35"/>
        <v>0</v>
      </c>
      <c r="AJ87" s="10">
        <f t="shared" si="36"/>
        <v>0</v>
      </c>
      <c r="AK87" s="10">
        <f t="shared" si="37"/>
        <v>0</v>
      </c>
    </row>
    <row r="88" spans="1:37" ht="15.75">
      <c r="A88" s="13">
        <v>97339024067</v>
      </c>
      <c r="B88" s="17" t="s">
        <v>80</v>
      </c>
      <c r="C88" s="16">
        <v>182.64</v>
      </c>
      <c r="D88" s="16">
        <v>182.65</v>
      </c>
      <c r="E88" s="16">
        <v>191.8</v>
      </c>
      <c r="F88" s="15">
        <v>188.5</v>
      </c>
      <c r="G88" s="17" t="s">
        <v>227</v>
      </c>
      <c r="H88" s="11"/>
      <c r="I88" s="11"/>
      <c r="J88" s="11">
        <v>0</v>
      </c>
      <c r="K88" s="12">
        <v>0</v>
      </c>
      <c r="L88" s="11"/>
      <c r="M88" s="11"/>
      <c r="N88" s="12"/>
      <c r="O88" s="11"/>
      <c r="P88" s="11"/>
      <c r="Q88" s="12"/>
      <c r="R88" s="11"/>
      <c r="S88" s="11"/>
      <c r="T88" s="12"/>
      <c r="U88" s="11"/>
      <c r="V88" s="11"/>
      <c r="W88" s="12"/>
      <c r="X88" s="11"/>
      <c r="Y88" s="11"/>
      <c r="Z88" s="12"/>
      <c r="AA88" s="11">
        <v>10</v>
      </c>
      <c r="AB88" s="11">
        <v>2</v>
      </c>
      <c r="AC88" s="12">
        <v>0</v>
      </c>
      <c r="AD88" s="32" t="s">
        <v>226</v>
      </c>
      <c r="AE88" s="10">
        <f t="shared" si="31"/>
        <v>0</v>
      </c>
      <c r="AF88" s="10">
        <f t="shared" si="32"/>
        <v>0</v>
      </c>
      <c r="AG88" s="10">
        <f t="shared" si="33"/>
        <v>0</v>
      </c>
      <c r="AH88" s="10">
        <f t="shared" si="34"/>
        <v>0</v>
      </c>
      <c r="AI88" s="10">
        <f t="shared" si="35"/>
        <v>0</v>
      </c>
      <c r="AJ88" s="10">
        <f t="shared" si="36"/>
        <v>0</v>
      </c>
      <c r="AK88" s="10">
        <f t="shared" si="37"/>
        <v>0</v>
      </c>
    </row>
    <row r="89" spans="1:37" ht="15.75">
      <c r="A89" s="13">
        <v>75040123152</v>
      </c>
      <c r="B89" s="17" t="s">
        <v>81</v>
      </c>
      <c r="C89" s="16">
        <v>92.65</v>
      </c>
      <c r="D89" s="16">
        <v>92.66</v>
      </c>
      <c r="E89" s="16">
        <v>97.3</v>
      </c>
      <c r="F89" s="16"/>
      <c r="G89" s="17"/>
      <c r="H89" s="11"/>
      <c r="I89" s="11"/>
      <c r="J89" s="11">
        <v>0</v>
      </c>
      <c r="K89" s="12"/>
      <c r="L89" s="11"/>
      <c r="M89" s="11"/>
      <c r="N89" s="12"/>
      <c r="O89" s="11"/>
      <c r="P89" s="11"/>
      <c r="Q89" s="12"/>
      <c r="R89" s="11"/>
      <c r="S89" s="11"/>
      <c r="T89" s="12"/>
      <c r="U89" s="11"/>
      <c r="V89" s="11"/>
      <c r="W89" s="12"/>
      <c r="X89" s="11"/>
      <c r="Y89" s="11"/>
      <c r="Z89" s="12"/>
      <c r="AA89" s="11">
        <v>0</v>
      </c>
      <c r="AB89" s="11">
        <v>0</v>
      </c>
      <c r="AC89" s="12">
        <v>1</v>
      </c>
      <c r="AD89" s="32" t="s">
        <v>228</v>
      </c>
      <c r="AE89" s="10">
        <f t="shared" si="31"/>
        <v>0</v>
      </c>
      <c r="AF89" s="10">
        <f t="shared" si="32"/>
        <v>0</v>
      </c>
      <c r="AG89" s="10">
        <f t="shared" si="33"/>
        <v>0</v>
      </c>
      <c r="AH89" s="10">
        <f t="shared" si="34"/>
        <v>0</v>
      </c>
      <c r="AI89" s="10">
        <f t="shared" si="35"/>
        <v>0</v>
      </c>
      <c r="AJ89" s="10">
        <f t="shared" si="36"/>
        <v>0</v>
      </c>
      <c r="AK89" s="10">
        <f t="shared" si="37"/>
        <v>92.65</v>
      </c>
    </row>
    <row r="90" spans="1:37" ht="15.75">
      <c r="A90" s="13">
        <v>75040123151</v>
      </c>
      <c r="B90" s="17" t="s">
        <v>82</v>
      </c>
      <c r="C90" s="16">
        <v>269.95</v>
      </c>
      <c r="D90" s="16">
        <v>269.95999999999998</v>
      </c>
      <c r="E90" s="16">
        <v>283.5</v>
      </c>
      <c r="F90" s="16"/>
      <c r="G90" s="17"/>
      <c r="H90" s="11"/>
      <c r="I90" s="11"/>
      <c r="J90" s="11">
        <v>0</v>
      </c>
      <c r="K90" s="12"/>
      <c r="L90" s="11"/>
      <c r="M90" s="11"/>
      <c r="N90" s="12"/>
      <c r="O90" s="11"/>
      <c r="P90" s="11"/>
      <c r="Q90" s="12"/>
      <c r="R90" s="11"/>
      <c r="S90" s="11"/>
      <c r="T90" s="12"/>
      <c r="U90" s="11"/>
      <c r="V90" s="11"/>
      <c r="W90" s="12"/>
      <c r="X90" s="11"/>
      <c r="Y90" s="11"/>
      <c r="Z90" s="12"/>
      <c r="AA90" s="11">
        <v>0</v>
      </c>
      <c r="AB90" s="11">
        <v>0</v>
      </c>
      <c r="AC90" s="12">
        <v>1</v>
      </c>
      <c r="AD90" s="32"/>
      <c r="AE90" s="10">
        <f t="shared" si="31"/>
        <v>0</v>
      </c>
      <c r="AF90" s="10">
        <f t="shared" si="32"/>
        <v>0</v>
      </c>
      <c r="AG90" s="10">
        <f t="shared" si="33"/>
        <v>0</v>
      </c>
      <c r="AH90" s="10">
        <f t="shared" si="34"/>
        <v>0</v>
      </c>
      <c r="AI90" s="10">
        <f t="shared" si="35"/>
        <v>0</v>
      </c>
      <c r="AJ90" s="10">
        <f t="shared" si="36"/>
        <v>0</v>
      </c>
      <c r="AK90" s="10">
        <f t="shared" si="37"/>
        <v>269.95</v>
      </c>
    </row>
    <row r="91" spans="1:37">
      <c r="AA91" t="s">
        <v>239</v>
      </c>
      <c r="AB91" t="s">
        <v>239</v>
      </c>
      <c r="AE91" s="10">
        <f t="shared" ref="AE91:AK91" si="38">SUM(AE61:AE90)</f>
        <v>22895.27</v>
      </c>
      <c r="AF91" s="10">
        <f t="shared" si="38"/>
        <v>0</v>
      </c>
      <c r="AG91" s="10">
        <f t="shared" si="38"/>
        <v>0</v>
      </c>
      <c r="AH91" s="10">
        <f t="shared" si="38"/>
        <v>0</v>
      </c>
      <c r="AI91" s="10">
        <f t="shared" si="38"/>
        <v>0</v>
      </c>
      <c r="AJ91" s="10">
        <f t="shared" si="38"/>
        <v>0</v>
      </c>
      <c r="AK91" s="10">
        <f t="shared" si="38"/>
        <v>2572.33</v>
      </c>
    </row>
    <row r="92" spans="1:37">
      <c r="AA92" t="s">
        <v>239</v>
      </c>
      <c r="AB92" t="s">
        <v>239</v>
      </c>
    </row>
    <row r="93" spans="1:37">
      <c r="AA93" t="s">
        <v>239</v>
      </c>
      <c r="AB93" t="s">
        <v>239</v>
      </c>
    </row>
    <row r="94" spans="1:37" ht="15.75">
      <c r="A94" s="31" t="s">
        <v>198</v>
      </c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 t="s">
        <v>239</v>
      </c>
      <c r="AB94" s="32" t="s">
        <v>239</v>
      </c>
      <c r="AC94" s="32"/>
      <c r="AD94" s="32"/>
    </row>
    <row r="95" spans="1:37" ht="15.75">
      <c r="A95" s="32"/>
      <c r="B95" s="31" t="s">
        <v>83</v>
      </c>
      <c r="C95" s="32"/>
      <c r="D95" s="32"/>
      <c r="E95" s="32"/>
      <c r="F95" s="32"/>
      <c r="G95" s="32"/>
      <c r="H95" s="34" t="s">
        <v>199</v>
      </c>
      <c r="I95" s="32"/>
      <c r="J95" s="32"/>
      <c r="K95" s="32"/>
      <c r="L95" s="35" t="s">
        <v>200</v>
      </c>
      <c r="M95" s="32"/>
      <c r="N95" s="32"/>
      <c r="O95" s="36" t="s">
        <v>201</v>
      </c>
      <c r="P95" s="32"/>
      <c r="Q95" s="32"/>
      <c r="R95" s="37" t="s">
        <v>202</v>
      </c>
      <c r="S95" s="32"/>
      <c r="T95" s="32"/>
      <c r="U95" s="38" t="s">
        <v>203</v>
      </c>
      <c r="V95" s="32"/>
      <c r="W95" s="32"/>
      <c r="X95" s="39" t="s">
        <v>204</v>
      </c>
      <c r="Y95" s="32"/>
      <c r="Z95" s="32"/>
      <c r="AA95" s="40" t="s">
        <v>239</v>
      </c>
      <c r="AB95" s="32" t="s">
        <v>239</v>
      </c>
      <c r="AC95" s="32"/>
      <c r="AD95" s="32"/>
    </row>
    <row r="96" spans="1:37" ht="15.75">
      <c r="A96" s="33"/>
      <c r="B96" s="33" t="s">
        <v>7</v>
      </c>
      <c r="C96" s="33"/>
      <c r="D96" s="33"/>
      <c r="E96" s="33"/>
      <c r="F96" s="33"/>
      <c r="G96" s="33"/>
      <c r="H96" s="33" t="s">
        <v>1</v>
      </c>
      <c r="I96" s="33"/>
      <c r="J96" s="33"/>
      <c r="K96" s="33"/>
      <c r="L96" s="33" t="s">
        <v>1</v>
      </c>
      <c r="M96" s="33"/>
      <c r="N96" s="33"/>
      <c r="O96" s="33" t="s">
        <v>1</v>
      </c>
      <c r="P96" s="33"/>
      <c r="Q96" s="33"/>
      <c r="R96" s="33" t="s">
        <v>1</v>
      </c>
      <c r="S96" s="33"/>
      <c r="T96" s="33"/>
      <c r="U96" s="33" t="s">
        <v>1</v>
      </c>
      <c r="V96" s="33"/>
      <c r="W96" s="33"/>
      <c r="X96" s="33" t="s">
        <v>1</v>
      </c>
      <c r="Y96" s="33"/>
      <c r="Z96" s="33"/>
      <c r="AA96" s="33" t="s">
        <v>239</v>
      </c>
      <c r="AB96" s="33" t="s">
        <v>239</v>
      </c>
      <c r="AC96" s="33"/>
      <c r="AD96" s="33"/>
    </row>
    <row r="97" spans="1:37" ht="15.75">
      <c r="A97" s="33" t="s">
        <v>206</v>
      </c>
      <c r="B97" s="9" t="s">
        <v>33</v>
      </c>
      <c r="C97" s="33" t="s">
        <v>207</v>
      </c>
      <c r="D97" s="33" t="s">
        <v>208</v>
      </c>
      <c r="E97" s="33" t="s">
        <v>209</v>
      </c>
      <c r="F97" s="33" t="s">
        <v>210</v>
      </c>
      <c r="G97" s="33" t="s">
        <v>211</v>
      </c>
      <c r="H97" s="33" t="s">
        <v>3</v>
      </c>
      <c r="I97" s="33" t="s">
        <v>4</v>
      </c>
      <c r="J97" s="33" t="s">
        <v>212</v>
      </c>
      <c r="K97" s="33" t="s">
        <v>5</v>
      </c>
      <c r="L97" s="33" t="s">
        <v>3</v>
      </c>
      <c r="M97" s="33" t="s">
        <v>4</v>
      </c>
      <c r="N97" s="33" t="s">
        <v>5</v>
      </c>
      <c r="O97" s="33" t="s">
        <v>3</v>
      </c>
      <c r="P97" s="33" t="s">
        <v>4</v>
      </c>
      <c r="Q97" s="33" t="s">
        <v>5</v>
      </c>
      <c r="R97" s="33" t="s">
        <v>3</v>
      </c>
      <c r="S97" s="33" t="s">
        <v>4</v>
      </c>
      <c r="T97" s="33" t="s">
        <v>5</v>
      </c>
      <c r="U97" s="33" t="s">
        <v>3</v>
      </c>
      <c r="V97" s="33" t="s">
        <v>4</v>
      </c>
      <c r="W97" s="33" t="s">
        <v>5</v>
      </c>
      <c r="X97" s="33" t="s">
        <v>3</v>
      </c>
      <c r="Y97" s="33" t="s">
        <v>4</v>
      </c>
      <c r="Z97" s="33" t="s">
        <v>5</v>
      </c>
      <c r="AA97" s="33" t="s">
        <v>239</v>
      </c>
      <c r="AB97" s="33" t="s">
        <v>239</v>
      </c>
      <c r="AC97" s="33" t="s">
        <v>5</v>
      </c>
      <c r="AD97" t="s">
        <v>213</v>
      </c>
    </row>
    <row r="98" spans="1:37" ht="15.75">
      <c r="A98" s="13">
        <v>7501422632</v>
      </c>
      <c r="B98" s="18" t="s">
        <v>84</v>
      </c>
      <c r="C98" s="19">
        <v>581.51</v>
      </c>
      <c r="D98" s="16">
        <v>585.01</v>
      </c>
      <c r="E98" s="16">
        <v>614.29999999999995</v>
      </c>
      <c r="F98" s="19">
        <v>585</v>
      </c>
      <c r="G98" s="17" t="s">
        <v>218</v>
      </c>
      <c r="H98" s="11"/>
      <c r="I98" s="11"/>
      <c r="J98" s="11">
        <v>10</v>
      </c>
      <c r="K98" s="12">
        <v>10</v>
      </c>
      <c r="L98" s="11"/>
      <c r="M98" s="11"/>
      <c r="N98" s="12"/>
      <c r="O98" s="11"/>
      <c r="P98" s="11"/>
      <c r="Q98" s="12"/>
      <c r="R98" s="11"/>
      <c r="S98" s="11"/>
      <c r="T98" s="12"/>
      <c r="U98" s="11"/>
      <c r="V98" s="11"/>
      <c r="W98" s="12"/>
      <c r="X98" s="11"/>
      <c r="Y98" s="11"/>
      <c r="Z98" s="12"/>
      <c r="AA98" s="11">
        <v>0</v>
      </c>
      <c r="AB98" s="11">
        <v>0</v>
      </c>
      <c r="AC98" s="12">
        <v>1</v>
      </c>
      <c r="AD98" s="32"/>
      <c r="AE98" s="10">
        <f>C98*K98</f>
        <v>5815.1</v>
      </c>
      <c r="AF98" s="10">
        <f>C98*N98</f>
        <v>0</v>
      </c>
      <c r="AG98" s="10">
        <f>C98*Q98</f>
        <v>0</v>
      </c>
      <c r="AH98" s="10">
        <f>C98*T98</f>
        <v>0</v>
      </c>
      <c r="AI98" s="10">
        <f>C98*W98</f>
        <v>0</v>
      </c>
      <c r="AJ98" s="10">
        <f>C98*Z98</f>
        <v>0</v>
      </c>
      <c r="AK98" s="10">
        <f>C98*AC98</f>
        <v>581.51</v>
      </c>
    </row>
    <row r="99" spans="1:37">
      <c r="AA99" t="s">
        <v>239</v>
      </c>
      <c r="AB99" t="s">
        <v>239</v>
      </c>
      <c r="AE99" s="10">
        <f t="shared" ref="AE99:AK99" si="39">SUM(AE98:AE98)</f>
        <v>5815.1</v>
      </c>
      <c r="AF99" s="10">
        <f t="shared" si="39"/>
        <v>0</v>
      </c>
      <c r="AG99" s="10">
        <f t="shared" si="39"/>
        <v>0</v>
      </c>
      <c r="AH99" s="10">
        <f t="shared" si="39"/>
        <v>0</v>
      </c>
      <c r="AI99" s="10">
        <f t="shared" si="39"/>
        <v>0</v>
      </c>
      <c r="AJ99" s="10">
        <f t="shared" si="39"/>
        <v>0</v>
      </c>
      <c r="AK99" s="10">
        <f t="shared" si="39"/>
        <v>581.51</v>
      </c>
    </row>
    <row r="100" spans="1:37">
      <c r="AA100" t="s">
        <v>239</v>
      </c>
      <c r="AB100" t="s">
        <v>239</v>
      </c>
    </row>
    <row r="101" spans="1:37">
      <c r="AA101" t="s">
        <v>239</v>
      </c>
      <c r="AB101" t="s">
        <v>239</v>
      </c>
    </row>
    <row r="102" spans="1:37" ht="15.75">
      <c r="A102" s="31" t="s">
        <v>198</v>
      </c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 t="s">
        <v>239</v>
      </c>
      <c r="AB102" s="32" t="s">
        <v>239</v>
      </c>
      <c r="AC102" s="32"/>
      <c r="AD102" s="32"/>
    </row>
    <row r="103" spans="1:37" ht="15.75">
      <c r="A103" s="32"/>
      <c r="B103" s="31" t="s">
        <v>85</v>
      </c>
      <c r="C103" s="32"/>
      <c r="D103" s="32"/>
      <c r="E103" s="32"/>
      <c r="F103" s="32"/>
      <c r="G103" s="32"/>
      <c r="H103" s="34" t="s">
        <v>199</v>
      </c>
      <c r="I103" s="32"/>
      <c r="J103" s="32"/>
      <c r="K103" s="32"/>
      <c r="L103" s="35" t="s">
        <v>200</v>
      </c>
      <c r="M103" s="32"/>
      <c r="N103" s="32"/>
      <c r="O103" s="36" t="s">
        <v>201</v>
      </c>
      <c r="P103" s="32"/>
      <c r="Q103" s="32"/>
      <c r="R103" s="37" t="s">
        <v>202</v>
      </c>
      <c r="S103" s="32"/>
      <c r="T103" s="32"/>
      <c r="U103" s="38" t="s">
        <v>203</v>
      </c>
      <c r="V103" s="32"/>
      <c r="W103" s="32"/>
      <c r="X103" s="39" t="s">
        <v>204</v>
      </c>
      <c r="Y103" s="32"/>
      <c r="Z103" s="32"/>
      <c r="AA103" s="40" t="s">
        <v>239</v>
      </c>
      <c r="AB103" s="32" t="s">
        <v>239</v>
      </c>
      <c r="AC103" s="32"/>
      <c r="AD103" s="32"/>
    </row>
    <row r="104" spans="1:37" ht="15.75">
      <c r="A104" s="33"/>
      <c r="B104" s="33" t="s">
        <v>7</v>
      </c>
      <c r="C104" s="33"/>
      <c r="D104" s="33"/>
      <c r="E104" s="33"/>
      <c r="F104" s="33"/>
      <c r="G104" s="33"/>
      <c r="H104" s="33" t="s">
        <v>1</v>
      </c>
      <c r="I104" s="33"/>
      <c r="J104" s="33"/>
      <c r="K104" s="33"/>
      <c r="L104" s="33" t="s">
        <v>1</v>
      </c>
      <c r="M104" s="33"/>
      <c r="N104" s="33"/>
      <c r="O104" s="33" t="s">
        <v>1</v>
      </c>
      <c r="P104" s="33"/>
      <c r="Q104" s="33"/>
      <c r="R104" s="33" t="s">
        <v>1</v>
      </c>
      <c r="S104" s="33"/>
      <c r="T104" s="33"/>
      <c r="U104" s="33" t="s">
        <v>1</v>
      </c>
      <c r="V104" s="33"/>
      <c r="W104" s="33"/>
      <c r="X104" s="33" t="s">
        <v>1</v>
      </c>
      <c r="Y104" s="33"/>
      <c r="Z104" s="33"/>
      <c r="AA104" s="33" t="s">
        <v>239</v>
      </c>
      <c r="AB104" s="33" t="s">
        <v>239</v>
      </c>
      <c r="AC104" s="33"/>
      <c r="AD104" s="33"/>
    </row>
    <row r="105" spans="1:37" ht="15.75">
      <c r="A105" s="33" t="s">
        <v>206</v>
      </c>
      <c r="B105" s="9" t="s">
        <v>86</v>
      </c>
      <c r="C105" s="33" t="s">
        <v>207</v>
      </c>
      <c r="D105" s="33" t="s">
        <v>208</v>
      </c>
      <c r="E105" s="33" t="s">
        <v>209</v>
      </c>
      <c r="F105" s="33" t="s">
        <v>210</v>
      </c>
      <c r="G105" s="33" t="s">
        <v>211</v>
      </c>
      <c r="H105" s="33" t="s">
        <v>3</v>
      </c>
      <c r="I105" s="33" t="s">
        <v>4</v>
      </c>
      <c r="J105" s="33" t="s">
        <v>212</v>
      </c>
      <c r="K105" s="33" t="s">
        <v>5</v>
      </c>
      <c r="L105" s="33" t="s">
        <v>3</v>
      </c>
      <c r="M105" s="33" t="s">
        <v>4</v>
      </c>
      <c r="N105" s="33" t="s">
        <v>5</v>
      </c>
      <c r="O105" s="33" t="s">
        <v>3</v>
      </c>
      <c r="P105" s="33" t="s">
        <v>4</v>
      </c>
      <c r="Q105" s="33" t="s">
        <v>5</v>
      </c>
      <c r="R105" s="33" t="s">
        <v>3</v>
      </c>
      <c r="S105" s="33" t="s">
        <v>4</v>
      </c>
      <c r="T105" s="33" t="s">
        <v>5</v>
      </c>
      <c r="U105" s="33" t="s">
        <v>3</v>
      </c>
      <c r="V105" s="33" t="s">
        <v>4</v>
      </c>
      <c r="W105" s="33" t="s">
        <v>5</v>
      </c>
      <c r="X105" s="33" t="s">
        <v>3</v>
      </c>
      <c r="Y105" s="33" t="s">
        <v>4</v>
      </c>
      <c r="Z105" s="33" t="s">
        <v>5</v>
      </c>
      <c r="AA105" s="33" t="s">
        <v>239</v>
      </c>
      <c r="AB105" s="33" t="s">
        <v>239</v>
      </c>
      <c r="AC105" s="33" t="s">
        <v>5</v>
      </c>
      <c r="AD105" t="s">
        <v>213</v>
      </c>
    </row>
    <row r="106" spans="1:37" ht="15.75">
      <c r="A106" s="13">
        <v>64144030337</v>
      </c>
      <c r="B106" s="18" t="s">
        <v>87</v>
      </c>
      <c r="C106" s="19">
        <v>376.8</v>
      </c>
      <c r="D106" s="16">
        <v>452.01</v>
      </c>
      <c r="E106" s="16">
        <v>474.6</v>
      </c>
      <c r="F106" s="19">
        <v>451.44</v>
      </c>
      <c r="G106" s="17" t="s">
        <v>217</v>
      </c>
      <c r="H106" s="11"/>
      <c r="I106" s="11"/>
      <c r="J106" s="11">
        <v>2</v>
      </c>
      <c r="K106" s="12">
        <v>2</v>
      </c>
      <c r="L106" s="11"/>
      <c r="M106" s="11"/>
      <c r="N106" s="12"/>
      <c r="O106" s="11"/>
      <c r="P106" s="11"/>
      <c r="Q106" s="12"/>
      <c r="R106" s="11"/>
      <c r="S106" s="11"/>
      <c r="T106" s="12"/>
      <c r="U106" s="11"/>
      <c r="V106" s="11"/>
      <c r="W106" s="12"/>
      <c r="X106" s="11"/>
      <c r="Y106" s="11"/>
      <c r="Z106" s="12"/>
      <c r="AA106" s="11">
        <v>1</v>
      </c>
      <c r="AB106" s="11">
        <v>2</v>
      </c>
      <c r="AC106" s="12">
        <v>0</v>
      </c>
      <c r="AD106" s="32"/>
      <c r="AE106" s="10">
        <f>C106*K106</f>
        <v>753.6</v>
      </c>
      <c r="AF106" s="10">
        <f>C106*N106</f>
        <v>0</v>
      </c>
      <c r="AG106" s="10">
        <f>C106*Q106</f>
        <v>0</v>
      </c>
      <c r="AH106" s="10">
        <f>C106*T106</f>
        <v>0</v>
      </c>
      <c r="AI106" s="10">
        <f>C106*W106</f>
        <v>0</v>
      </c>
      <c r="AJ106" s="10">
        <f>C106*Z106</f>
        <v>0</v>
      </c>
      <c r="AK106" s="10">
        <f>C106*AC106</f>
        <v>0</v>
      </c>
    </row>
    <row r="107" spans="1:37" ht="15.75">
      <c r="B107" s="9" t="s">
        <v>88</v>
      </c>
      <c r="AA107" t="s">
        <v>239</v>
      </c>
      <c r="AB107" t="s">
        <v>239</v>
      </c>
    </row>
    <row r="108" spans="1:37" ht="15.75">
      <c r="A108" s="13">
        <v>7501013191216</v>
      </c>
      <c r="B108" s="18" t="s">
        <v>89</v>
      </c>
      <c r="C108" s="19">
        <v>69</v>
      </c>
      <c r="D108" s="16">
        <v>72.510000000000005</v>
      </c>
      <c r="E108" s="16">
        <v>76.5</v>
      </c>
      <c r="F108" s="19">
        <v>71.983800000000002</v>
      </c>
      <c r="G108" s="17" t="s">
        <v>229</v>
      </c>
      <c r="H108" s="11"/>
      <c r="I108" s="11"/>
      <c r="J108" s="11">
        <v>15</v>
      </c>
      <c r="K108" s="12">
        <v>15</v>
      </c>
      <c r="L108" s="11"/>
      <c r="M108" s="11"/>
      <c r="N108" s="12"/>
      <c r="O108" s="11"/>
      <c r="P108" s="11"/>
      <c r="Q108" s="12"/>
      <c r="R108" s="11"/>
      <c r="S108" s="11"/>
      <c r="T108" s="12"/>
      <c r="U108" s="11"/>
      <c r="V108" s="11"/>
      <c r="W108" s="12"/>
      <c r="X108" s="11"/>
      <c r="Y108" s="11"/>
      <c r="Z108" s="12"/>
      <c r="AA108" s="11">
        <v>1</v>
      </c>
      <c r="AB108" s="11">
        <v>6</v>
      </c>
      <c r="AC108" s="12">
        <v>0</v>
      </c>
      <c r="AD108" s="32"/>
      <c r="AE108" s="10">
        <f t="shared" ref="AE108:AE146" si="40">C108*K108</f>
        <v>1035</v>
      </c>
      <c r="AF108" s="10">
        <f t="shared" ref="AF108:AF146" si="41">C108*N108</f>
        <v>0</v>
      </c>
      <c r="AG108" s="10">
        <f t="shared" ref="AG108:AG146" si="42">C108*Q108</f>
        <v>0</v>
      </c>
      <c r="AH108" s="10">
        <f t="shared" ref="AH108:AH146" si="43">C108*T108</f>
        <v>0</v>
      </c>
      <c r="AI108" s="10">
        <f t="shared" ref="AI108:AI146" si="44">C108*W108</f>
        <v>0</v>
      </c>
      <c r="AJ108" s="10">
        <f t="shared" ref="AJ108:AJ146" si="45">C108*Z108</f>
        <v>0</v>
      </c>
      <c r="AK108" s="10">
        <f t="shared" ref="AK108:AK146" si="46">C108*AC108</f>
        <v>0</v>
      </c>
    </row>
    <row r="109" spans="1:37" ht="15.75">
      <c r="A109" s="13">
        <v>7501013191063</v>
      </c>
      <c r="B109" s="18" t="s">
        <v>90</v>
      </c>
      <c r="C109" s="19">
        <v>69</v>
      </c>
      <c r="D109" s="16">
        <v>72.510000000000005</v>
      </c>
      <c r="E109" s="16">
        <v>76.5</v>
      </c>
      <c r="F109" s="19">
        <v>71.983800000000002</v>
      </c>
      <c r="G109" s="17" t="s">
        <v>229</v>
      </c>
      <c r="H109" s="11"/>
      <c r="I109" s="11"/>
      <c r="J109" s="11">
        <v>5</v>
      </c>
      <c r="K109" s="12">
        <v>5</v>
      </c>
      <c r="L109" s="11"/>
      <c r="M109" s="11"/>
      <c r="N109" s="12"/>
      <c r="O109" s="11"/>
      <c r="P109" s="11"/>
      <c r="Q109" s="12"/>
      <c r="R109" s="11"/>
      <c r="S109" s="11"/>
      <c r="T109" s="12"/>
      <c r="U109" s="11"/>
      <c r="V109" s="11"/>
      <c r="W109" s="12"/>
      <c r="X109" s="11"/>
      <c r="Y109" s="11"/>
      <c r="Z109" s="12"/>
      <c r="AA109" s="11">
        <v>1</v>
      </c>
      <c r="AB109" s="11">
        <v>7</v>
      </c>
      <c r="AC109" s="12">
        <v>0</v>
      </c>
      <c r="AD109" s="32"/>
      <c r="AE109" s="10">
        <f t="shared" si="40"/>
        <v>345</v>
      </c>
      <c r="AF109" s="10">
        <f t="shared" si="41"/>
        <v>0</v>
      </c>
      <c r="AG109" s="10">
        <f t="shared" si="42"/>
        <v>0</v>
      </c>
      <c r="AH109" s="10">
        <f t="shared" si="43"/>
        <v>0</v>
      </c>
      <c r="AI109" s="10">
        <f t="shared" si="44"/>
        <v>0</v>
      </c>
      <c r="AJ109" s="10">
        <f t="shared" si="45"/>
        <v>0</v>
      </c>
      <c r="AK109" s="10">
        <f t="shared" si="46"/>
        <v>0</v>
      </c>
    </row>
    <row r="110" spans="1:37" ht="15.75">
      <c r="A110" s="13">
        <v>7501013191032</v>
      </c>
      <c r="B110" s="18" t="s">
        <v>91</v>
      </c>
      <c r="C110" s="19">
        <v>69</v>
      </c>
      <c r="D110" s="16">
        <v>72.510000000000005</v>
      </c>
      <c r="E110" s="16">
        <v>76.5</v>
      </c>
      <c r="F110" s="19">
        <v>72.5</v>
      </c>
      <c r="G110" s="17" t="s">
        <v>221</v>
      </c>
      <c r="H110" s="11"/>
      <c r="I110" s="11"/>
      <c r="J110" s="11">
        <v>10</v>
      </c>
      <c r="K110" s="12">
        <v>10</v>
      </c>
      <c r="L110" s="11"/>
      <c r="M110" s="11"/>
      <c r="N110" s="12"/>
      <c r="O110" s="11"/>
      <c r="P110" s="11"/>
      <c r="Q110" s="12"/>
      <c r="R110" s="11"/>
      <c r="S110" s="11"/>
      <c r="T110" s="12"/>
      <c r="U110" s="11"/>
      <c r="V110" s="11"/>
      <c r="W110" s="12"/>
      <c r="X110" s="11"/>
      <c r="Y110" s="11"/>
      <c r="Z110" s="12"/>
      <c r="AA110" s="11">
        <v>4</v>
      </c>
      <c r="AB110" s="11">
        <v>5</v>
      </c>
      <c r="AC110" s="12">
        <v>0</v>
      </c>
      <c r="AD110" s="32"/>
      <c r="AE110" s="10">
        <f t="shared" si="40"/>
        <v>690</v>
      </c>
      <c r="AF110" s="10">
        <f t="shared" si="41"/>
        <v>0</v>
      </c>
      <c r="AG110" s="10">
        <f t="shared" si="42"/>
        <v>0</v>
      </c>
      <c r="AH110" s="10">
        <f t="shared" si="43"/>
        <v>0</v>
      </c>
      <c r="AI110" s="10">
        <f t="shared" si="44"/>
        <v>0</v>
      </c>
      <c r="AJ110" s="10">
        <f t="shared" si="45"/>
        <v>0</v>
      </c>
      <c r="AK110" s="10">
        <f t="shared" si="46"/>
        <v>0</v>
      </c>
    </row>
    <row r="111" spans="1:37" ht="15.75">
      <c r="A111" s="13">
        <v>7501013191025</v>
      </c>
      <c r="B111" s="18" t="s">
        <v>92</v>
      </c>
      <c r="C111" s="19">
        <v>69</v>
      </c>
      <c r="D111" s="16">
        <v>72.510000000000005</v>
      </c>
      <c r="E111" s="16">
        <v>76.5</v>
      </c>
      <c r="F111" s="19">
        <v>72.5</v>
      </c>
      <c r="G111" s="17" t="s">
        <v>221</v>
      </c>
      <c r="H111" s="11"/>
      <c r="I111" s="11"/>
      <c r="J111" s="11">
        <v>10</v>
      </c>
      <c r="K111" s="12">
        <v>10</v>
      </c>
      <c r="L111" s="11"/>
      <c r="M111" s="11"/>
      <c r="N111" s="12"/>
      <c r="O111" s="11"/>
      <c r="P111" s="11"/>
      <c r="Q111" s="12"/>
      <c r="R111" s="11"/>
      <c r="S111" s="11"/>
      <c r="T111" s="12"/>
      <c r="U111" s="11"/>
      <c r="V111" s="11"/>
      <c r="W111" s="12"/>
      <c r="X111" s="11"/>
      <c r="Y111" s="11"/>
      <c r="Z111" s="12"/>
      <c r="AA111" s="11">
        <v>7</v>
      </c>
      <c r="AB111" s="11">
        <v>6</v>
      </c>
      <c r="AC111" s="12">
        <v>0</v>
      </c>
      <c r="AD111" s="32"/>
      <c r="AE111" s="10">
        <f t="shared" si="40"/>
        <v>690</v>
      </c>
      <c r="AF111" s="10">
        <f t="shared" si="41"/>
        <v>0</v>
      </c>
      <c r="AG111" s="10">
        <f t="shared" si="42"/>
        <v>0</v>
      </c>
      <c r="AH111" s="10">
        <f t="shared" si="43"/>
        <v>0</v>
      </c>
      <c r="AI111" s="10">
        <f t="shared" si="44"/>
        <v>0</v>
      </c>
      <c r="AJ111" s="10">
        <f t="shared" si="45"/>
        <v>0</v>
      </c>
      <c r="AK111" s="10">
        <f t="shared" si="46"/>
        <v>0</v>
      </c>
    </row>
    <row r="112" spans="1:37" ht="15.75">
      <c r="A112" s="13">
        <v>7501013191148</v>
      </c>
      <c r="B112" s="18" t="s">
        <v>93</v>
      </c>
      <c r="C112" s="19">
        <v>69</v>
      </c>
      <c r="D112" s="16">
        <v>72.510000000000005</v>
      </c>
      <c r="E112" s="16">
        <v>76.5</v>
      </c>
      <c r="F112" s="19">
        <v>71.983800000000002</v>
      </c>
      <c r="G112" s="17" t="s">
        <v>229</v>
      </c>
      <c r="H112" s="11"/>
      <c r="I112" s="11"/>
      <c r="J112" s="11">
        <v>10</v>
      </c>
      <c r="K112" s="12">
        <v>10</v>
      </c>
      <c r="L112" s="11"/>
      <c r="M112" s="11"/>
      <c r="N112" s="12"/>
      <c r="O112" s="11"/>
      <c r="P112" s="11"/>
      <c r="Q112" s="12"/>
      <c r="R112" s="11"/>
      <c r="S112" s="11"/>
      <c r="T112" s="12"/>
      <c r="U112" s="11"/>
      <c r="V112" s="11"/>
      <c r="W112" s="12"/>
      <c r="X112" s="11"/>
      <c r="Y112" s="11"/>
      <c r="Z112" s="12"/>
      <c r="AA112" s="11">
        <v>7</v>
      </c>
      <c r="AB112" s="11">
        <v>3</v>
      </c>
      <c r="AC112" s="12">
        <v>0</v>
      </c>
      <c r="AD112" s="32"/>
      <c r="AE112" s="10">
        <f t="shared" si="40"/>
        <v>690</v>
      </c>
      <c r="AF112" s="10">
        <f t="shared" si="41"/>
        <v>0</v>
      </c>
      <c r="AG112" s="10">
        <f t="shared" si="42"/>
        <v>0</v>
      </c>
      <c r="AH112" s="10">
        <f t="shared" si="43"/>
        <v>0</v>
      </c>
      <c r="AI112" s="10">
        <f t="shared" si="44"/>
        <v>0</v>
      </c>
      <c r="AJ112" s="10">
        <f t="shared" si="45"/>
        <v>0</v>
      </c>
      <c r="AK112" s="10">
        <f t="shared" si="46"/>
        <v>0</v>
      </c>
    </row>
    <row r="113" spans="1:37" ht="15.75">
      <c r="A113" s="13">
        <v>7501013123057</v>
      </c>
      <c r="B113" s="18" t="s">
        <v>94</v>
      </c>
      <c r="C113" s="19">
        <v>117</v>
      </c>
      <c r="D113" s="16">
        <v>118.01</v>
      </c>
      <c r="E113" s="16">
        <v>127.6</v>
      </c>
      <c r="F113" s="15">
        <v>118.28870000000001</v>
      </c>
      <c r="G113" s="17" t="s">
        <v>229</v>
      </c>
      <c r="H113" s="11"/>
      <c r="I113" s="11"/>
      <c r="J113" s="11">
        <v>10</v>
      </c>
      <c r="K113" s="12">
        <v>10</v>
      </c>
      <c r="L113" s="11"/>
      <c r="M113" s="11"/>
      <c r="N113" s="12"/>
      <c r="O113" s="11"/>
      <c r="P113" s="11"/>
      <c r="Q113" s="12"/>
      <c r="R113" s="11"/>
      <c r="S113" s="11"/>
      <c r="T113" s="12"/>
      <c r="U113" s="11"/>
      <c r="V113" s="11"/>
      <c r="W113" s="12"/>
      <c r="X113" s="11"/>
      <c r="Y113" s="11"/>
      <c r="Z113" s="12"/>
      <c r="AA113" s="11">
        <v>1</v>
      </c>
      <c r="AB113" s="11">
        <v>3</v>
      </c>
      <c r="AC113" s="12">
        <v>0</v>
      </c>
      <c r="AD113" s="32"/>
      <c r="AE113" s="10">
        <f t="shared" si="40"/>
        <v>1170</v>
      </c>
      <c r="AF113" s="10">
        <f t="shared" si="41"/>
        <v>0</v>
      </c>
      <c r="AG113" s="10">
        <f t="shared" si="42"/>
        <v>0</v>
      </c>
      <c r="AH113" s="10">
        <f t="shared" si="43"/>
        <v>0</v>
      </c>
      <c r="AI113" s="10">
        <f t="shared" si="44"/>
        <v>0</v>
      </c>
      <c r="AJ113" s="10">
        <f t="shared" si="45"/>
        <v>0</v>
      </c>
      <c r="AK113" s="10">
        <f t="shared" si="46"/>
        <v>0</v>
      </c>
    </row>
    <row r="114" spans="1:37" ht="15.75">
      <c r="A114" s="13" t="s">
        <v>95</v>
      </c>
      <c r="B114" s="18" t="s">
        <v>96</v>
      </c>
      <c r="C114" s="19">
        <v>117</v>
      </c>
      <c r="D114" s="16">
        <v>122.11</v>
      </c>
      <c r="E114" s="16">
        <v>128.30000000000001</v>
      </c>
      <c r="F114" s="19">
        <v>118.28870000000001</v>
      </c>
      <c r="G114" s="17" t="s">
        <v>229</v>
      </c>
      <c r="H114" s="11"/>
      <c r="I114" s="11"/>
      <c r="J114" s="11">
        <v>5</v>
      </c>
      <c r="K114" s="12">
        <v>5</v>
      </c>
      <c r="L114" s="11"/>
      <c r="M114" s="11"/>
      <c r="N114" s="12"/>
      <c r="O114" s="11"/>
      <c r="P114" s="11"/>
      <c r="Q114" s="12"/>
      <c r="R114" s="11"/>
      <c r="S114" s="11"/>
      <c r="T114" s="12"/>
      <c r="U114" s="11"/>
      <c r="V114" s="11"/>
      <c r="W114" s="12"/>
      <c r="X114" s="11"/>
      <c r="Y114" s="11"/>
      <c r="Z114" s="12"/>
      <c r="AA114" s="11">
        <v>1</v>
      </c>
      <c r="AB114" s="11">
        <v>12</v>
      </c>
      <c r="AC114" s="12">
        <v>0</v>
      </c>
      <c r="AD114" s="32"/>
      <c r="AE114" s="10">
        <f t="shared" si="40"/>
        <v>585</v>
      </c>
      <c r="AF114" s="10">
        <f t="shared" si="41"/>
        <v>0</v>
      </c>
      <c r="AG114" s="10">
        <f t="shared" si="42"/>
        <v>0</v>
      </c>
      <c r="AH114" s="10">
        <f t="shared" si="43"/>
        <v>0</v>
      </c>
      <c r="AI114" s="10">
        <f t="shared" si="44"/>
        <v>0</v>
      </c>
      <c r="AJ114" s="10">
        <f t="shared" si="45"/>
        <v>0</v>
      </c>
      <c r="AK114" s="10">
        <f t="shared" si="46"/>
        <v>0</v>
      </c>
    </row>
    <row r="115" spans="1:37" ht="15.75">
      <c r="A115" s="13">
        <v>7501013123033</v>
      </c>
      <c r="B115" s="18" t="s">
        <v>97</v>
      </c>
      <c r="C115" s="19">
        <v>117</v>
      </c>
      <c r="D115" s="16">
        <v>118.01</v>
      </c>
      <c r="E115" s="16">
        <v>127.6</v>
      </c>
      <c r="F115" s="15">
        <v>121.47</v>
      </c>
      <c r="G115" s="17" t="s">
        <v>221</v>
      </c>
      <c r="H115" s="11"/>
      <c r="I115" s="11"/>
      <c r="J115" s="11">
        <v>10</v>
      </c>
      <c r="K115" s="12">
        <v>10</v>
      </c>
      <c r="L115" s="11"/>
      <c r="M115" s="11"/>
      <c r="N115" s="12"/>
      <c r="O115" s="11"/>
      <c r="P115" s="11"/>
      <c r="Q115" s="12"/>
      <c r="R115" s="11"/>
      <c r="S115" s="11"/>
      <c r="T115" s="12"/>
      <c r="U115" s="11"/>
      <c r="V115" s="11"/>
      <c r="W115" s="12"/>
      <c r="X115" s="11"/>
      <c r="Y115" s="11"/>
      <c r="Z115" s="12"/>
      <c r="AA115" s="11">
        <v>1</v>
      </c>
      <c r="AB115" s="11">
        <v>3</v>
      </c>
      <c r="AC115" s="12">
        <v>0</v>
      </c>
      <c r="AD115" s="32"/>
      <c r="AE115" s="10">
        <f t="shared" si="40"/>
        <v>1170</v>
      </c>
      <c r="AF115" s="10">
        <f t="shared" si="41"/>
        <v>0</v>
      </c>
      <c r="AG115" s="10">
        <f t="shared" si="42"/>
        <v>0</v>
      </c>
      <c r="AH115" s="10">
        <f t="shared" si="43"/>
        <v>0</v>
      </c>
      <c r="AI115" s="10">
        <f t="shared" si="44"/>
        <v>0</v>
      </c>
      <c r="AJ115" s="10">
        <f t="shared" si="45"/>
        <v>0</v>
      </c>
      <c r="AK115" s="10">
        <f t="shared" si="46"/>
        <v>0</v>
      </c>
    </row>
    <row r="116" spans="1:37" ht="15.75">
      <c r="A116" s="13">
        <v>7501013123194</v>
      </c>
      <c r="B116" s="18" t="s">
        <v>98</v>
      </c>
      <c r="C116" s="19">
        <v>117</v>
      </c>
      <c r="D116" s="16">
        <v>118.01</v>
      </c>
      <c r="E116" s="16">
        <v>127.6</v>
      </c>
      <c r="F116" s="15">
        <v>118.28870000000001</v>
      </c>
      <c r="G116" s="17" t="s">
        <v>229</v>
      </c>
      <c r="H116" s="11"/>
      <c r="I116" s="11"/>
      <c r="J116" s="11">
        <v>10</v>
      </c>
      <c r="K116" s="12">
        <v>10</v>
      </c>
      <c r="L116" s="11"/>
      <c r="M116" s="11"/>
      <c r="N116" s="12"/>
      <c r="O116" s="11"/>
      <c r="P116" s="11"/>
      <c r="Q116" s="12"/>
      <c r="R116" s="11"/>
      <c r="S116" s="11"/>
      <c r="T116" s="12"/>
      <c r="U116" s="11"/>
      <c r="V116" s="11"/>
      <c r="W116" s="12"/>
      <c r="X116" s="11"/>
      <c r="Y116" s="11"/>
      <c r="Z116" s="12"/>
      <c r="AA116" s="11">
        <v>3</v>
      </c>
      <c r="AB116" s="11">
        <v>3</v>
      </c>
      <c r="AC116" s="12">
        <v>0</v>
      </c>
      <c r="AD116" s="32"/>
      <c r="AE116" s="10">
        <f t="shared" si="40"/>
        <v>1170</v>
      </c>
      <c r="AF116" s="10">
        <f t="shared" si="41"/>
        <v>0</v>
      </c>
      <c r="AG116" s="10">
        <f t="shared" si="42"/>
        <v>0</v>
      </c>
      <c r="AH116" s="10">
        <f t="shared" si="43"/>
        <v>0</v>
      </c>
      <c r="AI116" s="10">
        <f t="shared" si="44"/>
        <v>0</v>
      </c>
      <c r="AJ116" s="10">
        <f t="shared" si="45"/>
        <v>0</v>
      </c>
      <c r="AK116" s="10">
        <f t="shared" si="46"/>
        <v>0</v>
      </c>
    </row>
    <row r="117" spans="1:37" ht="15.75">
      <c r="A117" s="13">
        <v>578788</v>
      </c>
      <c r="B117" s="18" t="s">
        <v>99</v>
      </c>
      <c r="C117" s="19">
        <v>173</v>
      </c>
      <c r="D117" s="16">
        <v>177.01</v>
      </c>
      <c r="E117" s="16">
        <v>189</v>
      </c>
      <c r="F117" s="15">
        <v>178.76769999999999</v>
      </c>
      <c r="G117" s="17" t="s">
        <v>229</v>
      </c>
      <c r="H117" s="11"/>
      <c r="I117" s="11"/>
      <c r="J117" s="11">
        <v>10</v>
      </c>
      <c r="K117" s="12">
        <v>10</v>
      </c>
      <c r="L117" s="11"/>
      <c r="M117" s="11"/>
      <c r="N117" s="12"/>
      <c r="O117" s="11"/>
      <c r="P117" s="11"/>
      <c r="Q117" s="12"/>
      <c r="R117" s="11"/>
      <c r="S117" s="11"/>
      <c r="T117" s="12"/>
      <c r="U117" s="11"/>
      <c r="V117" s="11"/>
      <c r="W117" s="12"/>
      <c r="X117" s="11"/>
      <c r="Y117" s="11"/>
      <c r="Z117" s="12"/>
      <c r="AA117" s="11">
        <v>1</v>
      </c>
      <c r="AB117" s="11">
        <v>6</v>
      </c>
      <c r="AC117" s="12">
        <v>0</v>
      </c>
      <c r="AD117" s="32"/>
      <c r="AE117" s="10">
        <f t="shared" si="40"/>
        <v>1730</v>
      </c>
      <c r="AF117" s="10">
        <f t="shared" si="41"/>
        <v>0</v>
      </c>
      <c r="AG117" s="10">
        <f t="shared" si="42"/>
        <v>0</v>
      </c>
      <c r="AH117" s="10">
        <f t="shared" si="43"/>
        <v>0</v>
      </c>
      <c r="AI117" s="10">
        <f t="shared" si="44"/>
        <v>0</v>
      </c>
      <c r="AJ117" s="10">
        <f t="shared" si="45"/>
        <v>0</v>
      </c>
      <c r="AK117" s="10">
        <f t="shared" si="46"/>
        <v>0</v>
      </c>
    </row>
    <row r="118" spans="1:37" ht="15.75">
      <c r="A118" s="13">
        <v>7501013174066</v>
      </c>
      <c r="B118" s="18" t="s">
        <v>100</v>
      </c>
      <c r="C118" s="19">
        <v>173</v>
      </c>
      <c r="D118" s="16">
        <v>178.01</v>
      </c>
      <c r="E118" s="16">
        <v>189</v>
      </c>
      <c r="F118" s="15">
        <v>178.76769999999999</v>
      </c>
      <c r="G118" s="17" t="s">
        <v>229</v>
      </c>
      <c r="H118" s="11"/>
      <c r="I118" s="11"/>
      <c r="J118" s="11">
        <v>7</v>
      </c>
      <c r="K118" s="12">
        <v>7</v>
      </c>
      <c r="L118" s="11"/>
      <c r="M118" s="11"/>
      <c r="N118" s="12"/>
      <c r="O118" s="11"/>
      <c r="P118" s="11"/>
      <c r="Q118" s="12"/>
      <c r="R118" s="11"/>
      <c r="S118" s="11"/>
      <c r="T118" s="12"/>
      <c r="U118" s="11"/>
      <c r="V118" s="11"/>
      <c r="W118" s="12"/>
      <c r="X118" s="11"/>
      <c r="Y118" s="11"/>
      <c r="Z118" s="12"/>
      <c r="AA118" s="11">
        <v>2</v>
      </c>
      <c r="AB118" s="11">
        <v>17</v>
      </c>
      <c r="AC118" s="12">
        <v>0</v>
      </c>
      <c r="AD118" s="32"/>
      <c r="AE118" s="10">
        <f t="shared" si="40"/>
        <v>1211</v>
      </c>
      <c r="AF118" s="10">
        <f t="shared" si="41"/>
        <v>0</v>
      </c>
      <c r="AG118" s="10">
        <f t="shared" si="42"/>
        <v>0</v>
      </c>
      <c r="AH118" s="10">
        <f t="shared" si="43"/>
        <v>0</v>
      </c>
      <c r="AI118" s="10">
        <f t="shared" si="44"/>
        <v>0</v>
      </c>
      <c r="AJ118" s="10">
        <f t="shared" si="45"/>
        <v>0</v>
      </c>
      <c r="AK118" s="10">
        <f t="shared" si="46"/>
        <v>0</v>
      </c>
    </row>
    <row r="119" spans="1:37" ht="15.75">
      <c r="A119" s="13">
        <v>7501013174035</v>
      </c>
      <c r="B119" s="18" t="s">
        <v>101</v>
      </c>
      <c r="C119" s="19">
        <v>173</v>
      </c>
      <c r="D119" s="16">
        <v>177.01</v>
      </c>
      <c r="E119" s="16">
        <v>189</v>
      </c>
      <c r="F119" s="15">
        <v>178.76769999999999</v>
      </c>
      <c r="G119" s="17" t="s">
        <v>229</v>
      </c>
      <c r="H119" s="11"/>
      <c r="I119" s="11"/>
      <c r="J119" s="11">
        <v>10</v>
      </c>
      <c r="K119" s="12">
        <v>10</v>
      </c>
      <c r="L119" s="11"/>
      <c r="M119" s="11"/>
      <c r="N119" s="12"/>
      <c r="O119" s="11"/>
      <c r="P119" s="11"/>
      <c r="Q119" s="12"/>
      <c r="R119" s="11"/>
      <c r="S119" s="11"/>
      <c r="T119" s="12"/>
      <c r="U119" s="11"/>
      <c r="V119" s="11"/>
      <c r="W119" s="12"/>
      <c r="X119" s="11"/>
      <c r="Y119" s="11"/>
      <c r="Z119" s="12"/>
      <c r="AA119" s="11">
        <v>2</v>
      </c>
      <c r="AB119" s="11">
        <v>7</v>
      </c>
      <c r="AC119" s="12">
        <v>0</v>
      </c>
      <c r="AD119" s="32"/>
      <c r="AE119" s="10">
        <f t="shared" si="40"/>
        <v>1730</v>
      </c>
      <c r="AF119" s="10">
        <f t="shared" si="41"/>
        <v>0</v>
      </c>
      <c r="AG119" s="10">
        <f t="shared" si="42"/>
        <v>0</v>
      </c>
      <c r="AH119" s="10">
        <f t="shared" si="43"/>
        <v>0</v>
      </c>
      <c r="AI119" s="10">
        <f t="shared" si="44"/>
        <v>0</v>
      </c>
      <c r="AJ119" s="10">
        <f t="shared" si="45"/>
        <v>0</v>
      </c>
      <c r="AK119" s="10">
        <f t="shared" si="46"/>
        <v>0</v>
      </c>
    </row>
    <row r="120" spans="1:37" ht="15.75">
      <c r="A120" s="13">
        <v>7501013174196</v>
      </c>
      <c r="B120" s="18" t="s">
        <v>102</v>
      </c>
      <c r="C120" s="19">
        <v>173</v>
      </c>
      <c r="D120" s="16">
        <v>178.01</v>
      </c>
      <c r="E120" s="16">
        <v>189</v>
      </c>
      <c r="F120" s="15">
        <v>178.76769999999999</v>
      </c>
      <c r="G120" s="17" t="s">
        <v>229</v>
      </c>
      <c r="H120" s="11"/>
      <c r="I120" s="11"/>
      <c r="J120" s="11">
        <v>10</v>
      </c>
      <c r="K120" s="12">
        <v>10</v>
      </c>
      <c r="L120" s="11"/>
      <c r="M120" s="11"/>
      <c r="N120" s="12"/>
      <c r="O120" s="11"/>
      <c r="P120" s="11"/>
      <c r="Q120" s="12"/>
      <c r="R120" s="11"/>
      <c r="S120" s="11"/>
      <c r="T120" s="12"/>
      <c r="U120" s="11"/>
      <c r="V120" s="11"/>
      <c r="W120" s="12"/>
      <c r="X120" s="11"/>
      <c r="Y120" s="11"/>
      <c r="Z120" s="12"/>
      <c r="AA120" s="11">
        <v>0</v>
      </c>
      <c r="AB120" s="11">
        <v>2</v>
      </c>
      <c r="AC120" s="12">
        <v>2</v>
      </c>
      <c r="AD120" s="32"/>
      <c r="AE120" s="10">
        <f t="shared" si="40"/>
        <v>1730</v>
      </c>
      <c r="AF120" s="10">
        <f t="shared" si="41"/>
        <v>0</v>
      </c>
      <c r="AG120" s="10">
        <f t="shared" si="42"/>
        <v>0</v>
      </c>
      <c r="AH120" s="10">
        <f t="shared" si="43"/>
        <v>0</v>
      </c>
      <c r="AI120" s="10">
        <f t="shared" si="44"/>
        <v>0</v>
      </c>
      <c r="AJ120" s="10">
        <f t="shared" si="45"/>
        <v>0</v>
      </c>
      <c r="AK120" s="10">
        <f t="shared" si="46"/>
        <v>346</v>
      </c>
    </row>
    <row r="121" spans="1:37" ht="15.75">
      <c r="A121" s="13">
        <v>7501013118053</v>
      </c>
      <c r="B121" s="18" t="s">
        <v>103</v>
      </c>
      <c r="C121" s="19">
        <v>154</v>
      </c>
      <c r="D121" s="16">
        <v>160.01</v>
      </c>
      <c r="E121" s="16">
        <v>168</v>
      </c>
      <c r="F121" s="19">
        <v>159.0677</v>
      </c>
      <c r="G121" s="17" t="s">
        <v>229</v>
      </c>
      <c r="H121" s="11"/>
      <c r="I121" s="11"/>
      <c r="J121" s="11">
        <v>10</v>
      </c>
      <c r="K121" s="12">
        <v>10</v>
      </c>
      <c r="L121" s="11"/>
      <c r="M121" s="11"/>
      <c r="N121" s="12"/>
      <c r="O121" s="11"/>
      <c r="P121" s="11"/>
      <c r="Q121" s="12"/>
      <c r="R121" s="11"/>
      <c r="S121" s="11"/>
      <c r="T121" s="12"/>
      <c r="U121" s="11"/>
      <c r="V121" s="11"/>
      <c r="W121" s="12"/>
      <c r="X121" s="11"/>
      <c r="Y121" s="11"/>
      <c r="Z121" s="12"/>
      <c r="AA121" s="11">
        <v>1</v>
      </c>
      <c r="AB121" s="11">
        <v>9</v>
      </c>
      <c r="AC121" s="12">
        <v>0</v>
      </c>
      <c r="AD121" s="32"/>
      <c r="AE121" s="10">
        <f t="shared" si="40"/>
        <v>1540</v>
      </c>
      <c r="AF121" s="10">
        <f t="shared" si="41"/>
        <v>0</v>
      </c>
      <c r="AG121" s="10">
        <f t="shared" si="42"/>
        <v>0</v>
      </c>
      <c r="AH121" s="10">
        <f t="shared" si="43"/>
        <v>0</v>
      </c>
      <c r="AI121" s="10">
        <f t="shared" si="44"/>
        <v>0</v>
      </c>
      <c r="AJ121" s="10">
        <f t="shared" si="45"/>
        <v>0</v>
      </c>
      <c r="AK121" s="10">
        <f t="shared" si="46"/>
        <v>0</v>
      </c>
    </row>
    <row r="122" spans="1:37" ht="15.75">
      <c r="A122" s="13" t="s">
        <v>104</v>
      </c>
      <c r="B122" s="18" t="s">
        <v>105</v>
      </c>
      <c r="C122" s="19">
        <v>154</v>
      </c>
      <c r="D122" s="16">
        <v>160.01</v>
      </c>
      <c r="E122" s="16">
        <v>168</v>
      </c>
      <c r="F122" s="19">
        <v>159.0677</v>
      </c>
      <c r="G122" s="17" t="s">
        <v>229</v>
      </c>
      <c r="H122" s="11"/>
      <c r="I122" s="11"/>
      <c r="J122" s="11">
        <v>10</v>
      </c>
      <c r="K122" s="12">
        <v>10</v>
      </c>
      <c r="L122" s="11"/>
      <c r="M122" s="11"/>
      <c r="N122" s="12"/>
      <c r="O122" s="11"/>
      <c r="P122" s="11"/>
      <c r="Q122" s="12"/>
      <c r="R122" s="11"/>
      <c r="S122" s="11"/>
      <c r="T122" s="12"/>
      <c r="U122" s="11"/>
      <c r="V122" s="11"/>
      <c r="W122" s="12"/>
      <c r="X122" s="11"/>
      <c r="Y122" s="11"/>
      <c r="Z122" s="12"/>
      <c r="AA122" s="11">
        <v>2</v>
      </c>
      <c r="AB122" s="11">
        <v>6</v>
      </c>
      <c r="AC122" s="12">
        <v>0</v>
      </c>
      <c r="AD122" s="32"/>
      <c r="AE122" s="10">
        <f t="shared" si="40"/>
        <v>1540</v>
      </c>
      <c r="AF122" s="10">
        <f t="shared" si="41"/>
        <v>0</v>
      </c>
      <c r="AG122" s="10">
        <f t="shared" si="42"/>
        <v>0</v>
      </c>
      <c r="AH122" s="10">
        <f t="shared" si="43"/>
        <v>0</v>
      </c>
      <c r="AI122" s="10">
        <f t="shared" si="44"/>
        <v>0</v>
      </c>
      <c r="AJ122" s="10">
        <f t="shared" si="45"/>
        <v>0</v>
      </c>
      <c r="AK122" s="10">
        <f t="shared" si="46"/>
        <v>0</v>
      </c>
    </row>
    <row r="123" spans="1:37" ht="15.75">
      <c r="A123" s="13">
        <v>7501013118060</v>
      </c>
      <c r="B123" s="18" t="s">
        <v>106</v>
      </c>
      <c r="C123" s="19">
        <v>154</v>
      </c>
      <c r="D123" s="16">
        <v>160.01</v>
      </c>
      <c r="E123" s="16">
        <v>168</v>
      </c>
      <c r="F123" s="19">
        <v>159.0677</v>
      </c>
      <c r="G123" s="17" t="s">
        <v>229</v>
      </c>
      <c r="H123" s="11"/>
      <c r="I123" s="11"/>
      <c r="J123" s="11">
        <v>6</v>
      </c>
      <c r="K123" s="12">
        <v>6</v>
      </c>
      <c r="L123" s="11"/>
      <c r="M123" s="11"/>
      <c r="N123" s="12"/>
      <c r="O123" s="11"/>
      <c r="P123" s="11"/>
      <c r="Q123" s="12"/>
      <c r="R123" s="11"/>
      <c r="S123" s="11"/>
      <c r="T123" s="12"/>
      <c r="U123" s="11"/>
      <c r="V123" s="11"/>
      <c r="W123" s="12"/>
      <c r="X123" s="11"/>
      <c r="Y123" s="11"/>
      <c r="Z123" s="12"/>
      <c r="AA123" s="11">
        <v>1</v>
      </c>
      <c r="AB123" s="11">
        <v>17</v>
      </c>
      <c r="AC123" s="12">
        <v>0</v>
      </c>
      <c r="AD123" s="32"/>
      <c r="AE123" s="10">
        <f t="shared" si="40"/>
        <v>924</v>
      </c>
      <c r="AF123" s="10">
        <f t="shared" si="41"/>
        <v>0</v>
      </c>
      <c r="AG123" s="10">
        <f t="shared" si="42"/>
        <v>0</v>
      </c>
      <c r="AH123" s="10">
        <f t="shared" si="43"/>
        <v>0</v>
      </c>
      <c r="AI123" s="10">
        <f t="shared" si="44"/>
        <v>0</v>
      </c>
      <c r="AJ123" s="10">
        <f t="shared" si="45"/>
        <v>0</v>
      </c>
      <c r="AK123" s="10">
        <f t="shared" si="46"/>
        <v>0</v>
      </c>
    </row>
    <row r="124" spans="1:37" ht="15.75">
      <c r="A124" s="13">
        <v>7501013118039</v>
      </c>
      <c r="B124" s="18" t="s">
        <v>107</v>
      </c>
      <c r="C124" s="19">
        <v>154</v>
      </c>
      <c r="D124" s="16">
        <v>160.01</v>
      </c>
      <c r="E124" s="16">
        <v>168</v>
      </c>
      <c r="F124" s="19">
        <v>159.0677</v>
      </c>
      <c r="G124" s="17" t="s">
        <v>229</v>
      </c>
      <c r="H124" s="11"/>
      <c r="I124" s="11"/>
      <c r="J124" s="11">
        <v>10</v>
      </c>
      <c r="K124" s="12">
        <v>10</v>
      </c>
      <c r="L124" s="11"/>
      <c r="M124" s="11"/>
      <c r="N124" s="12"/>
      <c r="O124" s="11"/>
      <c r="P124" s="11"/>
      <c r="Q124" s="12"/>
      <c r="R124" s="11"/>
      <c r="S124" s="11"/>
      <c r="T124" s="12"/>
      <c r="U124" s="11"/>
      <c r="V124" s="11"/>
      <c r="W124" s="12"/>
      <c r="X124" s="11"/>
      <c r="Y124" s="11"/>
      <c r="Z124" s="12"/>
      <c r="AA124" s="11">
        <v>0</v>
      </c>
      <c r="AB124" s="11">
        <v>23</v>
      </c>
      <c r="AC124" s="12">
        <v>0</v>
      </c>
      <c r="AD124" s="32"/>
      <c r="AE124" s="10">
        <f t="shared" si="40"/>
        <v>1540</v>
      </c>
      <c r="AF124" s="10">
        <f t="shared" si="41"/>
        <v>0</v>
      </c>
      <c r="AG124" s="10">
        <f t="shared" si="42"/>
        <v>0</v>
      </c>
      <c r="AH124" s="10">
        <f t="shared" si="43"/>
        <v>0</v>
      </c>
      <c r="AI124" s="10">
        <f t="shared" si="44"/>
        <v>0</v>
      </c>
      <c r="AJ124" s="10">
        <f t="shared" si="45"/>
        <v>0</v>
      </c>
      <c r="AK124" s="10">
        <f t="shared" si="46"/>
        <v>0</v>
      </c>
    </row>
    <row r="125" spans="1:37" ht="15.75">
      <c r="A125" s="13">
        <v>7501013118190</v>
      </c>
      <c r="B125" s="18" t="s">
        <v>108</v>
      </c>
      <c r="C125" s="19">
        <v>154</v>
      </c>
      <c r="D125" s="16">
        <v>160.01</v>
      </c>
      <c r="E125" s="16">
        <v>168</v>
      </c>
      <c r="F125" s="19">
        <v>159.0677</v>
      </c>
      <c r="G125" s="17" t="s">
        <v>229</v>
      </c>
      <c r="H125" s="11"/>
      <c r="I125" s="11"/>
      <c r="J125" s="11">
        <v>10</v>
      </c>
      <c r="K125" s="12">
        <v>10</v>
      </c>
      <c r="L125" s="11"/>
      <c r="M125" s="11"/>
      <c r="N125" s="12"/>
      <c r="O125" s="11"/>
      <c r="P125" s="11"/>
      <c r="Q125" s="12"/>
      <c r="R125" s="11"/>
      <c r="S125" s="11"/>
      <c r="T125" s="12"/>
      <c r="U125" s="11"/>
      <c r="V125" s="11"/>
      <c r="W125" s="12"/>
      <c r="X125" s="11"/>
      <c r="Y125" s="11"/>
      <c r="Z125" s="12"/>
      <c r="AA125" s="11">
        <v>2</v>
      </c>
      <c r="AB125" s="11">
        <v>0</v>
      </c>
      <c r="AC125" s="12">
        <v>0</v>
      </c>
      <c r="AD125" s="32"/>
      <c r="AE125" s="10">
        <f t="shared" si="40"/>
        <v>1540</v>
      </c>
      <c r="AF125" s="10">
        <f t="shared" si="41"/>
        <v>0</v>
      </c>
      <c r="AG125" s="10">
        <f t="shared" si="42"/>
        <v>0</v>
      </c>
      <c r="AH125" s="10">
        <f t="shared" si="43"/>
        <v>0</v>
      </c>
      <c r="AI125" s="10">
        <f t="shared" si="44"/>
        <v>0</v>
      </c>
      <c r="AJ125" s="10">
        <f t="shared" si="45"/>
        <v>0</v>
      </c>
      <c r="AK125" s="10">
        <f t="shared" si="46"/>
        <v>0</v>
      </c>
    </row>
    <row r="126" spans="1:37" ht="15.75">
      <c r="A126" s="13">
        <v>7501013132059</v>
      </c>
      <c r="B126" s="18" t="s">
        <v>109</v>
      </c>
      <c r="C126" s="19">
        <v>193</v>
      </c>
      <c r="D126" s="16">
        <v>204.01</v>
      </c>
      <c r="E126" s="16">
        <v>219.5</v>
      </c>
      <c r="F126" s="19">
        <v>203.5</v>
      </c>
      <c r="G126" s="17" t="s">
        <v>230</v>
      </c>
      <c r="H126" s="11"/>
      <c r="I126" s="11"/>
      <c r="J126" s="11">
        <v>15</v>
      </c>
      <c r="K126" s="12">
        <v>15</v>
      </c>
      <c r="L126" s="11"/>
      <c r="M126" s="11"/>
      <c r="N126" s="12"/>
      <c r="O126" s="11"/>
      <c r="P126" s="11"/>
      <c r="Q126" s="12"/>
      <c r="R126" s="11"/>
      <c r="S126" s="11"/>
      <c r="T126" s="12"/>
      <c r="U126" s="11"/>
      <c r="V126" s="11"/>
      <c r="W126" s="12"/>
      <c r="X126" s="11"/>
      <c r="Y126" s="11"/>
      <c r="Z126" s="12"/>
      <c r="AA126" s="11">
        <v>1</v>
      </c>
      <c r="AB126" s="11">
        <v>1</v>
      </c>
      <c r="AC126" s="12">
        <v>0</v>
      </c>
      <c r="AD126" s="32"/>
      <c r="AE126" s="10">
        <f t="shared" si="40"/>
        <v>2895</v>
      </c>
      <c r="AF126" s="10">
        <f t="shared" si="41"/>
        <v>0</v>
      </c>
      <c r="AG126" s="10">
        <f t="shared" si="42"/>
        <v>0</v>
      </c>
      <c r="AH126" s="10">
        <f t="shared" si="43"/>
        <v>0</v>
      </c>
      <c r="AI126" s="10">
        <f t="shared" si="44"/>
        <v>0</v>
      </c>
      <c r="AJ126" s="10">
        <f t="shared" si="45"/>
        <v>0</v>
      </c>
      <c r="AK126" s="10">
        <f t="shared" si="46"/>
        <v>0</v>
      </c>
    </row>
    <row r="127" spans="1:37" ht="15.75">
      <c r="A127" s="13">
        <v>7501013132196</v>
      </c>
      <c r="B127" s="18" t="s">
        <v>110</v>
      </c>
      <c r="C127" s="19">
        <v>193</v>
      </c>
      <c r="D127" s="16">
        <v>204.01</v>
      </c>
      <c r="E127" s="16">
        <v>219.5</v>
      </c>
      <c r="F127" s="19">
        <v>204</v>
      </c>
      <c r="G127" s="17" t="s">
        <v>221</v>
      </c>
      <c r="H127" s="11"/>
      <c r="I127" s="11"/>
      <c r="J127" s="11">
        <v>15</v>
      </c>
      <c r="K127" s="12">
        <v>15</v>
      </c>
      <c r="L127" s="11"/>
      <c r="M127" s="11"/>
      <c r="N127" s="12"/>
      <c r="O127" s="11"/>
      <c r="P127" s="11"/>
      <c r="Q127" s="12"/>
      <c r="R127" s="11"/>
      <c r="S127" s="11"/>
      <c r="T127" s="12"/>
      <c r="U127" s="11"/>
      <c r="V127" s="11"/>
      <c r="W127" s="12"/>
      <c r="X127" s="11"/>
      <c r="Y127" s="11"/>
      <c r="Z127" s="12"/>
      <c r="AA127" s="11">
        <v>2</v>
      </c>
      <c r="AB127" s="11">
        <v>2</v>
      </c>
      <c r="AC127" s="12">
        <v>0</v>
      </c>
      <c r="AD127" s="32"/>
      <c r="AE127" s="10">
        <f t="shared" si="40"/>
        <v>2895</v>
      </c>
      <c r="AF127" s="10">
        <f t="shared" si="41"/>
        <v>0</v>
      </c>
      <c r="AG127" s="10">
        <f t="shared" si="42"/>
        <v>0</v>
      </c>
      <c r="AH127" s="10">
        <f t="shared" si="43"/>
        <v>0</v>
      </c>
      <c r="AI127" s="10">
        <f t="shared" si="44"/>
        <v>0</v>
      </c>
      <c r="AJ127" s="10">
        <f t="shared" si="45"/>
        <v>0</v>
      </c>
      <c r="AK127" s="10">
        <f t="shared" si="46"/>
        <v>0</v>
      </c>
    </row>
    <row r="128" spans="1:37" ht="15.75">
      <c r="A128" s="13">
        <v>7501013132035</v>
      </c>
      <c r="B128" s="18" t="s">
        <v>111</v>
      </c>
      <c r="C128" s="19">
        <v>193</v>
      </c>
      <c r="D128" s="16">
        <v>204.01</v>
      </c>
      <c r="E128" s="16">
        <v>219.5</v>
      </c>
      <c r="F128" s="19">
        <v>204</v>
      </c>
      <c r="G128" s="17" t="s">
        <v>221</v>
      </c>
      <c r="H128" s="11"/>
      <c r="I128" s="11"/>
      <c r="J128" s="11">
        <v>15</v>
      </c>
      <c r="K128" s="12">
        <v>15</v>
      </c>
      <c r="L128" s="11"/>
      <c r="M128" s="11"/>
      <c r="N128" s="12"/>
      <c r="O128" s="11"/>
      <c r="P128" s="11"/>
      <c r="Q128" s="12"/>
      <c r="R128" s="11"/>
      <c r="S128" s="11"/>
      <c r="T128" s="12"/>
      <c r="U128" s="11"/>
      <c r="V128" s="11"/>
      <c r="W128" s="12"/>
      <c r="X128" s="11"/>
      <c r="Y128" s="11"/>
      <c r="Z128" s="12"/>
      <c r="AA128" s="11">
        <v>2</v>
      </c>
      <c r="AB128" s="11">
        <v>3</v>
      </c>
      <c r="AC128" s="12">
        <v>0</v>
      </c>
      <c r="AD128" s="32"/>
      <c r="AE128" s="10">
        <f t="shared" si="40"/>
        <v>2895</v>
      </c>
      <c r="AF128" s="10">
        <f t="shared" si="41"/>
        <v>0</v>
      </c>
      <c r="AG128" s="10">
        <f t="shared" si="42"/>
        <v>0</v>
      </c>
      <c r="AH128" s="10">
        <f t="shared" si="43"/>
        <v>0</v>
      </c>
      <c r="AI128" s="10">
        <f t="shared" si="44"/>
        <v>0</v>
      </c>
      <c r="AJ128" s="10">
        <f t="shared" si="45"/>
        <v>0</v>
      </c>
      <c r="AK128" s="10">
        <f t="shared" si="46"/>
        <v>0</v>
      </c>
    </row>
    <row r="129" spans="1:37" ht="15.75">
      <c r="A129" s="13">
        <v>7501013100058</v>
      </c>
      <c r="B129" s="17" t="s">
        <v>112</v>
      </c>
      <c r="C129" s="16">
        <v>112</v>
      </c>
      <c r="D129" s="16">
        <v>112.01</v>
      </c>
      <c r="E129" s="16">
        <v>125</v>
      </c>
      <c r="F129" s="15">
        <v>115</v>
      </c>
      <c r="G129" s="17" t="s">
        <v>221</v>
      </c>
      <c r="H129" s="11"/>
      <c r="I129" s="11"/>
      <c r="J129" s="11">
        <v>10</v>
      </c>
      <c r="K129" s="12">
        <v>10</v>
      </c>
      <c r="L129" s="11"/>
      <c r="M129" s="11"/>
      <c r="N129" s="12"/>
      <c r="O129" s="11"/>
      <c r="P129" s="11"/>
      <c r="Q129" s="12"/>
      <c r="R129" s="11"/>
      <c r="S129" s="11"/>
      <c r="T129" s="12"/>
      <c r="U129" s="11"/>
      <c r="V129" s="11"/>
      <c r="W129" s="12"/>
      <c r="X129" s="11"/>
      <c r="Y129" s="11"/>
      <c r="Z129" s="12"/>
      <c r="AA129" s="11">
        <v>1</v>
      </c>
      <c r="AB129" s="11">
        <v>9</v>
      </c>
      <c r="AC129" s="12">
        <v>0</v>
      </c>
      <c r="AD129" s="32"/>
      <c r="AE129" s="10">
        <f t="shared" si="40"/>
        <v>1120</v>
      </c>
      <c r="AF129" s="10">
        <f t="shared" si="41"/>
        <v>0</v>
      </c>
      <c r="AG129" s="10">
        <f t="shared" si="42"/>
        <v>0</v>
      </c>
      <c r="AH129" s="10">
        <f t="shared" si="43"/>
        <v>0</v>
      </c>
      <c r="AI129" s="10">
        <f t="shared" si="44"/>
        <v>0</v>
      </c>
      <c r="AJ129" s="10">
        <f t="shared" si="45"/>
        <v>0</v>
      </c>
      <c r="AK129" s="10">
        <f t="shared" si="46"/>
        <v>0</v>
      </c>
    </row>
    <row r="130" spans="1:37" ht="15.75">
      <c r="A130" s="13">
        <v>7501013100218</v>
      </c>
      <c r="B130" s="18" t="s">
        <v>113</v>
      </c>
      <c r="C130" s="19">
        <v>112</v>
      </c>
      <c r="D130" s="16">
        <v>119.01</v>
      </c>
      <c r="E130" s="16">
        <v>125</v>
      </c>
      <c r="F130" s="19">
        <v>118.35760000000001</v>
      </c>
      <c r="G130" s="17" t="s">
        <v>229</v>
      </c>
      <c r="H130" s="11"/>
      <c r="I130" s="11"/>
      <c r="J130" s="11">
        <v>10</v>
      </c>
      <c r="K130" s="12">
        <v>10</v>
      </c>
      <c r="L130" s="11"/>
      <c r="M130" s="11"/>
      <c r="N130" s="12"/>
      <c r="O130" s="11"/>
      <c r="P130" s="11"/>
      <c r="Q130" s="12"/>
      <c r="R130" s="11"/>
      <c r="S130" s="11"/>
      <c r="T130" s="12"/>
      <c r="U130" s="11"/>
      <c r="V130" s="11"/>
      <c r="W130" s="12"/>
      <c r="X130" s="11"/>
      <c r="Y130" s="11"/>
      <c r="Z130" s="12"/>
      <c r="AA130" s="11">
        <v>0</v>
      </c>
      <c r="AB130" s="11">
        <v>3</v>
      </c>
      <c r="AC130" s="12">
        <v>1</v>
      </c>
      <c r="AD130" s="32"/>
      <c r="AE130" s="10">
        <f t="shared" si="40"/>
        <v>1120</v>
      </c>
      <c r="AF130" s="10">
        <f t="shared" si="41"/>
        <v>0</v>
      </c>
      <c r="AG130" s="10">
        <f t="shared" si="42"/>
        <v>0</v>
      </c>
      <c r="AH130" s="10">
        <f t="shared" si="43"/>
        <v>0</v>
      </c>
      <c r="AI130" s="10">
        <f t="shared" si="44"/>
        <v>0</v>
      </c>
      <c r="AJ130" s="10">
        <f t="shared" si="45"/>
        <v>0</v>
      </c>
      <c r="AK130" s="10">
        <f t="shared" si="46"/>
        <v>112</v>
      </c>
    </row>
    <row r="131" spans="1:37" ht="15.75">
      <c r="A131" s="13">
        <v>7501013100034</v>
      </c>
      <c r="B131" s="17" t="s">
        <v>114</v>
      </c>
      <c r="C131" s="16">
        <v>112</v>
      </c>
      <c r="D131" s="16">
        <v>112.01</v>
      </c>
      <c r="E131" s="16">
        <v>125</v>
      </c>
      <c r="F131" s="15">
        <v>115</v>
      </c>
      <c r="G131" s="17" t="s">
        <v>221</v>
      </c>
      <c r="H131" s="11"/>
      <c r="I131" s="11"/>
      <c r="J131" s="11">
        <v>10</v>
      </c>
      <c r="K131" s="12">
        <v>10</v>
      </c>
      <c r="L131" s="11"/>
      <c r="M131" s="11"/>
      <c r="N131" s="12"/>
      <c r="O131" s="11"/>
      <c r="P131" s="11"/>
      <c r="Q131" s="12"/>
      <c r="R131" s="11"/>
      <c r="S131" s="11"/>
      <c r="T131" s="12"/>
      <c r="U131" s="11"/>
      <c r="V131" s="11"/>
      <c r="W131" s="12"/>
      <c r="X131" s="11"/>
      <c r="Y131" s="11"/>
      <c r="Z131" s="12"/>
      <c r="AA131" s="11">
        <v>2</v>
      </c>
      <c r="AB131" s="11">
        <v>9</v>
      </c>
      <c r="AC131" s="12">
        <v>0</v>
      </c>
      <c r="AD131" s="32"/>
      <c r="AE131" s="10">
        <f t="shared" si="40"/>
        <v>1120</v>
      </c>
      <c r="AF131" s="10">
        <f t="shared" si="41"/>
        <v>0</v>
      </c>
      <c r="AG131" s="10">
        <f t="shared" si="42"/>
        <v>0</v>
      </c>
      <c r="AH131" s="10">
        <f t="shared" si="43"/>
        <v>0</v>
      </c>
      <c r="AI131" s="10">
        <f t="shared" si="44"/>
        <v>0</v>
      </c>
      <c r="AJ131" s="10">
        <f t="shared" si="45"/>
        <v>0</v>
      </c>
      <c r="AK131" s="10">
        <f t="shared" si="46"/>
        <v>0</v>
      </c>
    </row>
    <row r="132" spans="1:37" ht="15.75">
      <c r="A132" s="13">
        <v>7501013100195</v>
      </c>
      <c r="B132" s="18" t="s">
        <v>115</v>
      </c>
      <c r="C132" s="19">
        <v>112</v>
      </c>
      <c r="D132" s="16">
        <v>115.01</v>
      </c>
      <c r="E132" s="16">
        <v>125</v>
      </c>
      <c r="F132" s="15">
        <v>118.35760000000001</v>
      </c>
      <c r="G132" s="17" t="s">
        <v>229</v>
      </c>
      <c r="H132" s="11"/>
      <c r="I132" s="11"/>
      <c r="J132" s="11">
        <v>10</v>
      </c>
      <c r="K132" s="12">
        <v>10</v>
      </c>
      <c r="L132" s="11"/>
      <c r="M132" s="11"/>
      <c r="N132" s="12"/>
      <c r="O132" s="11"/>
      <c r="P132" s="11"/>
      <c r="Q132" s="12"/>
      <c r="R132" s="11"/>
      <c r="S132" s="11"/>
      <c r="T132" s="12"/>
      <c r="U132" s="11"/>
      <c r="V132" s="11"/>
      <c r="W132" s="12"/>
      <c r="X132" s="11"/>
      <c r="Y132" s="11"/>
      <c r="Z132" s="12"/>
      <c r="AA132" s="11">
        <v>0</v>
      </c>
      <c r="AB132" s="11">
        <v>6</v>
      </c>
      <c r="AC132" s="12">
        <v>1</v>
      </c>
      <c r="AD132" s="32"/>
      <c r="AE132" s="10">
        <f t="shared" si="40"/>
        <v>1120</v>
      </c>
      <c r="AF132" s="10">
        <f t="shared" si="41"/>
        <v>0</v>
      </c>
      <c r="AG132" s="10">
        <f t="shared" si="42"/>
        <v>0</v>
      </c>
      <c r="AH132" s="10">
        <f t="shared" si="43"/>
        <v>0</v>
      </c>
      <c r="AI132" s="10">
        <f t="shared" si="44"/>
        <v>0</v>
      </c>
      <c r="AJ132" s="10">
        <f t="shared" si="45"/>
        <v>0</v>
      </c>
      <c r="AK132" s="10">
        <f t="shared" si="46"/>
        <v>112</v>
      </c>
    </row>
    <row r="133" spans="1:37" ht="15.75">
      <c r="A133" s="13">
        <v>75010932</v>
      </c>
      <c r="B133" s="18" t="s">
        <v>116</v>
      </c>
      <c r="C133" s="19">
        <v>171</v>
      </c>
      <c r="D133" s="16">
        <v>180.01</v>
      </c>
      <c r="E133" s="16">
        <v>193.2</v>
      </c>
      <c r="F133" s="19">
        <v>178.86619999999999</v>
      </c>
      <c r="G133" s="17" t="s">
        <v>229</v>
      </c>
      <c r="H133" s="11"/>
      <c r="I133" s="11"/>
      <c r="J133" s="11">
        <v>15</v>
      </c>
      <c r="K133" s="12">
        <v>15</v>
      </c>
      <c r="L133" s="11"/>
      <c r="M133" s="11"/>
      <c r="N133" s="12"/>
      <c r="O133" s="11"/>
      <c r="P133" s="11"/>
      <c r="Q133" s="12"/>
      <c r="R133" s="11"/>
      <c r="S133" s="11"/>
      <c r="T133" s="12"/>
      <c r="U133" s="11"/>
      <c r="V133" s="11"/>
      <c r="W133" s="12"/>
      <c r="X133" s="11"/>
      <c r="Y133" s="11"/>
      <c r="Z133" s="12"/>
      <c r="AA133" s="11">
        <v>0</v>
      </c>
      <c r="AB133" s="11">
        <v>4</v>
      </c>
      <c r="AC133" s="12">
        <v>1</v>
      </c>
      <c r="AD133" s="32"/>
      <c r="AE133" s="10">
        <f t="shared" si="40"/>
        <v>2565</v>
      </c>
      <c r="AF133" s="10">
        <f t="shared" si="41"/>
        <v>0</v>
      </c>
      <c r="AG133" s="10">
        <f t="shared" si="42"/>
        <v>0</v>
      </c>
      <c r="AH133" s="10">
        <f t="shared" si="43"/>
        <v>0</v>
      </c>
      <c r="AI133" s="10">
        <f t="shared" si="44"/>
        <v>0</v>
      </c>
      <c r="AJ133" s="10">
        <f t="shared" si="45"/>
        <v>0</v>
      </c>
      <c r="AK133" s="10">
        <f t="shared" si="46"/>
        <v>171</v>
      </c>
    </row>
    <row r="134" spans="1:37" ht="15.75">
      <c r="A134" s="13" t="s">
        <v>117</v>
      </c>
      <c r="B134" s="18" t="s">
        <v>118</v>
      </c>
      <c r="C134" s="19">
        <v>171</v>
      </c>
      <c r="D134" s="16">
        <v>180.01</v>
      </c>
      <c r="E134" s="16">
        <v>193.2</v>
      </c>
      <c r="F134" s="19">
        <v>180</v>
      </c>
      <c r="G134" s="17" t="s">
        <v>221</v>
      </c>
      <c r="H134" s="11"/>
      <c r="I134" s="11"/>
      <c r="J134" s="11">
        <v>10</v>
      </c>
      <c r="K134" s="12">
        <v>10</v>
      </c>
      <c r="L134" s="11"/>
      <c r="M134" s="11"/>
      <c r="N134" s="12"/>
      <c r="O134" s="11"/>
      <c r="P134" s="11"/>
      <c r="Q134" s="12"/>
      <c r="R134" s="11"/>
      <c r="S134" s="11"/>
      <c r="T134" s="12"/>
      <c r="U134" s="11"/>
      <c r="V134" s="11"/>
      <c r="W134" s="12"/>
      <c r="X134" s="11"/>
      <c r="Y134" s="11"/>
      <c r="Z134" s="12"/>
      <c r="AA134" s="11">
        <v>1</v>
      </c>
      <c r="AB134" s="11">
        <v>17</v>
      </c>
      <c r="AC134" s="12">
        <v>0</v>
      </c>
      <c r="AD134" s="32"/>
      <c r="AE134" s="10">
        <f t="shared" si="40"/>
        <v>1710</v>
      </c>
      <c r="AF134" s="10">
        <f t="shared" si="41"/>
        <v>0</v>
      </c>
      <c r="AG134" s="10">
        <f t="shared" si="42"/>
        <v>0</v>
      </c>
      <c r="AH134" s="10">
        <f t="shared" si="43"/>
        <v>0</v>
      </c>
      <c r="AI134" s="10">
        <f t="shared" si="44"/>
        <v>0</v>
      </c>
      <c r="AJ134" s="10">
        <f t="shared" si="45"/>
        <v>0</v>
      </c>
      <c r="AK134" s="10">
        <f t="shared" si="46"/>
        <v>0</v>
      </c>
    </row>
    <row r="135" spans="1:37" ht="15.75">
      <c r="A135" s="13" t="s">
        <v>119</v>
      </c>
      <c r="B135" s="18" t="s">
        <v>120</v>
      </c>
      <c r="C135" s="19">
        <v>171</v>
      </c>
      <c r="D135" s="16">
        <v>180.01</v>
      </c>
      <c r="E135" s="16">
        <v>193.2</v>
      </c>
      <c r="F135" s="19">
        <v>178.86619999999999</v>
      </c>
      <c r="G135" s="17" t="s">
        <v>229</v>
      </c>
      <c r="H135" s="11"/>
      <c r="I135" s="11"/>
      <c r="J135" s="11">
        <v>6</v>
      </c>
      <c r="K135" s="12">
        <v>6</v>
      </c>
      <c r="L135" s="11"/>
      <c r="M135" s="11"/>
      <c r="N135" s="12"/>
      <c r="O135" s="11"/>
      <c r="P135" s="11"/>
      <c r="Q135" s="12"/>
      <c r="R135" s="11"/>
      <c r="S135" s="11"/>
      <c r="T135" s="12"/>
      <c r="U135" s="11"/>
      <c r="V135" s="11"/>
      <c r="W135" s="12"/>
      <c r="X135" s="11"/>
      <c r="Y135" s="11"/>
      <c r="Z135" s="12"/>
      <c r="AA135" s="11">
        <v>1</v>
      </c>
      <c r="AB135" s="11">
        <v>14</v>
      </c>
      <c r="AC135" s="12">
        <v>0</v>
      </c>
      <c r="AD135" s="32"/>
      <c r="AE135" s="10">
        <f t="shared" si="40"/>
        <v>1026</v>
      </c>
      <c r="AF135" s="10">
        <f t="shared" si="41"/>
        <v>0</v>
      </c>
      <c r="AG135" s="10">
        <f t="shared" si="42"/>
        <v>0</v>
      </c>
      <c r="AH135" s="10">
        <f t="shared" si="43"/>
        <v>0</v>
      </c>
      <c r="AI135" s="10">
        <f t="shared" si="44"/>
        <v>0</v>
      </c>
      <c r="AJ135" s="10">
        <f t="shared" si="45"/>
        <v>0</v>
      </c>
      <c r="AK135" s="10">
        <f t="shared" si="46"/>
        <v>0</v>
      </c>
    </row>
    <row r="136" spans="1:37" ht="15.75">
      <c r="A136" s="13">
        <v>75010918</v>
      </c>
      <c r="B136" s="18" t="s">
        <v>121</v>
      </c>
      <c r="C136" s="19">
        <v>171</v>
      </c>
      <c r="D136" s="16">
        <v>180.01</v>
      </c>
      <c r="E136" s="16">
        <v>193.2</v>
      </c>
      <c r="F136" s="19">
        <v>178.86619999999999</v>
      </c>
      <c r="G136" s="17" t="s">
        <v>229</v>
      </c>
      <c r="H136" s="11"/>
      <c r="I136" s="11"/>
      <c r="J136" s="11">
        <v>15</v>
      </c>
      <c r="K136" s="12">
        <v>15</v>
      </c>
      <c r="L136" s="11"/>
      <c r="M136" s="11"/>
      <c r="N136" s="12"/>
      <c r="O136" s="11"/>
      <c r="P136" s="11"/>
      <c r="Q136" s="12"/>
      <c r="R136" s="11"/>
      <c r="S136" s="11"/>
      <c r="T136" s="12"/>
      <c r="U136" s="11"/>
      <c r="V136" s="11"/>
      <c r="W136" s="12"/>
      <c r="X136" s="11"/>
      <c r="Y136" s="11"/>
      <c r="Z136" s="12"/>
      <c r="AA136" s="11">
        <v>1</v>
      </c>
      <c r="AB136" s="11">
        <v>3</v>
      </c>
      <c r="AC136" s="12">
        <v>0</v>
      </c>
      <c r="AD136" s="32"/>
      <c r="AE136" s="10">
        <f t="shared" si="40"/>
        <v>2565</v>
      </c>
      <c r="AF136" s="10">
        <f t="shared" si="41"/>
        <v>0</v>
      </c>
      <c r="AG136" s="10">
        <f t="shared" si="42"/>
        <v>0</v>
      </c>
      <c r="AH136" s="10">
        <f t="shared" si="43"/>
        <v>0</v>
      </c>
      <c r="AI136" s="10">
        <f t="shared" si="44"/>
        <v>0</v>
      </c>
      <c r="AJ136" s="10">
        <f t="shared" si="45"/>
        <v>0</v>
      </c>
      <c r="AK136" s="10">
        <f t="shared" si="46"/>
        <v>0</v>
      </c>
    </row>
    <row r="137" spans="1:37" ht="15.75">
      <c r="A137" s="13">
        <v>75010925</v>
      </c>
      <c r="B137" s="18" t="s">
        <v>122</v>
      </c>
      <c r="C137" s="19">
        <v>171</v>
      </c>
      <c r="D137" s="16">
        <v>180.01</v>
      </c>
      <c r="E137" s="16">
        <v>193.2</v>
      </c>
      <c r="F137" s="19">
        <v>178.86619999999999</v>
      </c>
      <c r="G137" s="17" t="s">
        <v>229</v>
      </c>
      <c r="H137" s="11"/>
      <c r="I137" s="11"/>
      <c r="J137" s="11">
        <v>15</v>
      </c>
      <c r="K137" s="12">
        <v>15</v>
      </c>
      <c r="L137" s="11"/>
      <c r="M137" s="11"/>
      <c r="N137" s="12"/>
      <c r="O137" s="11"/>
      <c r="P137" s="11"/>
      <c r="Q137" s="12"/>
      <c r="R137" s="11"/>
      <c r="S137" s="11"/>
      <c r="T137" s="12"/>
      <c r="U137" s="11"/>
      <c r="V137" s="11"/>
      <c r="W137" s="12"/>
      <c r="X137" s="11"/>
      <c r="Y137" s="11"/>
      <c r="Z137" s="12"/>
      <c r="AA137" s="11">
        <v>1</v>
      </c>
      <c r="AB137" s="11">
        <v>9</v>
      </c>
      <c r="AC137" s="12">
        <v>0</v>
      </c>
      <c r="AD137" s="32"/>
      <c r="AE137" s="10">
        <f t="shared" si="40"/>
        <v>2565</v>
      </c>
      <c r="AF137" s="10">
        <f t="shared" si="41"/>
        <v>0</v>
      </c>
      <c r="AG137" s="10">
        <f t="shared" si="42"/>
        <v>0</v>
      </c>
      <c r="AH137" s="10">
        <f t="shared" si="43"/>
        <v>0</v>
      </c>
      <c r="AI137" s="10">
        <f t="shared" si="44"/>
        <v>0</v>
      </c>
      <c r="AJ137" s="10">
        <f t="shared" si="45"/>
        <v>0</v>
      </c>
      <c r="AK137" s="10">
        <f t="shared" si="46"/>
        <v>0</v>
      </c>
    </row>
    <row r="138" spans="1:37" ht="15.75">
      <c r="A138" s="13" t="s">
        <v>123</v>
      </c>
      <c r="B138" s="18" t="s">
        <v>124</v>
      </c>
      <c r="C138" s="19">
        <v>171</v>
      </c>
      <c r="D138" s="16">
        <v>180.01</v>
      </c>
      <c r="E138" s="16">
        <v>193.2</v>
      </c>
      <c r="F138" s="19">
        <v>180</v>
      </c>
      <c r="G138" s="17" t="s">
        <v>221</v>
      </c>
      <c r="H138" s="11"/>
      <c r="I138" s="11"/>
      <c r="J138" s="11">
        <v>15</v>
      </c>
      <c r="K138" s="12">
        <v>15</v>
      </c>
      <c r="L138" s="11"/>
      <c r="M138" s="11"/>
      <c r="N138" s="12"/>
      <c r="O138" s="11"/>
      <c r="P138" s="11"/>
      <c r="Q138" s="12"/>
      <c r="R138" s="11"/>
      <c r="S138" s="11"/>
      <c r="T138" s="12"/>
      <c r="U138" s="11"/>
      <c r="V138" s="11"/>
      <c r="W138" s="12"/>
      <c r="X138" s="11"/>
      <c r="Y138" s="11"/>
      <c r="Z138" s="12"/>
      <c r="AA138" s="11">
        <v>2</v>
      </c>
      <c r="AB138" s="11">
        <v>34</v>
      </c>
      <c r="AC138" s="12">
        <v>0</v>
      </c>
      <c r="AD138" s="32"/>
      <c r="AE138" s="10">
        <f t="shared" si="40"/>
        <v>2565</v>
      </c>
      <c r="AF138" s="10">
        <f t="shared" si="41"/>
        <v>0</v>
      </c>
      <c r="AG138" s="10">
        <f t="shared" si="42"/>
        <v>0</v>
      </c>
      <c r="AH138" s="10">
        <f t="shared" si="43"/>
        <v>0</v>
      </c>
      <c r="AI138" s="10">
        <f t="shared" si="44"/>
        <v>0</v>
      </c>
      <c r="AJ138" s="10">
        <f t="shared" si="45"/>
        <v>0</v>
      </c>
      <c r="AK138" s="10">
        <f t="shared" si="46"/>
        <v>0</v>
      </c>
    </row>
    <row r="139" spans="1:37" ht="15.75">
      <c r="A139" s="13">
        <v>7501013189565</v>
      </c>
      <c r="B139" s="17" t="s">
        <v>125</v>
      </c>
      <c r="C139" s="16">
        <v>105</v>
      </c>
      <c r="D139" s="16">
        <v>105.01</v>
      </c>
      <c r="E139" s="16">
        <v>117.6</v>
      </c>
      <c r="F139" s="15">
        <v>112</v>
      </c>
      <c r="G139" s="17" t="s">
        <v>221</v>
      </c>
      <c r="H139" s="11"/>
      <c r="I139" s="11"/>
      <c r="J139" s="11">
        <v>5</v>
      </c>
      <c r="K139" s="12">
        <v>5</v>
      </c>
      <c r="L139" s="11"/>
      <c r="M139" s="11"/>
      <c r="N139" s="12"/>
      <c r="O139" s="11"/>
      <c r="P139" s="11"/>
      <c r="Q139" s="12"/>
      <c r="R139" s="11"/>
      <c r="S139" s="11"/>
      <c r="T139" s="12"/>
      <c r="U139" s="11"/>
      <c r="V139" s="11"/>
      <c r="W139" s="12"/>
      <c r="X139" s="11"/>
      <c r="Y139" s="11"/>
      <c r="Z139" s="12"/>
      <c r="AA139" s="11">
        <v>0</v>
      </c>
      <c r="AB139" s="11">
        <v>3</v>
      </c>
      <c r="AC139" s="12">
        <v>2</v>
      </c>
      <c r="AD139" s="32"/>
      <c r="AE139" s="10">
        <f t="shared" si="40"/>
        <v>525</v>
      </c>
      <c r="AF139" s="10">
        <f t="shared" si="41"/>
        <v>0</v>
      </c>
      <c r="AG139" s="10">
        <f t="shared" si="42"/>
        <v>0</v>
      </c>
      <c r="AH139" s="10">
        <f t="shared" si="43"/>
        <v>0</v>
      </c>
      <c r="AI139" s="10">
        <f t="shared" si="44"/>
        <v>0</v>
      </c>
      <c r="AJ139" s="10">
        <f t="shared" si="45"/>
        <v>0</v>
      </c>
      <c r="AK139" s="10">
        <f t="shared" si="46"/>
        <v>210</v>
      </c>
    </row>
    <row r="140" spans="1:37" ht="15.75">
      <c r="A140" s="13">
        <v>7501013122050</v>
      </c>
      <c r="B140" s="18" t="s">
        <v>126</v>
      </c>
      <c r="C140" s="19">
        <v>176</v>
      </c>
      <c r="D140" s="16">
        <v>179.01</v>
      </c>
      <c r="E140" s="16">
        <v>191.1</v>
      </c>
      <c r="F140" s="15">
        <v>180</v>
      </c>
      <c r="G140" s="17" t="s">
        <v>221</v>
      </c>
      <c r="H140" s="11"/>
      <c r="I140" s="11"/>
      <c r="J140" s="11">
        <v>15</v>
      </c>
      <c r="K140" s="12">
        <v>15</v>
      </c>
      <c r="L140" s="11"/>
      <c r="M140" s="11"/>
      <c r="N140" s="12"/>
      <c r="O140" s="11"/>
      <c r="P140" s="11"/>
      <c r="Q140" s="12"/>
      <c r="R140" s="11"/>
      <c r="S140" s="11"/>
      <c r="T140" s="12"/>
      <c r="U140" s="11"/>
      <c r="V140" s="11"/>
      <c r="W140" s="12"/>
      <c r="X140" s="11"/>
      <c r="Y140" s="11"/>
      <c r="Z140" s="12"/>
      <c r="AA140" s="11">
        <v>1</v>
      </c>
      <c r="AB140" s="11">
        <v>1</v>
      </c>
      <c r="AC140" s="12">
        <v>0</v>
      </c>
      <c r="AD140" s="32"/>
      <c r="AE140" s="10">
        <f t="shared" si="40"/>
        <v>2640</v>
      </c>
      <c r="AF140" s="10">
        <f t="shared" si="41"/>
        <v>0</v>
      </c>
      <c r="AG140" s="10">
        <f t="shared" si="42"/>
        <v>0</v>
      </c>
      <c r="AH140" s="10">
        <f t="shared" si="43"/>
        <v>0</v>
      </c>
      <c r="AI140" s="10">
        <f t="shared" si="44"/>
        <v>0</v>
      </c>
      <c r="AJ140" s="10">
        <f t="shared" si="45"/>
        <v>0</v>
      </c>
      <c r="AK140" s="10">
        <f t="shared" si="46"/>
        <v>0</v>
      </c>
    </row>
    <row r="141" spans="1:37" ht="15.75">
      <c r="A141" s="13">
        <v>7501013122067</v>
      </c>
      <c r="B141" s="18" t="s">
        <v>127</v>
      </c>
      <c r="C141" s="19">
        <v>176</v>
      </c>
      <c r="D141" s="16">
        <v>182.01</v>
      </c>
      <c r="E141" s="16">
        <v>191.1</v>
      </c>
      <c r="F141" s="19">
        <v>180</v>
      </c>
      <c r="G141" s="17" t="s">
        <v>221</v>
      </c>
      <c r="H141" s="11"/>
      <c r="I141" s="11"/>
      <c r="J141" s="11">
        <v>7</v>
      </c>
      <c r="K141" s="12">
        <v>7</v>
      </c>
      <c r="L141" s="11"/>
      <c r="M141" s="11"/>
      <c r="N141" s="12"/>
      <c r="O141" s="11"/>
      <c r="P141" s="11"/>
      <c r="Q141" s="12"/>
      <c r="R141" s="11"/>
      <c r="S141" s="11"/>
      <c r="T141" s="12"/>
      <c r="U141" s="11"/>
      <c r="V141" s="11"/>
      <c r="W141" s="12"/>
      <c r="X141" s="11"/>
      <c r="Y141" s="11"/>
      <c r="Z141" s="12"/>
      <c r="AA141" s="11">
        <v>0</v>
      </c>
      <c r="AB141" s="11">
        <v>11</v>
      </c>
      <c r="AC141" s="12">
        <v>0</v>
      </c>
      <c r="AD141" s="32"/>
      <c r="AE141" s="10">
        <f t="shared" si="40"/>
        <v>1232</v>
      </c>
      <c r="AF141" s="10">
        <f t="shared" si="41"/>
        <v>0</v>
      </c>
      <c r="AG141" s="10">
        <f t="shared" si="42"/>
        <v>0</v>
      </c>
      <c r="AH141" s="10">
        <f t="shared" si="43"/>
        <v>0</v>
      </c>
      <c r="AI141" s="10">
        <f t="shared" si="44"/>
        <v>0</v>
      </c>
      <c r="AJ141" s="10">
        <f t="shared" si="45"/>
        <v>0</v>
      </c>
      <c r="AK141" s="10">
        <f t="shared" si="46"/>
        <v>0</v>
      </c>
    </row>
    <row r="142" spans="1:37" ht="15.75">
      <c r="A142" s="13">
        <v>7501013122036</v>
      </c>
      <c r="B142" s="18" t="s">
        <v>128</v>
      </c>
      <c r="C142" s="19">
        <v>176</v>
      </c>
      <c r="D142" s="16">
        <v>179.01</v>
      </c>
      <c r="E142" s="16">
        <v>191.1</v>
      </c>
      <c r="F142" s="15">
        <v>180</v>
      </c>
      <c r="G142" s="17" t="s">
        <v>221</v>
      </c>
      <c r="H142" s="11"/>
      <c r="I142" s="11"/>
      <c r="J142" s="11">
        <v>15</v>
      </c>
      <c r="K142" s="12">
        <v>15</v>
      </c>
      <c r="L142" s="11"/>
      <c r="M142" s="11"/>
      <c r="N142" s="12"/>
      <c r="O142" s="11"/>
      <c r="P142" s="11"/>
      <c r="Q142" s="12"/>
      <c r="R142" s="11"/>
      <c r="S142" s="11"/>
      <c r="T142" s="12"/>
      <c r="U142" s="11"/>
      <c r="V142" s="11"/>
      <c r="W142" s="12"/>
      <c r="X142" s="11"/>
      <c r="Y142" s="11"/>
      <c r="Z142" s="12"/>
      <c r="AA142" s="11">
        <v>0</v>
      </c>
      <c r="AB142" s="11">
        <v>11</v>
      </c>
      <c r="AC142" s="12">
        <v>0</v>
      </c>
      <c r="AD142" s="32"/>
      <c r="AE142" s="10">
        <f t="shared" si="40"/>
        <v>2640</v>
      </c>
      <c r="AF142" s="10">
        <f t="shared" si="41"/>
        <v>0</v>
      </c>
      <c r="AG142" s="10">
        <f t="shared" si="42"/>
        <v>0</v>
      </c>
      <c r="AH142" s="10">
        <f t="shared" si="43"/>
        <v>0</v>
      </c>
      <c r="AI142" s="10">
        <f t="shared" si="44"/>
        <v>0</v>
      </c>
      <c r="AJ142" s="10">
        <f t="shared" si="45"/>
        <v>0</v>
      </c>
      <c r="AK142" s="10">
        <f t="shared" si="46"/>
        <v>0</v>
      </c>
    </row>
    <row r="143" spans="1:37" ht="15.75">
      <c r="A143" s="13">
        <v>7501013122197</v>
      </c>
      <c r="B143" s="18" t="s">
        <v>129</v>
      </c>
      <c r="C143" s="19">
        <v>176</v>
      </c>
      <c r="D143" s="16">
        <v>179.01</v>
      </c>
      <c r="E143" s="16">
        <v>191.1</v>
      </c>
      <c r="F143" s="15">
        <v>180</v>
      </c>
      <c r="G143" s="17" t="s">
        <v>221</v>
      </c>
      <c r="H143" s="11"/>
      <c r="I143" s="11"/>
      <c r="J143" s="11">
        <v>15</v>
      </c>
      <c r="K143" s="12">
        <v>15</v>
      </c>
      <c r="L143" s="11"/>
      <c r="M143" s="11"/>
      <c r="N143" s="12"/>
      <c r="O143" s="11"/>
      <c r="P143" s="11"/>
      <c r="Q143" s="12"/>
      <c r="R143" s="11"/>
      <c r="S143" s="11"/>
      <c r="T143" s="12"/>
      <c r="U143" s="11"/>
      <c r="V143" s="11"/>
      <c r="W143" s="12"/>
      <c r="X143" s="11"/>
      <c r="Y143" s="11"/>
      <c r="Z143" s="12"/>
      <c r="AA143" s="11">
        <v>0</v>
      </c>
      <c r="AB143" s="11">
        <v>10</v>
      </c>
      <c r="AC143" s="12">
        <v>0</v>
      </c>
      <c r="AD143" s="32"/>
      <c r="AE143" s="10">
        <f t="shared" si="40"/>
        <v>2640</v>
      </c>
      <c r="AF143" s="10">
        <f t="shared" si="41"/>
        <v>0</v>
      </c>
      <c r="AG143" s="10">
        <f t="shared" si="42"/>
        <v>0</v>
      </c>
      <c r="AH143" s="10">
        <f t="shared" si="43"/>
        <v>0</v>
      </c>
      <c r="AI143" s="10">
        <f t="shared" si="44"/>
        <v>0</v>
      </c>
      <c r="AJ143" s="10">
        <f t="shared" si="45"/>
        <v>0</v>
      </c>
      <c r="AK143" s="10">
        <f t="shared" si="46"/>
        <v>0</v>
      </c>
    </row>
    <row r="144" spans="1:37" ht="15.75">
      <c r="A144" s="13">
        <v>7501013122135</v>
      </c>
      <c r="B144" s="18" t="s">
        <v>130</v>
      </c>
      <c r="C144" s="19">
        <v>176</v>
      </c>
      <c r="D144" s="16">
        <v>179.01</v>
      </c>
      <c r="E144" s="16">
        <v>191.1</v>
      </c>
      <c r="F144" s="15">
        <v>180</v>
      </c>
      <c r="G144" s="17" t="s">
        <v>221</v>
      </c>
      <c r="H144" s="11"/>
      <c r="I144" s="11"/>
      <c r="J144" s="11">
        <v>10</v>
      </c>
      <c r="K144" s="12">
        <v>10</v>
      </c>
      <c r="L144" s="11"/>
      <c r="M144" s="11"/>
      <c r="N144" s="12"/>
      <c r="O144" s="11"/>
      <c r="P144" s="11"/>
      <c r="Q144" s="12"/>
      <c r="R144" s="11"/>
      <c r="S144" s="11"/>
      <c r="T144" s="12"/>
      <c r="U144" s="11"/>
      <c r="V144" s="11"/>
      <c r="W144" s="12"/>
      <c r="X144" s="11"/>
      <c r="Y144" s="11"/>
      <c r="Z144" s="12"/>
      <c r="AA144" s="11">
        <v>1</v>
      </c>
      <c r="AB144" s="11">
        <v>6</v>
      </c>
      <c r="AC144" s="12">
        <v>0</v>
      </c>
      <c r="AD144" s="32"/>
      <c r="AE144" s="10">
        <f t="shared" si="40"/>
        <v>1760</v>
      </c>
      <c r="AF144" s="10">
        <f t="shared" si="41"/>
        <v>0</v>
      </c>
      <c r="AG144" s="10">
        <f t="shared" si="42"/>
        <v>0</v>
      </c>
      <c r="AH144" s="10">
        <f t="shared" si="43"/>
        <v>0</v>
      </c>
      <c r="AI144" s="10">
        <f t="shared" si="44"/>
        <v>0</v>
      </c>
      <c r="AJ144" s="10">
        <f t="shared" si="45"/>
        <v>0</v>
      </c>
      <c r="AK144" s="10">
        <f t="shared" si="46"/>
        <v>0</v>
      </c>
    </row>
    <row r="145" spans="1:37" ht="15.75">
      <c r="A145" s="13">
        <v>7501013122111</v>
      </c>
      <c r="B145" s="18" t="s">
        <v>131</v>
      </c>
      <c r="C145" s="19">
        <v>176</v>
      </c>
      <c r="D145" s="16">
        <v>179.01</v>
      </c>
      <c r="E145" s="16">
        <v>191.1</v>
      </c>
      <c r="F145" s="15">
        <v>180</v>
      </c>
      <c r="G145" s="17" t="s">
        <v>221</v>
      </c>
      <c r="H145" s="11"/>
      <c r="I145" s="11"/>
      <c r="J145" s="11">
        <v>15</v>
      </c>
      <c r="K145" s="12">
        <v>15</v>
      </c>
      <c r="L145" s="11"/>
      <c r="M145" s="11"/>
      <c r="N145" s="12"/>
      <c r="O145" s="11"/>
      <c r="P145" s="11"/>
      <c r="Q145" s="12"/>
      <c r="R145" s="11"/>
      <c r="S145" s="11"/>
      <c r="T145" s="12"/>
      <c r="U145" s="11"/>
      <c r="V145" s="11"/>
      <c r="W145" s="12"/>
      <c r="X145" s="11"/>
      <c r="Y145" s="11"/>
      <c r="Z145" s="12"/>
      <c r="AA145" s="11">
        <v>0</v>
      </c>
      <c r="AB145" s="11">
        <v>5</v>
      </c>
      <c r="AC145" s="12">
        <v>1</v>
      </c>
      <c r="AD145" s="32"/>
      <c r="AE145" s="10">
        <f t="shared" si="40"/>
        <v>2640</v>
      </c>
      <c r="AF145" s="10">
        <f t="shared" si="41"/>
        <v>0</v>
      </c>
      <c r="AG145" s="10">
        <f t="shared" si="42"/>
        <v>0</v>
      </c>
      <c r="AH145" s="10">
        <f t="shared" si="43"/>
        <v>0</v>
      </c>
      <c r="AI145" s="10">
        <f t="shared" si="44"/>
        <v>0</v>
      </c>
      <c r="AJ145" s="10">
        <f t="shared" si="45"/>
        <v>0</v>
      </c>
      <c r="AK145" s="10">
        <f t="shared" si="46"/>
        <v>176</v>
      </c>
    </row>
    <row r="146" spans="1:37" ht="15.75">
      <c r="A146" s="13">
        <v>7501013122142</v>
      </c>
      <c r="B146" s="18" t="s">
        <v>132</v>
      </c>
      <c r="C146" s="19">
        <v>176</v>
      </c>
      <c r="D146" s="16">
        <v>179.01</v>
      </c>
      <c r="E146" s="16">
        <v>191.1</v>
      </c>
      <c r="F146" s="15">
        <v>180</v>
      </c>
      <c r="G146" s="17" t="s">
        <v>221</v>
      </c>
      <c r="H146" s="11"/>
      <c r="I146" s="11"/>
      <c r="J146" s="11">
        <v>15</v>
      </c>
      <c r="K146" s="12">
        <v>15</v>
      </c>
      <c r="L146" s="11"/>
      <c r="M146" s="11"/>
      <c r="N146" s="12"/>
      <c r="O146" s="11"/>
      <c r="P146" s="11"/>
      <c r="Q146" s="12"/>
      <c r="R146" s="11"/>
      <c r="S146" s="11"/>
      <c r="T146" s="12"/>
      <c r="U146" s="11"/>
      <c r="V146" s="11"/>
      <c r="W146" s="12"/>
      <c r="X146" s="11"/>
      <c r="Y146" s="11"/>
      <c r="Z146" s="12"/>
      <c r="AA146" s="11">
        <v>1</v>
      </c>
      <c r="AB146" s="11">
        <v>5</v>
      </c>
      <c r="AC146" s="12">
        <v>0</v>
      </c>
      <c r="AD146" s="32"/>
      <c r="AE146" s="10">
        <f t="shared" si="40"/>
        <v>2640</v>
      </c>
      <c r="AF146" s="10">
        <f t="shared" si="41"/>
        <v>0</v>
      </c>
      <c r="AG146" s="10">
        <f t="shared" si="42"/>
        <v>0</v>
      </c>
      <c r="AH146" s="10">
        <f t="shared" si="43"/>
        <v>0</v>
      </c>
      <c r="AI146" s="10">
        <f t="shared" si="44"/>
        <v>0</v>
      </c>
      <c r="AJ146" s="10">
        <f t="shared" si="45"/>
        <v>0</v>
      </c>
      <c r="AK146" s="10">
        <f t="shared" si="46"/>
        <v>0</v>
      </c>
    </row>
    <row r="147" spans="1:37" ht="15.75">
      <c r="B147" s="9" t="s">
        <v>133</v>
      </c>
      <c r="AA147" t="s">
        <v>239</v>
      </c>
      <c r="AB147" t="s">
        <v>239</v>
      </c>
    </row>
    <row r="148" spans="1:37" ht="15.75">
      <c r="A148" s="13">
        <v>613008738839</v>
      </c>
      <c r="B148" s="18" t="s">
        <v>134</v>
      </c>
      <c r="C148" s="19">
        <v>202</v>
      </c>
      <c r="D148" s="16">
        <v>209.01</v>
      </c>
      <c r="E148" s="16">
        <v>219.5</v>
      </c>
      <c r="F148" s="19">
        <v>208</v>
      </c>
      <c r="G148" s="17" t="s">
        <v>221</v>
      </c>
      <c r="H148" s="11"/>
      <c r="I148" s="11"/>
      <c r="J148" s="11">
        <v>5</v>
      </c>
      <c r="K148" s="12">
        <v>5</v>
      </c>
      <c r="L148" s="11"/>
      <c r="M148" s="11"/>
      <c r="N148" s="12"/>
      <c r="O148" s="11"/>
      <c r="P148" s="11"/>
      <c r="Q148" s="12"/>
      <c r="R148" s="11"/>
      <c r="S148" s="11"/>
      <c r="T148" s="12"/>
      <c r="U148" s="11"/>
      <c r="V148" s="11"/>
      <c r="W148" s="12"/>
      <c r="X148" s="11"/>
      <c r="Y148" s="11"/>
      <c r="Z148" s="12"/>
      <c r="AA148" s="11">
        <v>0</v>
      </c>
      <c r="AB148" s="11">
        <v>0</v>
      </c>
      <c r="AC148" s="12">
        <v>1</v>
      </c>
      <c r="AD148" s="32"/>
      <c r="AE148" s="10">
        <f t="shared" ref="AE148:AE155" si="47">C148*K148</f>
        <v>1010</v>
      </c>
      <c r="AF148" s="10">
        <f t="shared" ref="AF148:AF155" si="48">C148*N148</f>
        <v>0</v>
      </c>
      <c r="AG148" s="10">
        <f t="shared" ref="AG148:AG155" si="49">C148*Q148</f>
        <v>0</v>
      </c>
      <c r="AH148" s="10">
        <f t="shared" ref="AH148:AH155" si="50">C148*T148</f>
        <v>0</v>
      </c>
      <c r="AI148" s="10">
        <f t="shared" ref="AI148:AI155" si="51">C148*W148</f>
        <v>0</v>
      </c>
      <c r="AJ148" s="10">
        <f t="shared" ref="AJ148:AJ155" si="52">C148*Z148</f>
        <v>0</v>
      </c>
      <c r="AK148" s="10">
        <f t="shared" ref="AK148:AK155" si="53">C148*AC148</f>
        <v>202</v>
      </c>
    </row>
    <row r="149" spans="1:37" ht="15.75">
      <c r="A149" s="13">
        <v>613008738815</v>
      </c>
      <c r="B149" s="18" t="s">
        <v>135</v>
      </c>
      <c r="C149" s="19">
        <v>202</v>
      </c>
      <c r="D149" s="16">
        <v>209.01</v>
      </c>
      <c r="E149" s="16">
        <v>219.5</v>
      </c>
      <c r="F149" s="19">
        <v>208</v>
      </c>
      <c r="G149" s="17" t="s">
        <v>221</v>
      </c>
      <c r="H149" s="11"/>
      <c r="I149" s="11"/>
      <c r="J149" s="11">
        <v>5</v>
      </c>
      <c r="K149" s="12">
        <v>5</v>
      </c>
      <c r="L149" s="11"/>
      <c r="M149" s="11"/>
      <c r="N149" s="12"/>
      <c r="O149" s="11"/>
      <c r="P149" s="11"/>
      <c r="Q149" s="12"/>
      <c r="R149" s="11"/>
      <c r="S149" s="11"/>
      <c r="T149" s="12"/>
      <c r="U149" s="11"/>
      <c r="V149" s="11"/>
      <c r="W149" s="12"/>
      <c r="X149" s="11"/>
      <c r="Y149" s="11"/>
      <c r="Z149" s="12"/>
      <c r="AA149" s="11">
        <v>0</v>
      </c>
      <c r="AB149" s="11">
        <v>5</v>
      </c>
      <c r="AC149" s="12">
        <v>1</v>
      </c>
      <c r="AD149" s="32"/>
      <c r="AE149" s="10">
        <f t="shared" si="47"/>
        <v>1010</v>
      </c>
      <c r="AF149" s="10">
        <f t="shared" si="48"/>
        <v>0</v>
      </c>
      <c r="AG149" s="10">
        <f t="shared" si="49"/>
        <v>0</v>
      </c>
      <c r="AH149" s="10">
        <f t="shared" si="50"/>
        <v>0</v>
      </c>
      <c r="AI149" s="10">
        <f t="shared" si="51"/>
        <v>0</v>
      </c>
      <c r="AJ149" s="10">
        <f t="shared" si="52"/>
        <v>0</v>
      </c>
      <c r="AK149" s="10">
        <f t="shared" si="53"/>
        <v>202</v>
      </c>
    </row>
    <row r="150" spans="1:37" ht="15.75">
      <c r="A150" s="13">
        <v>613008738853</v>
      </c>
      <c r="B150" s="18" t="s">
        <v>136</v>
      </c>
      <c r="C150" s="19">
        <v>202</v>
      </c>
      <c r="D150" s="16">
        <v>206.01</v>
      </c>
      <c r="E150" s="16">
        <v>219.5</v>
      </c>
      <c r="F150" s="15">
        <v>208</v>
      </c>
      <c r="G150" s="17" t="s">
        <v>221</v>
      </c>
      <c r="H150" s="11"/>
      <c r="I150" s="11"/>
      <c r="J150" s="11">
        <v>5</v>
      </c>
      <c r="K150" s="12">
        <v>5</v>
      </c>
      <c r="L150" s="11"/>
      <c r="M150" s="11"/>
      <c r="N150" s="12"/>
      <c r="O150" s="11"/>
      <c r="P150" s="11"/>
      <c r="Q150" s="12"/>
      <c r="R150" s="11"/>
      <c r="S150" s="11"/>
      <c r="T150" s="12"/>
      <c r="U150" s="11"/>
      <c r="V150" s="11"/>
      <c r="W150" s="12"/>
      <c r="X150" s="11"/>
      <c r="Y150" s="11"/>
      <c r="Z150" s="12"/>
      <c r="AA150" s="11">
        <v>0</v>
      </c>
      <c r="AB150" s="11">
        <v>6</v>
      </c>
      <c r="AC150" s="12">
        <v>1</v>
      </c>
      <c r="AD150" s="32"/>
      <c r="AE150" s="10">
        <f t="shared" si="47"/>
        <v>1010</v>
      </c>
      <c r="AF150" s="10">
        <f t="shared" si="48"/>
        <v>0</v>
      </c>
      <c r="AG150" s="10">
        <f t="shared" si="49"/>
        <v>0</v>
      </c>
      <c r="AH150" s="10">
        <f t="shared" si="50"/>
        <v>0</v>
      </c>
      <c r="AI150" s="10">
        <f t="shared" si="51"/>
        <v>0</v>
      </c>
      <c r="AJ150" s="10">
        <f t="shared" si="52"/>
        <v>0</v>
      </c>
      <c r="AK150" s="10">
        <f t="shared" si="53"/>
        <v>202</v>
      </c>
    </row>
    <row r="151" spans="1:37" ht="15.75">
      <c r="A151" s="13">
        <v>613008738778</v>
      </c>
      <c r="B151" s="18" t="s">
        <v>137</v>
      </c>
      <c r="C151" s="19">
        <v>202</v>
      </c>
      <c r="D151" s="16">
        <v>206.01</v>
      </c>
      <c r="E151" s="16">
        <v>219.5</v>
      </c>
      <c r="F151" s="15">
        <v>208</v>
      </c>
      <c r="G151" s="17" t="s">
        <v>221</v>
      </c>
      <c r="H151" s="11"/>
      <c r="I151" s="11"/>
      <c r="J151" s="11">
        <v>5</v>
      </c>
      <c r="K151" s="12">
        <v>5</v>
      </c>
      <c r="L151" s="11"/>
      <c r="M151" s="11"/>
      <c r="N151" s="12"/>
      <c r="O151" s="11"/>
      <c r="P151" s="11"/>
      <c r="Q151" s="12"/>
      <c r="R151" s="11"/>
      <c r="S151" s="11"/>
      <c r="T151" s="12"/>
      <c r="U151" s="11"/>
      <c r="V151" s="11"/>
      <c r="W151" s="12"/>
      <c r="X151" s="11"/>
      <c r="Y151" s="11"/>
      <c r="Z151" s="12"/>
      <c r="AA151" s="11">
        <v>0</v>
      </c>
      <c r="AB151" s="11">
        <v>0</v>
      </c>
      <c r="AC151" s="12">
        <v>1</v>
      </c>
      <c r="AD151" s="32"/>
      <c r="AE151" s="10">
        <f t="shared" si="47"/>
        <v>1010</v>
      </c>
      <c r="AF151" s="10">
        <f t="shared" si="48"/>
        <v>0</v>
      </c>
      <c r="AG151" s="10">
        <f t="shared" si="49"/>
        <v>0</v>
      </c>
      <c r="AH151" s="10">
        <f t="shared" si="50"/>
        <v>0</v>
      </c>
      <c r="AI151" s="10">
        <f t="shared" si="51"/>
        <v>0</v>
      </c>
      <c r="AJ151" s="10">
        <f t="shared" si="52"/>
        <v>0</v>
      </c>
      <c r="AK151" s="10">
        <f t="shared" si="53"/>
        <v>202</v>
      </c>
    </row>
    <row r="152" spans="1:37" ht="15.75">
      <c r="A152" s="13">
        <v>613008738891</v>
      </c>
      <c r="B152" s="18" t="s">
        <v>138</v>
      </c>
      <c r="C152" s="19">
        <v>202</v>
      </c>
      <c r="D152" s="16">
        <v>208.01</v>
      </c>
      <c r="E152" s="16">
        <v>219.5</v>
      </c>
      <c r="F152" s="19">
        <v>208</v>
      </c>
      <c r="G152" s="17" t="s">
        <v>221</v>
      </c>
      <c r="H152" s="11"/>
      <c r="I152" s="11"/>
      <c r="J152" s="11">
        <v>5</v>
      </c>
      <c r="K152" s="12">
        <v>5</v>
      </c>
      <c r="L152" s="11"/>
      <c r="M152" s="11"/>
      <c r="N152" s="12"/>
      <c r="O152" s="11"/>
      <c r="P152" s="11"/>
      <c r="Q152" s="12"/>
      <c r="R152" s="11"/>
      <c r="S152" s="11"/>
      <c r="T152" s="12"/>
      <c r="U152" s="11"/>
      <c r="V152" s="11"/>
      <c r="W152" s="12"/>
      <c r="X152" s="11"/>
      <c r="Y152" s="11"/>
      <c r="Z152" s="12"/>
      <c r="AA152" s="11">
        <v>0</v>
      </c>
      <c r="AB152" s="11">
        <v>0</v>
      </c>
      <c r="AC152" s="12">
        <v>1</v>
      </c>
      <c r="AD152" s="32"/>
      <c r="AE152" s="10">
        <f t="shared" si="47"/>
        <v>1010</v>
      </c>
      <c r="AF152" s="10">
        <f t="shared" si="48"/>
        <v>0</v>
      </c>
      <c r="AG152" s="10">
        <f t="shared" si="49"/>
        <v>0</v>
      </c>
      <c r="AH152" s="10">
        <f t="shared" si="50"/>
        <v>0</v>
      </c>
      <c r="AI152" s="10">
        <f t="shared" si="51"/>
        <v>0</v>
      </c>
      <c r="AJ152" s="10">
        <f t="shared" si="52"/>
        <v>0</v>
      </c>
      <c r="AK152" s="10">
        <f t="shared" si="53"/>
        <v>202</v>
      </c>
    </row>
    <row r="153" spans="1:37" ht="15.75">
      <c r="A153" s="13">
        <v>4720</v>
      </c>
      <c r="B153" s="18" t="s">
        <v>139</v>
      </c>
      <c r="C153" s="19">
        <v>76.5</v>
      </c>
      <c r="D153" s="16">
        <v>79.010000000000005</v>
      </c>
      <c r="E153" s="16">
        <v>83</v>
      </c>
      <c r="F153" s="19">
        <v>78</v>
      </c>
      <c r="G153" s="17" t="s">
        <v>214</v>
      </c>
      <c r="H153" s="11"/>
      <c r="I153" s="11"/>
      <c r="J153" s="11">
        <v>10</v>
      </c>
      <c r="K153" s="12">
        <v>10</v>
      </c>
      <c r="L153" s="11"/>
      <c r="M153" s="11"/>
      <c r="N153" s="12"/>
      <c r="O153" s="11"/>
      <c r="P153" s="11"/>
      <c r="Q153" s="12"/>
      <c r="R153" s="11"/>
      <c r="S153" s="11"/>
      <c r="T153" s="12"/>
      <c r="U153" s="11"/>
      <c r="V153" s="11"/>
      <c r="W153" s="12"/>
      <c r="X153" s="11"/>
      <c r="Y153" s="11"/>
      <c r="Z153" s="12"/>
      <c r="AA153" s="11">
        <v>1</v>
      </c>
      <c r="AB153" s="11">
        <v>11</v>
      </c>
      <c r="AC153" s="12">
        <v>0</v>
      </c>
      <c r="AD153" s="32"/>
      <c r="AE153" s="10">
        <f t="shared" si="47"/>
        <v>765</v>
      </c>
      <c r="AF153" s="10">
        <f t="shared" si="48"/>
        <v>0</v>
      </c>
      <c r="AG153" s="10">
        <f t="shared" si="49"/>
        <v>0</v>
      </c>
      <c r="AH153" s="10">
        <f t="shared" si="50"/>
        <v>0</v>
      </c>
      <c r="AI153" s="10">
        <f t="shared" si="51"/>
        <v>0</v>
      </c>
      <c r="AJ153" s="10">
        <f t="shared" si="52"/>
        <v>0</v>
      </c>
      <c r="AK153" s="10">
        <f t="shared" si="53"/>
        <v>0</v>
      </c>
    </row>
    <row r="154" spans="1:37" ht="15.75">
      <c r="A154" s="13">
        <v>4721</v>
      </c>
      <c r="B154" s="18" t="s">
        <v>140</v>
      </c>
      <c r="C154" s="19">
        <v>129</v>
      </c>
      <c r="D154" s="16">
        <v>130.01</v>
      </c>
      <c r="E154" s="16">
        <v>136.5</v>
      </c>
      <c r="F154" s="15">
        <v>131.5</v>
      </c>
      <c r="G154" s="17" t="s">
        <v>218</v>
      </c>
      <c r="H154" s="11"/>
      <c r="I154" s="11"/>
      <c r="J154" s="11">
        <v>10</v>
      </c>
      <c r="K154" s="12">
        <v>10</v>
      </c>
      <c r="L154" s="11"/>
      <c r="M154" s="11"/>
      <c r="N154" s="12"/>
      <c r="O154" s="11"/>
      <c r="P154" s="11"/>
      <c r="Q154" s="12"/>
      <c r="R154" s="11"/>
      <c r="S154" s="11"/>
      <c r="T154" s="12"/>
      <c r="U154" s="11"/>
      <c r="V154" s="11"/>
      <c r="W154" s="12"/>
      <c r="X154" s="11"/>
      <c r="Y154" s="11"/>
      <c r="Z154" s="12"/>
      <c r="AA154" s="11">
        <v>0</v>
      </c>
      <c r="AB154" s="11">
        <v>3</v>
      </c>
      <c r="AC154" s="12">
        <v>1</v>
      </c>
      <c r="AD154" s="32"/>
      <c r="AE154" s="10">
        <f t="shared" si="47"/>
        <v>1290</v>
      </c>
      <c r="AF154" s="10">
        <f t="shared" si="48"/>
        <v>0</v>
      </c>
      <c r="AG154" s="10">
        <f t="shared" si="49"/>
        <v>0</v>
      </c>
      <c r="AH154" s="10">
        <f t="shared" si="50"/>
        <v>0</v>
      </c>
      <c r="AI154" s="10">
        <f t="shared" si="51"/>
        <v>0</v>
      </c>
      <c r="AJ154" s="10">
        <f t="shared" si="52"/>
        <v>0</v>
      </c>
      <c r="AK154" s="10">
        <f t="shared" si="53"/>
        <v>129</v>
      </c>
    </row>
    <row r="155" spans="1:37" ht="15.75">
      <c r="A155" s="13" t="s">
        <v>141</v>
      </c>
      <c r="B155" s="18" t="s">
        <v>142</v>
      </c>
      <c r="C155" s="19">
        <v>240</v>
      </c>
      <c r="D155" s="16">
        <v>244.01</v>
      </c>
      <c r="E155" s="16">
        <v>260.60000000000002</v>
      </c>
      <c r="F155" s="15">
        <v>246</v>
      </c>
      <c r="G155" s="17" t="s">
        <v>218</v>
      </c>
      <c r="H155" s="11"/>
      <c r="I155" s="11"/>
      <c r="J155" s="11">
        <v>10</v>
      </c>
      <c r="K155" s="12">
        <v>10</v>
      </c>
      <c r="L155" s="11"/>
      <c r="M155" s="11"/>
      <c r="N155" s="12"/>
      <c r="O155" s="11"/>
      <c r="P155" s="11"/>
      <c r="Q155" s="12"/>
      <c r="R155" s="11"/>
      <c r="S155" s="11"/>
      <c r="T155" s="12"/>
      <c r="U155" s="11"/>
      <c r="V155" s="11"/>
      <c r="W155" s="12"/>
      <c r="X155" s="11"/>
      <c r="Y155" s="11"/>
      <c r="Z155" s="12"/>
      <c r="AA155" s="11">
        <v>1</v>
      </c>
      <c r="AB155" s="11">
        <v>2</v>
      </c>
      <c r="AC155" s="12">
        <v>0</v>
      </c>
      <c r="AD155" s="32"/>
      <c r="AE155" s="10">
        <f t="shared" si="47"/>
        <v>2400</v>
      </c>
      <c r="AF155" s="10">
        <f t="shared" si="48"/>
        <v>0</v>
      </c>
      <c r="AG155" s="10">
        <f t="shared" si="49"/>
        <v>0</v>
      </c>
      <c r="AH155" s="10">
        <f t="shared" si="50"/>
        <v>0</v>
      </c>
      <c r="AI155" s="10">
        <f t="shared" si="51"/>
        <v>0</v>
      </c>
      <c r="AJ155" s="10">
        <f t="shared" si="52"/>
        <v>0</v>
      </c>
      <c r="AK155" s="10">
        <f t="shared" si="53"/>
        <v>0</v>
      </c>
    </row>
    <row r="156" spans="1:37" ht="15.75">
      <c r="B156" s="9" t="s">
        <v>143</v>
      </c>
      <c r="AA156" t="s">
        <v>239</v>
      </c>
      <c r="AB156" t="s">
        <v>239</v>
      </c>
    </row>
    <row r="157" spans="1:37" ht="15.75">
      <c r="A157" s="13">
        <v>7501006530282</v>
      </c>
      <c r="B157" s="18" t="s">
        <v>144</v>
      </c>
      <c r="C157" s="19">
        <v>270</v>
      </c>
      <c r="D157" s="16">
        <v>330.01</v>
      </c>
      <c r="E157" s="16">
        <v>346.5</v>
      </c>
      <c r="F157" s="19">
        <v>310.2432</v>
      </c>
      <c r="G157" s="17" t="s">
        <v>229</v>
      </c>
      <c r="H157" s="11"/>
      <c r="I157" s="11"/>
      <c r="J157" s="11">
        <v>10</v>
      </c>
      <c r="K157" s="12">
        <v>10</v>
      </c>
      <c r="L157" s="11"/>
      <c r="M157" s="11"/>
      <c r="N157" s="12"/>
      <c r="O157" s="11"/>
      <c r="P157" s="11"/>
      <c r="Q157" s="12"/>
      <c r="R157" s="11"/>
      <c r="S157" s="11"/>
      <c r="T157" s="12"/>
      <c r="U157" s="11"/>
      <c r="V157" s="11"/>
      <c r="W157" s="12"/>
      <c r="X157" s="11"/>
      <c r="Y157" s="11"/>
      <c r="Z157" s="12"/>
      <c r="AA157" s="11">
        <v>2</v>
      </c>
      <c r="AB157" s="11">
        <v>14</v>
      </c>
      <c r="AC157" s="12">
        <v>0</v>
      </c>
      <c r="AD157" s="32"/>
      <c r="AE157" s="10">
        <f>C157*K157</f>
        <v>2700</v>
      </c>
      <c r="AF157" s="10">
        <f>C157*N157</f>
        <v>0</v>
      </c>
      <c r="AG157" s="10">
        <f>C157*Q157</f>
        <v>0</v>
      </c>
      <c r="AH157" s="10">
        <f>C157*T157</f>
        <v>0</v>
      </c>
      <c r="AI157" s="10">
        <f>C157*W157</f>
        <v>0</v>
      </c>
      <c r="AJ157" s="10">
        <f>C157*Z157</f>
        <v>0</v>
      </c>
      <c r="AK157" s="10">
        <f>C157*AC157</f>
        <v>0</v>
      </c>
    </row>
    <row r="158" spans="1:37" ht="15.75">
      <c r="B158" s="9" t="s">
        <v>75</v>
      </c>
      <c r="AA158" t="s">
        <v>239</v>
      </c>
      <c r="AB158" t="s">
        <v>239</v>
      </c>
    </row>
    <row r="159" spans="1:37" ht="15.75">
      <c r="A159" s="13">
        <v>6150</v>
      </c>
      <c r="B159" s="18" t="s">
        <v>145</v>
      </c>
      <c r="C159" s="19">
        <v>150</v>
      </c>
      <c r="D159" s="16">
        <v>165.01</v>
      </c>
      <c r="E159" s="16">
        <v>173.3</v>
      </c>
      <c r="F159" s="19">
        <v>163.488</v>
      </c>
      <c r="G159" s="17" t="s">
        <v>229</v>
      </c>
      <c r="H159" s="11"/>
      <c r="I159" s="11"/>
      <c r="J159" s="11">
        <v>10</v>
      </c>
      <c r="K159" s="12">
        <v>10</v>
      </c>
      <c r="L159" s="11"/>
      <c r="M159" s="11"/>
      <c r="N159" s="12"/>
      <c r="O159" s="11"/>
      <c r="P159" s="11"/>
      <c r="Q159" s="12"/>
      <c r="R159" s="11"/>
      <c r="S159" s="11"/>
      <c r="T159" s="12"/>
      <c r="U159" s="11"/>
      <c r="V159" s="11"/>
      <c r="W159" s="12"/>
      <c r="X159" s="11"/>
      <c r="Y159" s="11"/>
      <c r="Z159" s="12"/>
      <c r="AA159" s="11">
        <v>1</v>
      </c>
      <c r="AB159" s="11">
        <v>8</v>
      </c>
      <c r="AC159" s="12">
        <v>0</v>
      </c>
      <c r="AD159" s="32"/>
      <c r="AE159" s="10">
        <f t="shared" ref="AE159:AE164" si="54">C159*K159</f>
        <v>1500</v>
      </c>
      <c r="AF159" s="10">
        <f t="shared" ref="AF159:AF164" si="55">C159*N159</f>
        <v>0</v>
      </c>
      <c r="AG159" s="10">
        <f t="shared" ref="AG159:AG164" si="56">C159*Q159</f>
        <v>0</v>
      </c>
      <c r="AH159" s="10">
        <f t="shared" ref="AH159:AH164" si="57">C159*T159</f>
        <v>0</v>
      </c>
      <c r="AI159" s="10">
        <f t="shared" ref="AI159:AI164" si="58">C159*W159</f>
        <v>0</v>
      </c>
      <c r="AJ159" s="10">
        <f t="shared" ref="AJ159:AJ164" si="59">C159*Z159</f>
        <v>0</v>
      </c>
      <c r="AK159" s="10">
        <f t="shared" ref="AK159:AK164" si="60">C159*AC159</f>
        <v>0</v>
      </c>
    </row>
    <row r="160" spans="1:37" ht="15.75">
      <c r="A160" s="13">
        <v>14322</v>
      </c>
      <c r="B160" s="18" t="s">
        <v>146</v>
      </c>
      <c r="C160" s="19">
        <v>194.4</v>
      </c>
      <c r="D160" s="16">
        <v>215.01</v>
      </c>
      <c r="E160" s="16">
        <v>225.8</v>
      </c>
      <c r="F160" s="19">
        <v>210</v>
      </c>
      <c r="G160" s="17" t="s">
        <v>214</v>
      </c>
      <c r="H160" s="11"/>
      <c r="I160" s="11"/>
      <c r="J160" s="11">
        <v>10</v>
      </c>
      <c r="K160" s="12">
        <v>10</v>
      </c>
      <c r="L160" s="11"/>
      <c r="M160" s="11"/>
      <c r="N160" s="12"/>
      <c r="O160" s="11"/>
      <c r="P160" s="11"/>
      <c r="Q160" s="12"/>
      <c r="R160" s="11"/>
      <c r="S160" s="11"/>
      <c r="T160" s="12"/>
      <c r="U160" s="11"/>
      <c r="V160" s="11"/>
      <c r="W160" s="12"/>
      <c r="X160" s="11"/>
      <c r="Y160" s="11"/>
      <c r="Z160" s="12"/>
      <c r="AA160" s="11">
        <v>0</v>
      </c>
      <c r="AB160" s="11">
        <v>4</v>
      </c>
      <c r="AC160" s="12">
        <v>2</v>
      </c>
      <c r="AD160" s="32"/>
      <c r="AE160" s="10">
        <f t="shared" si="54"/>
        <v>1944</v>
      </c>
      <c r="AF160" s="10">
        <f t="shared" si="55"/>
        <v>0</v>
      </c>
      <c r="AG160" s="10">
        <f t="shared" si="56"/>
        <v>0</v>
      </c>
      <c r="AH160" s="10">
        <f t="shared" si="57"/>
        <v>0</v>
      </c>
      <c r="AI160" s="10">
        <f t="shared" si="58"/>
        <v>0</v>
      </c>
      <c r="AJ160" s="10">
        <f t="shared" si="59"/>
        <v>0</v>
      </c>
      <c r="AK160" s="10">
        <f t="shared" si="60"/>
        <v>388.8</v>
      </c>
    </row>
    <row r="161" spans="1:37" ht="15.75">
      <c r="A161" s="13" t="s">
        <v>147</v>
      </c>
      <c r="B161" s="18" t="s">
        <v>148</v>
      </c>
      <c r="C161" s="19">
        <v>165.6</v>
      </c>
      <c r="D161" s="16">
        <v>179.01</v>
      </c>
      <c r="E161" s="16">
        <v>188</v>
      </c>
      <c r="F161" s="19">
        <v>176.78399999999999</v>
      </c>
      <c r="G161" s="17" t="s">
        <v>229</v>
      </c>
      <c r="H161" s="11"/>
      <c r="I161" s="11"/>
      <c r="J161" s="11">
        <v>15</v>
      </c>
      <c r="K161" s="12">
        <v>15</v>
      </c>
      <c r="L161" s="11"/>
      <c r="M161" s="11"/>
      <c r="N161" s="12"/>
      <c r="O161" s="11"/>
      <c r="P161" s="11"/>
      <c r="Q161" s="12"/>
      <c r="R161" s="11"/>
      <c r="S161" s="11"/>
      <c r="T161" s="12"/>
      <c r="U161" s="11"/>
      <c r="V161" s="11"/>
      <c r="W161" s="12"/>
      <c r="X161" s="11"/>
      <c r="Y161" s="11"/>
      <c r="Z161" s="12"/>
      <c r="AA161" s="11">
        <v>0</v>
      </c>
      <c r="AB161" s="11">
        <v>8</v>
      </c>
      <c r="AC161" s="12">
        <v>1</v>
      </c>
      <c r="AD161" s="32"/>
      <c r="AE161" s="10">
        <f t="shared" si="54"/>
        <v>2484</v>
      </c>
      <c r="AF161" s="10">
        <f t="shared" si="55"/>
        <v>0</v>
      </c>
      <c r="AG161" s="10">
        <f t="shared" si="56"/>
        <v>0</v>
      </c>
      <c r="AH161" s="10">
        <f t="shared" si="57"/>
        <v>0</v>
      </c>
      <c r="AI161" s="10">
        <f t="shared" si="58"/>
        <v>0</v>
      </c>
      <c r="AJ161" s="10">
        <f t="shared" si="59"/>
        <v>0</v>
      </c>
      <c r="AK161" s="10">
        <f t="shared" si="60"/>
        <v>165.6</v>
      </c>
    </row>
    <row r="162" spans="1:37" ht="15.75">
      <c r="A162" s="13">
        <v>1000007501447</v>
      </c>
      <c r="B162" s="18" t="s">
        <v>149</v>
      </c>
      <c r="C162" s="19">
        <v>82.8</v>
      </c>
      <c r="D162" s="16">
        <v>90.01</v>
      </c>
      <c r="E162" s="16">
        <v>94.5</v>
      </c>
      <c r="F162" s="19">
        <v>88.876800000000003</v>
      </c>
      <c r="G162" s="17" t="s">
        <v>229</v>
      </c>
      <c r="H162" s="11"/>
      <c r="I162" s="11"/>
      <c r="J162" s="11">
        <v>15</v>
      </c>
      <c r="K162" s="12">
        <v>15</v>
      </c>
      <c r="L162" s="11"/>
      <c r="M162" s="11"/>
      <c r="N162" s="12"/>
      <c r="O162" s="11"/>
      <c r="P162" s="11"/>
      <c r="Q162" s="12"/>
      <c r="R162" s="11"/>
      <c r="S162" s="11"/>
      <c r="T162" s="12"/>
      <c r="U162" s="11"/>
      <c r="V162" s="11"/>
      <c r="W162" s="12"/>
      <c r="X162" s="11"/>
      <c r="Y162" s="11"/>
      <c r="Z162" s="12"/>
      <c r="AA162" s="11">
        <v>1</v>
      </c>
      <c r="AB162" s="11">
        <v>0</v>
      </c>
      <c r="AC162" s="12">
        <v>0</v>
      </c>
      <c r="AD162" s="32"/>
      <c r="AE162" s="10">
        <f t="shared" si="54"/>
        <v>1242</v>
      </c>
      <c r="AF162" s="10">
        <f t="shared" si="55"/>
        <v>0</v>
      </c>
      <c r="AG162" s="10">
        <f t="shared" si="56"/>
        <v>0</v>
      </c>
      <c r="AH162" s="10">
        <f t="shared" si="57"/>
        <v>0</v>
      </c>
      <c r="AI162" s="10">
        <f t="shared" si="58"/>
        <v>0</v>
      </c>
      <c r="AJ162" s="10">
        <f t="shared" si="59"/>
        <v>0</v>
      </c>
      <c r="AK162" s="10">
        <f t="shared" si="60"/>
        <v>0</v>
      </c>
    </row>
    <row r="163" spans="1:37" ht="15.75">
      <c r="A163" s="13">
        <v>65820</v>
      </c>
      <c r="B163" s="18" t="s">
        <v>150</v>
      </c>
      <c r="C163" s="19">
        <v>228</v>
      </c>
      <c r="D163" s="16">
        <v>419.64</v>
      </c>
      <c r="E163" s="16">
        <v>440.7</v>
      </c>
      <c r="F163" s="19">
        <v>415.72800000000001</v>
      </c>
      <c r="G163" s="17" t="s">
        <v>229</v>
      </c>
      <c r="H163" s="11"/>
      <c r="I163" s="11"/>
      <c r="J163" s="11">
        <v>3</v>
      </c>
      <c r="K163" s="12">
        <v>3</v>
      </c>
      <c r="L163" s="11"/>
      <c r="M163" s="11"/>
      <c r="N163" s="12"/>
      <c r="O163" s="11"/>
      <c r="P163" s="11"/>
      <c r="Q163" s="12"/>
      <c r="R163" s="11"/>
      <c r="S163" s="11"/>
      <c r="T163" s="12"/>
      <c r="U163" s="11"/>
      <c r="V163" s="11"/>
      <c r="W163" s="12"/>
      <c r="X163" s="11"/>
      <c r="Y163" s="11"/>
      <c r="Z163" s="12"/>
      <c r="AA163" s="11">
        <v>1</v>
      </c>
      <c r="AB163" s="11">
        <v>2</v>
      </c>
      <c r="AC163" s="12">
        <v>0</v>
      </c>
      <c r="AD163" s="32"/>
      <c r="AE163" s="10">
        <f t="shared" si="54"/>
        <v>684</v>
      </c>
      <c r="AF163" s="10">
        <f t="shared" si="55"/>
        <v>0</v>
      </c>
      <c r="AG163" s="10">
        <f t="shared" si="56"/>
        <v>0</v>
      </c>
      <c r="AH163" s="10">
        <f t="shared" si="57"/>
        <v>0</v>
      </c>
      <c r="AI163" s="10">
        <f t="shared" si="58"/>
        <v>0</v>
      </c>
      <c r="AJ163" s="10">
        <f t="shared" si="59"/>
        <v>0</v>
      </c>
      <c r="AK163" s="10">
        <f t="shared" si="60"/>
        <v>0</v>
      </c>
    </row>
    <row r="164" spans="1:37" ht="15.75">
      <c r="A164" s="13">
        <v>5821</v>
      </c>
      <c r="B164" s="18" t="s">
        <v>151</v>
      </c>
      <c r="C164" s="19">
        <v>228</v>
      </c>
      <c r="D164" s="16">
        <v>314.01</v>
      </c>
      <c r="E164" s="16">
        <v>329.7</v>
      </c>
      <c r="F164" s="19">
        <v>314</v>
      </c>
      <c r="G164" s="17" t="s">
        <v>221</v>
      </c>
      <c r="H164" s="11"/>
      <c r="I164" s="11"/>
      <c r="J164" s="11">
        <v>3</v>
      </c>
      <c r="K164" s="12">
        <v>3</v>
      </c>
      <c r="L164" s="11"/>
      <c r="M164" s="11"/>
      <c r="N164" s="12"/>
      <c r="O164" s="11"/>
      <c r="P164" s="11"/>
      <c r="Q164" s="12"/>
      <c r="R164" s="11"/>
      <c r="S164" s="11"/>
      <c r="T164" s="12"/>
      <c r="U164" s="11"/>
      <c r="V164" s="11"/>
      <c r="W164" s="12"/>
      <c r="X164" s="11"/>
      <c r="Y164" s="11"/>
      <c r="Z164" s="12"/>
      <c r="AA164" s="11">
        <v>0</v>
      </c>
      <c r="AB164" s="11">
        <v>4</v>
      </c>
      <c r="AC164" s="12">
        <v>1</v>
      </c>
      <c r="AD164" s="32"/>
      <c r="AE164" s="10">
        <f t="shared" si="54"/>
        <v>684</v>
      </c>
      <c r="AF164" s="10">
        <f t="shared" si="55"/>
        <v>0</v>
      </c>
      <c r="AG164" s="10">
        <f t="shared" si="56"/>
        <v>0</v>
      </c>
      <c r="AH164" s="10">
        <f t="shared" si="57"/>
        <v>0</v>
      </c>
      <c r="AI164" s="10">
        <f t="shared" si="58"/>
        <v>0</v>
      </c>
      <c r="AJ164" s="10">
        <f t="shared" si="59"/>
        <v>0</v>
      </c>
      <c r="AK164" s="10">
        <f t="shared" si="60"/>
        <v>228</v>
      </c>
    </row>
    <row r="165" spans="1:37" ht="15.75">
      <c r="B165" s="9" t="s">
        <v>152</v>
      </c>
      <c r="AA165" t="s">
        <v>239</v>
      </c>
      <c r="AB165" t="s">
        <v>239</v>
      </c>
    </row>
    <row r="166" spans="1:37" ht="15.75">
      <c r="A166" s="13">
        <v>2665</v>
      </c>
      <c r="B166" s="18" t="s">
        <v>153</v>
      </c>
      <c r="C166" s="19">
        <v>504</v>
      </c>
      <c r="D166" s="16">
        <v>576.01</v>
      </c>
      <c r="E166" s="16">
        <v>604.79999999999995</v>
      </c>
      <c r="F166" s="16"/>
      <c r="G166" s="17"/>
      <c r="H166" s="11"/>
      <c r="I166" s="11"/>
      <c r="J166" s="11">
        <v>5</v>
      </c>
      <c r="K166" s="12">
        <v>5</v>
      </c>
      <c r="L166" s="11"/>
      <c r="M166" s="11"/>
      <c r="N166" s="12"/>
      <c r="O166" s="11"/>
      <c r="P166" s="11"/>
      <c r="Q166" s="12"/>
      <c r="R166" s="11"/>
      <c r="S166" s="11"/>
      <c r="T166" s="12"/>
      <c r="U166" s="11"/>
      <c r="V166" s="11"/>
      <c r="W166" s="12"/>
      <c r="X166" s="11"/>
      <c r="Y166" s="11"/>
      <c r="Z166" s="12"/>
      <c r="AA166" s="11">
        <v>2</v>
      </c>
      <c r="AB166" s="11">
        <v>13</v>
      </c>
      <c r="AC166" s="12">
        <v>0</v>
      </c>
      <c r="AD166" s="32"/>
      <c r="AE166" s="10">
        <f>C166*K166</f>
        <v>2520</v>
      </c>
      <c r="AF166" s="10">
        <f>C166*N166</f>
        <v>0</v>
      </c>
      <c r="AG166" s="10">
        <f>C166*Q166</f>
        <v>0</v>
      </c>
      <c r="AH166" s="10">
        <f>C166*T166</f>
        <v>0</v>
      </c>
      <c r="AI166" s="10">
        <f>C166*W166</f>
        <v>0</v>
      </c>
      <c r="AJ166" s="10">
        <f>C166*Z166</f>
        <v>0</v>
      </c>
      <c r="AK166" s="10">
        <f>C166*AC166</f>
        <v>0</v>
      </c>
    </row>
    <row r="167" spans="1:37">
      <c r="AA167" t="s">
        <v>239</v>
      </c>
      <c r="AB167" t="s">
        <v>239</v>
      </c>
      <c r="AE167" s="10">
        <f t="shared" ref="AE167:AK167" si="61">SUM(AE106:AE166)</f>
        <v>87924.6</v>
      </c>
      <c r="AF167" s="10">
        <f t="shared" si="61"/>
        <v>0</v>
      </c>
      <c r="AG167" s="10">
        <f t="shared" si="61"/>
        <v>0</v>
      </c>
      <c r="AH167" s="10">
        <f t="shared" si="61"/>
        <v>0</v>
      </c>
      <c r="AI167" s="10">
        <f t="shared" si="61"/>
        <v>0</v>
      </c>
      <c r="AJ167" s="10">
        <f t="shared" si="61"/>
        <v>0</v>
      </c>
      <c r="AK167" s="10">
        <f t="shared" si="61"/>
        <v>3048.4</v>
      </c>
    </row>
    <row r="168" spans="1:37">
      <c r="AA168" t="s">
        <v>239</v>
      </c>
      <c r="AB168" t="s">
        <v>239</v>
      </c>
    </row>
    <row r="169" spans="1:37">
      <c r="AA169" t="s">
        <v>239</v>
      </c>
      <c r="AB169" t="s">
        <v>239</v>
      </c>
    </row>
    <row r="170" spans="1:37" ht="15.75">
      <c r="A170" s="31" t="s">
        <v>198</v>
      </c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 t="s">
        <v>239</v>
      </c>
      <c r="AB170" s="32" t="s">
        <v>239</v>
      </c>
      <c r="AC170" s="32"/>
      <c r="AD170" s="32"/>
    </row>
    <row r="171" spans="1:37" ht="15.75">
      <c r="A171" s="32"/>
      <c r="B171" s="31" t="s">
        <v>154</v>
      </c>
      <c r="C171" s="32"/>
      <c r="D171" s="32"/>
      <c r="E171" s="32"/>
      <c r="F171" s="32"/>
      <c r="G171" s="32"/>
      <c r="H171" s="34" t="s">
        <v>199</v>
      </c>
      <c r="I171" s="32"/>
      <c r="J171" s="32"/>
      <c r="K171" s="32"/>
      <c r="L171" s="35" t="s">
        <v>200</v>
      </c>
      <c r="M171" s="32"/>
      <c r="N171" s="32"/>
      <c r="O171" s="36" t="s">
        <v>201</v>
      </c>
      <c r="P171" s="32"/>
      <c r="Q171" s="32"/>
      <c r="R171" s="37" t="s">
        <v>202</v>
      </c>
      <c r="S171" s="32"/>
      <c r="T171" s="32"/>
      <c r="U171" s="38" t="s">
        <v>203</v>
      </c>
      <c r="V171" s="32"/>
      <c r="W171" s="32"/>
      <c r="X171" s="39" t="s">
        <v>204</v>
      </c>
      <c r="Y171" s="32"/>
      <c r="Z171" s="32"/>
      <c r="AA171" s="40" t="s">
        <v>239</v>
      </c>
      <c r="AB171" s="32" t="s">
        <v>239</v>
      </c>
      <c r="AC171" s="32"/>
      <c r="AD171" s="32"/>
    </row>
    <row r="172" spans="1:37" ht="15.75">
      <c r="A172" s="33"/>
      <c r="B172" s="33" t="s">
        <v>7</v>
      </c>
      <c r="C172" s="33"/>
      <c r="D172" s="33"/>
      <c r="E172" s="33"/>
      <c r="F172" s="33"/>
      <c r="G172" s="33"/>
      <c r="H172" s="33" t="s">
        <v>1</v>
      </c>
      <c r="I172" s="33"/>
      <c r="J172" s="33"/>
      <c r="K172" s="33"/>
      <c r="L172" s="33" t="s">
        <v>1</v>
      </c>
      <c r="M172" s="33"/>
      <c r="N172" s="33"/>
      <c r="O172" s="33" t="s">
        <v>1</v>
      </c>
      <c r="P172" s="33"/>
      <c r="Q172" s="33"/>
      <c r="R172" s="33" t="s">
        <v>1</v>
      </c>
      <c r="S172" s="33"/>
      <c r="T172" s="33"/>
      <c r="U172" s="33" t="s">
        <v>1</v>
      </c>
      <c r="V172" s="33"/>
      <c r="W172" s="33"/>
      <c r="X172" s="33" t="s">
        <v>1</v>
      </c>
      <c r="Y172" s="33"/>
      <c r="Z172" s="33"/>
      <c r="AA172" s="33" t="s">
        <v>239</v>
      </c>
      <c r="AB172" s="33" t="s">
        <v>239</v>
      </c>
      <c r="AC172" s="33"/>
      <c r="AD172" s="33"/>
    </row>
    <row r="173" spans="1:37" ht="15.75">
      <c r="A173" s="33" t="s">
        <v>206</v>
      </c>
      <c r="B173" s="9" t="s">
        <v>155</v>
      </c>
      <c r="C173" s="33" t="s">
        <v>207</v>
      </c>
      <c r="D173" s="33" t="s">
        <v>208</v>
      </c>
      <c r="E173" s="33" t="s">
        <v>209</v>
      </c>
      <c r="F173" s="33" t="s">
        <v>210</v>
      </c>
      <c r="G173" s="33" t="s">
        <v>211</v>
      </c>
      <c r="H173" s="33" t="s">
        <v>3</v>
      </c>
      <c r="I173" s="33" t="s">
        <v>4</v>
      </c>
      <c r="J173" s="33" t="s">
        <v>212</v>
      </c>
      <c r="K173" s="33" t="s">
        <v>5</v>
      </c>
      <c r="L173" s="33" t="s">
        <v>3</v>
      </c>
      <c r="M173" s="33" t="s">
        <v>4</v>
      </c>
      <c r="N173" s="33" t="s">
        <v>5</v>
      </c>
      <c r="O173" s="33" t="s">
        <v>3</v>
      </c>
      <c r="P173" s="33" t="s">
        <v>4</v>
      </c>
      <c r="Q173" s="33" t="s">
        <v>5</v>
      </c>
      <c r="R173" s="33" t="s">
        <v>3</v>
      </c>
      <c r="S173" s="33" t="s">
        <v>4</v>
      </c>
      <c r="T173" s="33" t="s">
        <v>5</v>
      </c>
      <c r="U173" s="33" t="s">
        <v>3</v>
      </c>
      <c r="V173" s="33" t="s">
        <v>4</v>
      </c>
      <c r="W173" s="33" t="s">
        <v>5</v>
      </c>
      <c r="X173" s="33" t="s">
        <v>3</v>
      </c>
      <c r="Y173" s="33" t="s">
        <v>4</v>
      </c>
      <c r="Z173" s="33" t="s">
        <v>5</v>
      </c>
      <c r="AA173" s="33" t="s">
        <v>239</v>
      </c>
      <c r="AB173" s="33" t="s">
        <v>239</v>
      </c>
      <c r="AC173" s="33" t="s">
        <v>5</v>
      </c>
      <c r="AD173" t="s">
        <v>213</v>
      </c>
    </row>
    <row r="174" spans="1:37" ht="15.75">
      <c r="A174" s="13">
        <v>23261</v>
      </c>
      <c r="B174" s="17" t="s">
        <v>156</v>
      </c>
      <c r="C174" s="16">
        <v>364.95</v>
      </c>
      <c r="D174" s="16">
        <v>364.96</v>
      </c>
      <c r="E174" s="16">
        <v>383.2</v>
      </c>
      <c r="F174" s="16"/>
      <c r="G174" s="17"/>
      <c r="H174" s="11"/>
      <c r="I174" s="11"/>
      <c r="J174" s="11">
        <v>5</v>
      </c>
      <c r="K174" s="12">
        <v>5</v>
      </c>
      <c r="L174" s="11"/>
      <c r="M174" s="11"/>
      <c r="N174" s="12"/>
      <c r="O174" s="11"/>
      <c r="P174" s="11"/>
      <c r="Q174" s="12"/>
      <c r="R174" s="11"/>
      <c r="S174" s="11"/>
      <c r="T174" s="12"/>
      <c r="U174" s="11"/>
      <c r="V174" s="11"/>
      <c r="W174" s="12"/>
      <c r="X174" s="11"/>
      <c r="Y174" s="11"/>
      <c r="Z174" s="12"/>
      <c r="AA174" s="11">
        <v>0</v>
      </c>
      <c r="AB174" s="11">
        <v>0</v>
      </c>
      <c r="AC174" s="12">
        <v>1</v>
      </c>
      <c r="AD174" s="32" t="s">
        <v>231</v>
      </c>
      <c r="AE174" s="10">
        <f>C174*K174</f>
        <v>1824.75</v>
      </c>
      <c r="AF174" s="10">
        <f>C174*N174</f>
        <v>0</v>
      </c>
      <c r="AG174" s="10">
        <f>C174*Q174</f>
        <v>0</v>
      </c>
      <c r="AH174" s="10">
        <f>C174*T174</f>
        <v>0</v>
      </c>
      <c r="AI174" s="10">
        <f>C174*W174</f>
        <v>0</v>
      </c>
      <c r="AJ174" s="10">
        <f>C174*Z174</f>
        <v>0</v>
      </c>
      <c r="AK174" s="10">
        <f>C174*AC174</f>
        <v>364.95</v>
      </c>
    </row>
    <row r="175" spans="1:37" ht="15.75">
      <c r="A175" s="13">
        <v>13669</v>
      </c>
      <c r="B175" s="17" t="s">
        <v>157</v>
      </c>
      <c r="C175" s="16">
        <v>643.47</v>
      </c>
      <c r="D175" s="16">
        <v>643.48</v>
      </c>
      <c r="E175" s="16">
        <v>675.7</v>
      </c>
      <c r="F175" s="16"/>
      <c r="G175" s="17"/>
      <c r="H175" s="11"/>
      <c r="I175" s="11"/>
      <c r="J175" s="11">
        <v>6</v>
      </c>
      <c r="K175" s="12">
        <v>6</v>
      </c>
      <c r="L175" s="11"/>
      <c r="M175" s="11"/>
      <c r="N175" s="12"/>
      <c r="O175" s="11"/>
      <c r="P175" s="11"/>
      <c r="Q175" s="12"/>
      <c r="R175" s="11"/>
      <c r="S175" s="11"/>
      <c r="T175" s="12"/>
      <c r="U175" s="11"/>
      <c r="V175" s="11"/>
      <c r="W175" s="12"/>
      <c r="X175" s="11"/>
      <c r="Y175" s="11"/>
      <c r="Z175" s="12"/>
      <c r="AA175" s="11">
        <v>0</v>
      </c>
      <c r="AB175" s="11">
        <v>5</v>
      </c>
      <c r="AC175" s="12">
        <v>1</v>
      </c>
      <c r="AD175" s="32" t="s">
        <v>232</v>
      </c>
      <c r="AE175" s="10">
        <f>C175*K175</f>
        <v>3860.82</v>
      </c>
      <c r="AF175" s="10">
        <f>C175*N175</f>
        <v>0</v>
      </c>
      <c r="AG175" s="10">
        <f>C175*Q175</f>
        <v>0</v>
      </c>
      <c r="AH175" s="10">
        <f>C175*T175</f>
        <v>0</v>
      </c>
      <c r="AI175" s="10">
        <f>C175*W175</f>
        <v>0</v>
      </c>
      <c r="AJ175" s="10">
        <f>C175*Z175</f>
        <v>0</v>
      </c>
      <c r="AK175" s="10">
        <f>C175*AC175</f>
        <v>643.47</v>
      </c>
    </row>
    <row r="176" spans="1:37" ht="15.75">
      <c r="A176" s="13">
        <v>23279</v>
      </c>
      <c r="B176" s="18" t="s">
        <v>158</v>
      </c>
      <c r="C176" s="19">
        <v>585.84</v>
      </c>
      <c r="D176" s="16">
        <v>606.83000000000004</v>
      </c>
      <c r="E176" s="16">
        <v>637.20000000000005</v>
      </c>
      <c r="F176" s="16"/>
      <c r="G176" s="17"/>
      <c r="H176" s="11"/>
      <c r="I176" s="11"/>
      <c r="J176" s="11">
        <v>5</v>
      </c>
      <c r="K176" s="12">
        <v>5</v>
      </c>
      <c r="L176" s="11"/>
      <c r="M176" s="11"/>
      <c r="N176" s="12"/>
      <c r="O176" s="11"/>
      <c r="P176" s="11"/>
      <c r="Q176" s="12"/>
      <c r="R176" s="11"/>
      <c r="S176" s="11"/>
      <c r="T176" s="12"/>
      <c r="U176" s="11"/>
      <c r="V176" s="11"/>
      <c r="W176" s="12"/>
      <c r="X176" s="11"/>
      <c r="Y176" s="11"/>
      <c r="Z176" s="12"/>
      <c r="AA176" s="11">
        <v>0</v>
      </c>
      <c r="AB176" s="11">
        <v>15</v>
      </c>
      <c r="AC176" s="12">
        <v>0</v>
      </c>
      <c r="AD176" s="32"/>
      <c r="AE176" s="10">
        <f>C176*K176</f>
        <v>2929.2000000000003</v>
      </c>
      <c r="AF176" s="10">
        <f>C176*N176</f>
        <v>0</v>
      </c>
      <c r="AG176" s="10">
        <f>C176*Q176</f>
        <v>0</v>
      </c>
      <c r="AH176" s="10">
        <f>C176*T176</f>
        <v>0</v>
      </c>
      <c r="AI176" s="10">
        <f>C176*W176</f>
        <v>0</v>
      </c>
      <c r="AJ176" s="10">
        <f>C176*Z176</f>
        <v>0</v>
      </c>
      <c r="AK176" s="10">
        <f>C176*AC176</f>
        <v>0</v>
      </c>
    </row>
    <row r="177" spans="1:37" ht="15.75">
      <c r="A177" s="13">
        <v>23281</v>
      </c>
      <c r="B177" s="18" t="s">
        <v>159</v>
      </c>
      <c r="C177" s="19">
        <v>585.84</v>
      </c>
      <c r="D177" s="16">
        <v>629.07000000000005</v>
      </c>
      <c r="E177" s="16">
        <v>660.6</v>
      </c>
      <c r="F177" s="16"/>
      <c r="G177" s="17"/>
      <c r="H177" s="11"/>
      <c r="I177" s="11"/>
      <c r="J177" s="11">
        <v>3</v>
      </c>
      <c r="K177" s="12">
        <v>3</v>
      </c>
      <c r="L177" s="11"/>
      <c r="M177" s="11"/>
      <c r="N177" s="12"/>
      <c r="O177" s="11"/>
      <c r="P177" s="11"/>
      <c r="Q177" s="12"/>
      <c r="R177" s="11"/>
      <c r="S177" s="11"/>
      <c r="T177" s="12"/>
      <c r="U177" s="11"/>
      <c r="V177" s="11"/>
      <c r="W177" s="12"/>
      <c r="X177" s="11"/>
      <c r="Y177" s="11"/>
      <c r="Z177" s="12"/>
      <c r="AA177" s="11">
        <v>5</v>
      </c>
      <c r="AB177" s="11">
        <v>0</v>
      </c>
      <c r="AC177" s="12">
        <v>0</v>
      </c>
      <c r="AD177" s="32"/>
      <c r="AE177" s="10">
        <f>C177*K177</f>
        <v>1757.52</v>
      </c>
      <c r="AF177" s="10">
        <f>C177*N177</f>
        <v>0</v>
      </c>
      <c r="AG177" s="10">
        <f>C177*Q177</f>
        <v>0</v>
      </c>
      <c r="AH177" s="10">
        <f>C177*T177</f>
        <v>0</v>
      </c>
      <c r="AI177" s="10">
        <f>C177*W177</f>
        <v>0</v>
      </c>
      <c r="AJ177" s="10">
        <f>C177*Z177</f>
        <v>0</v>
      </c>
      <c r="AK177" s="10">
        <f>C177*AC177</f>
        <v>0</v>
      </c>
    </row>
    <row r="178" spans="1:37" ht="15.75">
      <c r="A178" s="13">
        <v>23280</v>
      </c>
      <c r="B178" s="18" t="s">
        <v>160</v>
      </c>
      <c r="C178" s="19">
        <v>489.8</v>
      </c>
      <c r="D178" s="16">
        <v>513.82000000000005</v>
      </c>
      <c r="E178" s="16">
        <v>539.6</v>
      </c>
      <c r="F178" s="16"/>
      <c r="G178" s="17"/>
      <c r="H178" s="11"/>
      <c r="I178" s="11"/>
      <c r="J178" s="11">
        <v>3</v>
      </c>
      <c r="K178" s="12">
        <v>3</v>
      </c>
      <c r="L178" s="11"/>
      <c r="M178" s="11"/>
      <c r="N178" s="12"/>
      <c r="O178" s="11"/>
      <c r="P178" s="11"/>
      <c r="Q178" s="12"/>
      <c r="R178" s="11"/>
      <c r="S178" s="11"/>
      <c r="T178" s="12"/>
      <c r="U178" s="11"/>
      <c r="V178" s="11"/>
      <c r="W178" s="12"/>
      <c r="X178" s="11"/>
      <c r="Y178" s="11"/>
      <c r="Z178" s="12"/>
      <c r="AA178" s="11">
        <v>0</v>
      </c>
      <c r="AB178" s="11">
        <v>5</v>
      </c>
      <c r="AC178" s="12">
        <v>1</v>
      </c>
      <c r="AD178" s="32"/>
      <c r="AE178" s="10">
        <f>C178*K178</f>
        <v>1469.4</v>
      </c>
      <c r="AF178" s="10">
        <f>C178*N178</f>
        <v>0</v>
      </c>
      <c r="AG178" s="10">
        <f>C178*Q178</f>
        <v>0</v>
      </c>
      <c r="AH178" s="10">
        <f>C178*T178</f>
        <v>0</v>
      </c>
      <c r="AI178" s="10">
        <f>C178*W178</f>
        <v>0</v>
      </c>
      <c r="AJ178" s="10">
        <f>C178*Z178</f>
        <v>0</v>
      </c>
      <c r="AK178" s="10">
        <f>C178*AC178</f>
        <v>489.8</v>
      </c>
    </row>
    <row r="179" spans="1:37" ht="15.75">
      <c r="B179" s="9" t="s">
        <v>133</v>
      </c>
      <c r="AA179" t="s">
        <v>239</v>
      </c>
      <c r="AB179" t="s">
        <v>239</v>
      </c>
    </row>
    <row r="180" spans="1:37" ht="15.75">
      <c r="A180" s="13">
        <v>472045823</v>
      </c>
      <c r="B180" s="17" t="s">
        <v>161</v>
      </c>
      <c r="C180" s="16">
        <v>201.68</v>
      </c>
      <c r="D180" s="16">
        <v>201.69</v>
      </c>
      <c r="E180" s="16">
        <v>211.8</v>
      </c>
      <c r="F180" s="16"/>
      <c r="G180" s="17"/>
      <c r="H180" s="11"/>
      <c r="I180" s="11"/>
      <c r="J180" s="11">
        <v>5</v>
      </c>
      <c r="K180" s="12">
        <v>5</v>
      </c>
      <c r="L180" s="11"/>
      <c r="M180" s="11"/>
      <c r="N180" s="12"/>
      <c r="O180" s="11"/>
      <c r="P180" s="11"/>
      <c r="Q180" s="12"/>
      <c r="R180" s="11"/>
      <c r="S180" s="11"/>
      <c r="T180" s="12"/>
      <c r="U180" s="11"/>
      <c r="V180" s="11"/>
      <c r="W180" s="12"/>
      <c r="X180" s="11"/>
      <c r="Y180" s="11"/>
      <c r="Z180" s="12"/>
      <c r="AA180" s="11">
        <v>2</v>
      </c>
      <c r="AB180" s="11">
        <v>2</v>
      </c>
      <c r="AC180" s="12">
        <v>0</v>
      </c>
      <c r="AD180" s="32" t="s">
        <v>233</v>
      </c>
      <c r="AE180" s="10">
        <f>C180*K180</f>
        <v>1008.4000000000001</v>
      </c>
      <c r="AF180" s="10">
        <f>C180*N180</f>
        <v>0</v>
      </c>
      <c r="AG180" s="10">
        <f>C180*Q180</f>
        <v>0</v>
      </c>
      <c r="AH180" s="10">
        <f>C180*T180</f>
        <v>0</v>
      </c>
      <c r="AI180" s="10">
        <f>C180*W180</f>
        <v>0</v>
      </c>
      <c r="AJ180" s="10">
        <f>C180*Z180</f>
        <v>0</v>
      </c>
      <c r="AK180" s="10">
        <f>C180*AC180</f>
        <v>0</v>
      </c>
    </row>
    <row r="181" spans="1:37" ht="15.75">
      <c r="A181" s="13">
        <v>472045822</v>
      </c>
      <c r="B181" s="17" t="s">
        <v>162</v>
      </c>
      <c r="C181" s="16">
        <v>216.09</v>
      </c>
      <c r="D181" s="16">
        <v>216.1</v>
      </c>
      <c r="E181" s="16">
        <v>226.9</v>
      </c>
      <c r="F181" s="16"/>
      <c r="G181" s="17"/>
      <c r="H181" s="11"/>
      <c r="I181" s="11"/>
      <c r="J181" s="11">
        <v>5</v>
      </c>
      <c r="K181" s="12">
        <v>5</v>
      </c>
      <c r="L181" s="11"/>
      <c r="M181" s="11"/>
      <c r="N181" s="12"/>
      <c r="O181" s="11"/>
      <c r="P181" s="11"/>
      <c r="Q181" s="12"/>
      <c r="R181" s="11"/>
      <c r="S181" s="11"/>
      <c r="T181" s="12"/>
      <c r="U181" s="11"/>
      <c r="V181" s="11"/>
      <c r="W181" s="12"/>
      <c r="X181" s="11"/>
      <c r="Y181" s="11"/>
      <c r="Z181" s="12"/>
      <c r="AA181" s="11">
        <v>4</v>
      </c>
      <c r="AB181" s="11">
        <v>17</v>
      </c>
      <c r="AC181" s="12">
        <v>0</v>
      </c>
      <c r="AD181" s="32" t="s">
        <v>233</v>
      </c>
      <c r="AE181" s="10">
        <f>C181*K181</f>
        <v>1080.45</v>
      </c>
      <c r="AF181" s="10">
        <f>C181*N181</f>
        <v>0</v>
      </c>
      <c r="AG181" s="10">
        <f>C181*Q181</f>
        <v>0</v>
      </c>
      <c r="AH181" s="10">
        <f>C181*T181</f>
        <v>0</v>
      </c>
      <c r="AI181" s="10">
        <f>C181*W181</f>
        <v>0</v>
      </c>
      <c r="AJ181" s="10">
        <f>C181*Z181</f>
        <v>0</v>
      </c>
      <c r="AK181" s="10">
        <f>C181*AC181</f>
        <v>0</v>
      </c>
    </row>
    <row r="182" spans="1:37" ht="15.75">
      <c r="A182" s="13">
        <v>472045824</v>
      </c>
      <c r="B182" s="17" t="s">
        <v>163</v>
      </c>
      <c r="C182" s="16">
        <v>194</v>
      </c>
      <c r="D182" s="16">
        <v>194.01</v>
      </c>
      <c r="E182" s="16">
        <v>203.8</v>
      </c>
      <c r="F182" s="16"/>
      <c r="G182" s="17"/>
      <c r="H182" s="11"/>
      <c r="I182" s="11"/>
      <c r="J182" s="11">
        <v>5</v>
      </c>
      <c r="K182" s="12">
        <v>5</v>
      </c>
      <c r="L182" s="11"/>
      <c r="M182" s="11"/>
      <c r="N182" s="12"/>
      <c r="O182" s="11"/>
      <c r="P182" s="11"/>
      <c r="Q182" s="12"/>
      <c r="R182" s="11"/>
      <c r="S182" s="11"/>
      <c r="T182" s="12"/>
      <c r="U182" s="11"/>
      <c r="V182" s="11"/>
      <c r="W182" s="12"/>
      <c r="X182" s="11"/>
      <c r="Y182" s="11"/>
      <c r="Z182" s="12"/>
      <c r="AA182" s="11">
        <v>0</v>
      </c>
      <c r="AB182" s="11">
        <v>5</v>
      </c>
      <c r="AC182" s="12">
        <v>0</v>
      </c>
      <c r="AD182" s="32" t="s">
        <v>234</v>
      </c>
      <c r="AE182" s="10">
        <f>C182*K182</f>
        <v>970</v>
      </c>
      <c r="AF182" s="10">
        <f>C182*N182</f>
        <v>0</v>
      </c>
      <c r="AG182" s="10">
        <f>C182*Q182</f>
        <v>0</v>
      </c>
      <c r="AH182" s="10">
        <f>C182*T182</f>
        <v>0</v>
      </c>
      <c r="AI182" s="10">
        <f>C182*W182</f>
        <v>0</v>
      </c>
      <c r="AJ182" s="10">
        <f>C182*Z182</f>
        <v>0</v>
      </c>
      <c r="AK182" s="10">
        <f>C182*AC182</f>
        <v>0</v>
      </c>
    </row>
    <row r="183" spans="1:37">
      <c r="AA183" t="s">
        <v>239</v>
      </c>
      <c r="AB183" t="s">
        <v>239</v>
      </c>
      <c r="AE183" s="10">
        <f t="shared" ref="AE183:AK183" si="62">SUM(AE174:AE182)</f>
        <v>14900.54</v>
      </c>
      <c r="AF183" s="10">
        <f t="shared" si="62"/>
        <v>0</v>
      </c>
      <c r="AG183" s="10">
        <f t="shared" si="62"/>
        <v>0</v>
      </c>
      <c r="AH183" s="10">
        <f t="shared" si="62"/>
        <v>0</v>
      </c>
      <c r="AI183" s="10">
        <f t="shared" si="62"/>
        <v>0</v>
      </c>
      <c r="AJ183" s="10">
        <f t="shared" si="62"/>
        <v>0</v>
      </c>
      <c r="AK183" s="10">
        <f t="shared" si="62"/>
        <v>1498.22</v>
      </c>
    </row>
    <row r="184" spans="1:37">
      <c r="AA184" t="s">
        <v>239</v>
      </c>
      <c r="AB184" t="s">
        <v>239</v>
      </c>
    </row>
    <row r="185" spans="1:37">
      <c r="AA185" t="s">
        <v>239</v>
      </c>
      <c r="AB185" t="s">
        <v>239</v>
      </c>
    </row>
    <row r="186" spans="1:37" ht="15.75">
      <c r="A186" s="31" t="s">
        <v>198</v>
      </c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 t="s">
        <v>239</v>
      </c>
      <c r="AB186" s="32" t="s">
        <v>239</v>
      </c>
      <c r="AC186" s="32"/>
      <c r="AD186" s="32"/>
    </row>
    <row r="187" spans="1:37" ht="15.75">
      <c r="A187" s="32"/>
      <c r="B187" s="31" t="s">
        <v>164</v>
      </c>
      <c r="C187" s="32"/>
      <c r="D187" s="32"/>
      <c r="E187" s="32"/>
      <c r="F187" s="32"/>
      <c r="G187" s="32"/>
      <c r="H187" s="34" t="s">
        <v>199</v>
      </c>
      <c r="I187" s="32"/>
      <c r="J187" s="32"/>
      <c r="K187" s="32"/>
      <c r="L187" s="35" t="s">
        <v>200</v>
      </c>
      <c r="M187" s="32"/>
      <c r="N187" s="32"/>
      <c r="O187" s="36" t="s">
        <v>201</v>
      </c>
      <c r="P187" s="32"/>
      <c r="Q187" s="32"/>
      <c r="R187" s="37" t="s">
        <v>202</v>
      </c>
      <c r="S187" s="32"/>
      <c r="T187" s="32"/>
      <c r="U187" s="38" t="s">
        <v>203</v>
      </c>
      <c r="V187" s="32"/>
      <c r="W187" s="32"/>
      <c r="X187" s="39" t="s">
        <v>204</v>
      </c>
      <c r="Y187" s="32"/>
      <c r="Z187" s="32"/>
      <c r="AA187" s="40" t="s">
        <v>239</v>
      </c>
      <c r="AB187" s="32" t="s">
        <v>239</v>
      </c>
      <c r="AC187" s="32"/>
      <c r="AD187" s="32"/>
    </row>
    <row r="188" spans="1:37" ht="15.75">
      <c r="A188" s="33"/>
      <c r="B188" s="33" t="s">
        <v>7</v>
      </c>
      <c r="C188" s="33"/>
      <c r="D188" s="33"/>
      <c r="E188" s="33"/>
      <c r="F188" s="33"/>
      <c r="G188" s="33"/>
      <c r="H188" s="33" t="s">
        <v>1</v>
      </c>
      <c r="I188" s="33"/>
      <c r="J188" s="33"/>
      <c r="K188" s="33"/>
      <c r="L188" s="33" t="s">
        <v>1</v>
      </c>
      <c r="M188" s="33"/>
      <c r="N188" s="33"/>
      <c r="O188" s="33" t="s">
        <v>1</v>
      </c>
      <c r="P188" s="33"/>
      <c r="Q188" s="33"/>
      <c r="R188" s="33" t="s">
        <v>1</v>
      </c>
      <c r="S188" s="33"/>
      <c r="T188" s="33"/>
      <c r="U188" s="33" t="s">
        <v>1</v>
      </c>
      <c r="V188" s="33"/>
      <c r="W188" s="33"/>
      <c r="X188" s="33" t="s">
        <v>1</v>
      </c>
      <c r="Y188" s="33"/>
      <c r="Z188" s="33"/>
      <c r="AA188" s="33" t="s">
        <v>239</v>
      </c>
      <c r="AB188" s="33" t="s">
        <v>239</v>
      </c>
      <c r="AC188" s="33"/>
      <c r="AD188" s="33"/>
    </row>
    <row r="189" spans="1:37" ht="15.75">
      <c r="A189" s="33" t="s">
        <v>206</v>
      </c>
      <c r="B189" s="9" t="s">
        <v>165</v>
      </c>
      <c r="C189" s="33" t="s">
        <v>207</v>
      </c>
      <c r="D189" s="33" t="s">
        <v>208</v>
      </c>
      <c r="E189" s="33" t="s">
        <v>209</v>
      </c>
      <c r="F189" s="33" t="s">
        <v>210</v>
      </c>
      <c r="G189" s="33" t="s">
        <v>211</v>
      </c>
      <c r="H189" s="33" t="s">
        <v>3</v>
      </c>
      <c r="I189" s="33" t="s">
        <v>4</v>
      </c>
      <c r="J189" s="33" t="s">
        <v>212</v>
      </c>
      <c r="K189" s="33" t="s">
        <v>5</v>
      </c>
      <c r="L189" s="33" t="s">
        <v>3</v>
      </c>
      <c r="M189" s="33" t="s">
        <v>4</v>
      </c>
      <c r="N189" s="33" t="s">
        <v>5</v>
      </c>
      <c r="O189" s="33" t="s">
        <v>3</v>
      </c>
      <c r="P189" s="33" t="s">
        <v>4</v>
      </c>
      <c r="Q189" s="33" t="s">
        <v>5</v>
      </c>
      <c r="R189" s="33" t="s">
        <v>3</v>
      </c>
      <c r="S189" s="33" t="s">
        <v>4</v>
      </c>
      <c r="T189" s="33" t="s">
        <v>5</v>
      </c>
      <c r="U189" s="33" t="s">
        <v>3</v>
      </c>
      <c r="V189" s="33" t="s">
        <v>4</v>
      </c>
      <c r="W189" s="33" t="s">
        <v>5</v>
      </c>
      <c r="X189" s="33" t="s">
        <v>3</v>
      </c>
      <c r="Y189" s="33" t="s">
        <v>4</v>
      </c>
      <c r="Z189" s="33" t="s">
        <v>5</v>
      </c>
      <c r="AA189" s="33" t="s">
        <v>239</v>
      </c>
      <c r="AB189" s="33" t="s">
        <v>239</v>
      </c>
      <c r="AC189" s="33" t="s">
        <v>5</v>
      </c>
      <c r="AD189" t="s">
        <v>213</v>
      </c>
    </row>
    <row r="190" spans="1:37" ht="15.75">
      <c r="A190" s="13" t="s">
        <v>166</v>
      </c>
      <c r="B190" s="17" t="s">
        <v>167</v>
      </c>
      <c r="C190" s="16">
        <v>296.25</v>
      </c>
      <c r="D190" s="16">
        <v>296.26</v>
      </c>
      <c r="E190" s="16">
        <v>314</v>
      </c>
      <c r="F190" s="15">
        <v>324</v>
      </c>
      <c r="G190" s="17" t="s">
        <v>219</v>
      </c>
      <c r="H190" s="11"/>
      <c r="I190" s="11"/>
      <c r="J190" s="11">
        <v>0</v>
      </c>
      <c r="K190" s="12">
        <v>0</v>
      </c>
      <c r="L190" s="11"/>
      <c r="M190" s="11"/>
      <c r="N190" s="12"/>
      <c r="O190" s="11"/>
      <c r="P190" s="11"/>
      <c r="Q190" s="12"/>
      <c r="R190" s="11"/>
      <c r="S190" s="11"/>
      <c r="T190" s="12"/>
      <c r="U190" s="11"/>
      <c r="V190" s="11"/>
      <c r="W190" s="12"/>
      <c r="X190" s="11"/>
      <c r="Y190" s="11"/>
      <c r="Z190" s="12"/>
      <c r="AA190" s="11">
        <v>7</v>
      </c>
      <c r="AB190" s="11">
        <v>8</v>
      </c>
      <c r="AC190" s="12" t="s">
        <v>244</v>
      </c>
      <c r="AD190" s="32"/>
      <c r="AE190" s="10">
        <f>C190*K190</f>
        <v>0</v>
      </c>
      <c r="AF190" s="10">
        <f>C190*N190</f>
        <v>0</v>
      </c>
      <c r="AG190" s="10">
        <f>C190*Q190</f>
        <v>0</v>
      </c>
      <c r="AH190" s="10">
        <f>C190*T190</f>
        <v>0</v>
      </c>
      <c r="AI190" s="10">
        <f>C190*W190</f>
        <v>0</v>
      </c>
      <c r="AJ190" s="10">
        <f>C190*Z190</f>
        <v>0</v>
      </c>
      <c r="AK190" s="10" t="e">
        <f>C190*AC190</f>
        <v>#VALUE!</v>
      </c>
    </row>
    <row r="191" spans="1:37" ht="15.75">
      <c r="A191" s="13" t="s">
        <v>168</v>
      </c>
      <c r="B191" s="17" t="s">
        <v>169</v>
      </c>
      <c r="C191" s="16">
        <v>286.64999999999998</v>
      </c>
      <c r="D191" s="16">
        <v>286.66000000000003</v>
      </c>
      <c r="E191" s="16">
        <v>305</v>
      </c>
      <c r="F191" s="15">
        <v>289</v>
      </c>
      <c r="G191" s="17" t="s">
        <v>221</v>
      </c>
      <c r="H191" s="11"/>
      <c r="I191" s="11"/>
      <c r="J191" s="11">
        <v>0</v>
      </c>
      <c r="K191" s="12">
        <v>0</v>
      </c>
      <c r="L191" s="11"/>
      <c r="M191" s="11"/>
      <c r="N191" s="12"/>
      <c r="O191" s="11"/>
      <c r="P191" s="11"/>
      <c r="Q191" s="12"/>
      <c r="R191" s="11"/>
      <c r="S191" s="11"/>
      <c r="T191" s="12"/>
      <c r="U191" s="11"/>
      <c r="V191" s="11"/>
      <c r="W191" s="12"/>
      <c r="X191" s="11"/>
      <c r="Y191" s="11"/>
      <c r="Z191" s="12"/>
      <c r="AA191" s="11">
        <v>0</v>
      </c>
      <c r="AB191" s="11">
        <v>14</v>
      </c>
      <c r="AC191" s="12" t="s">
        <v>244</v>
      </c>
      <c r="AD191" s="32"/>
      <c r="AE191" s="10">
        <f>C191*K191</f>
        <v>0</v>
      </c>
      <c r="AF191" s="10">
        <f>C191*N191</f>
        <v>0</v>
      </c>
      <c r="AG191" s="10">
        <f>C191*Q191</f>
        <v>0</v>
      </c>
      <c r="AH191" s="10">
        <f>C191*T191</f>
        <v>0</v>
      </c>
      <c r="AI191" s="10">
        <f>C191*W191</f>
        <v>0</v>
      </c>
      <c r="AJ191" s="10">
        <f>C191*Z191</f>
        <v>0</v>
      </c>
      <c r="AK191" s="10" t="e">
        <f>C191*AC191</f>
        <v>#VALUE!</v>
      </c>
    </row>
    <row r="192" spans="1:37" ht="15.75">
      <c r="A192" s="13" t="s">
        <v>170</v>
      </c>
      <c r="B192" s="17" t="s">
        <v>171</v>
      </c>
      <c r="C192" s="16">
        <v>298.89999999999998</v>
      </c>
      <c r="D192" s="16">
        <v>298.91000000000003</v>
      </c>
      <c r="E192" s="16">
        <v>317</v>
      </c>
      <c r="F192" s="15">
        <v>304</v>
      </c>
      <c r="G192" s="17" t="s">
        <v>221</v>
      </c>
      <c r="H192" s="11"/>
      <c r="I192" s="11"/>
      <c r="J192" s="11">
        <v>0</v>
      </c>
      <c r="K192" s="12">
        <v>0</v>
      </c>
      <c r="L192" s="11"/>
      <c r="M192" s="11"/>
      <c r="N192" s="12"/>
      <c r="O192" s="11"/>
      <c r="P192" s="11"/>
      <c r="Q192" s="12"/>
      <c r="R192" s="11"/>
      <c r="S192" s="11"/>
      <c r="T192" s="12"/>
      <c r="U192" s="11"/>
      <c r="V192" s="11"/>
      <c r="W192" s="12"/>
      <c r="X192" s="11"/>
      <c r="Y192" s="11"/>
      <c r="Z192" s="12"/>
      <c r="AA192" s="11">
        <v>8</v>
      </c>
      <c r="AB192" s="11">
        <v>8</v>
      </c>
      <c r="AC192" s="12">
        <v>0</v>
      </c>
      <c r="AD192" s="32"/>
      <c r="AE192" s="10">
        <f>C192*K192</f>
        <v>0</v>
      </c>
      <c r="AF192" s="10">
        <f>C192*N192</f>
        <v>0</v>
      </c>
      <c r="AG192" s="10">
        <f>C192*Q192</f>
        <v>0</v>
      </c>
      <c r="AH192" s="10">
        <f>C192*T192</f>
        <v>0</v>
      </c>
      <c r="AI192" s="10">
        <f>C192*W192</f>
        <v>0</v>
      </c>
      <c r="AJ192" s="10">
        <f>C192*Z192</f>
        <v>0</v>
      </c>
      <c r="AK192" s="10">
        <f>C192*AC192</f>
        <v>0</v>
      </c>
    </row>
    <row r="193" spans="1:37" ht="15.75">
      <c r="A193" s="13" t="s">
        <v>172</v>
      </c>
      <c r="B193" s="18" t="s">
        <v>173</v>
      </c>
      <c r="C193" s="19">
        <v>360.15</v>
      </c>
      <c r="D193" s="16">
        <v>360.17</v>
      </c>
      <c r="E193" s="16">
        <v>391</v>
      </c>
      <c r="F193" s="15">
        <v>364.58</v>
      </c>
      <c r="G193" s="17" t="s">
        <v>221</v>
      </c>
      <c r="H193" s="11"/>
      <c r="I193" s="11"/>
      <c r="J193" s="11">
        <v>0</v>
      </c>
      <c r="K193" s="12">
        <v>0</v>
      </c>
      <c r="L193" s="11"/>
      <c r="M193" s="11"/>
      <c r="N193" s="12"/>
      <c r="O193" s="11"/>
      <c r="P193" s="11"/>
      <c r="Q193" s="12"/>
      <c r="R193" s="11"/>
      <c r="S193" s="11"/>
      <c r="T193" s="12"/>
      <c r="U193" s="11"/>
      <c r="V193" s="11"/>
      <c r="W193" s="12"/>
      <c r="X193" s="11"/>
      <c r="Y193" s="11"/>
      <c r="Z193" s="12"/>
      <c r="AA193" s="11">
        <v>1</v>
      </c>
      <c r="AB193" s="11">
        <v>2</v>
      </c>
      <c r="AC193" s="12" t="s">
        <v>245</v>
      </c>
      <c r="AD193" s="32"/>
      <c r="AE193" s="10">
        <f>C193*K193</f>
        <v>0</v>
      </c>
      <c r="AF193" s="10">
        <f>C193*N193</f>
        <v>0</v>
      </c>
      <c r="AG193" s="10">
        <f>C193*Q193</f>
        <v>0</v>
      </c>
      <c r="AH193" s="10">
        <f>C193*T193</f>
        <v>0</v>
      </c>
      <c r="AI193" s="10">
        <f>C193*W193</f>
        <v>0</v>
      </c>
      <c r="AJ193" s="10">
        <f>C193*Z193</f>
        <v>0</v>
      </c>
      <c r="AK193" s="10" t="e">
        <f>C193*AC193</f>
        <v>#VALUE!</v>
      </c>
    </row>
    <row r="194" spans="1:37" ht="15.75">
      <c r="A194" s="13" t="s">
        <v>174</v>
      </c>
      <c r="B194" s="17" t="s">
        <v>175</v>
      </c>
      <c r="C194" s="16">
        <v>347.9</v>
      </c>
      <c r="D194" s="16">
        <v>347.91</v>
      </c>
      <c r="E194" s="16">
        <v>375</v>
      </c>
      <c r="F194" s="15">
        <v>351</v>
      </c>
      <c r="G194" s="17" t="s">
        <v>221</v>
      </c>
      <c r="H194" s="11"/>
      <c r="I194" s="11"/>
      <c r="J194" s="11">
        <v>0</v>
      </c>
      <c r="K194" s="12">
        <v>0</v>
      </c>
      <c r="L194" s="11"/>
      <c r="M194" s="11"/>
      <c r="N194" s="12"/>
      <c r="O194" s="11"/>
      <c r="P194" s="11"/>
      <c r="Q194" s="12"/>
      <c r="R194" s="11"/>
      <c r="S194" s="11"/>
      <c r="T194" s="12"/>
      <c r="U194" s="11"/>
      <c r="V194" s="11"/>
      <c r="W194" s="12"/>
      <c r="X194" s="11"/>
      <c r="Y194" s="11"/>
      <c r="Z194" s="12"/>
      <c r="AA194" s="11">
        <v>0</v>
      </c>
      <c r="AB194" s="11">
        <v>6</v>
      </c>
      <c r="AC194" s="12" t="s">
        <v>244</v>
      </c>
      <c r="AD194" s="32"/>
      <c r="AE194" s="10">
        <f>C194*K194</f>
        <v>0</v>
      </c>
      <c r="AF194" s="10">
        <f>C194*N194</f>
        <v>0</v>
      </c>
      <c r="AG194" s="10">
        <f>C194*Q194</f>
        <v>0</v>
      </c>
      <c r="AH194" s="10">
        <f>C194*T194</f>
        <v>0</v>
      </c>
      <c r="AI194" s="10">
        <f>C194*W194</f>
        <v>0</v>
      </c>
      <c r="AJ194" s="10">
        <f>C194*Z194</f>
        <v>0</v>
      </c>
      <c r="AK194" s="10" t="e">
        <f>C194*AC194</f>
        <v>#VALUE!</v>
      </c>
    </row>
    <row r="195" spans="1:37">
      <c r="AA195" t="s">
        <v>239</v>
      </c>
      <c r="AB195" t="s">
        <v>239</v>
      </c>
      <c r="AE195" s="10">
        <f t="shared" ref="AE195:AK195" si="63">SUM(AE190:AE194)</f>
        <v>0</v>
      </c>
      <c r="AF195" s="10">
        <f t="shared" si="63"/>
        <v>0</v>
      </c>
      <c r="AG195" s="10">
        <f t="shared" si="63"/>
        <v>0</v>
      </c>
      <c r="AH195" s="10">
        <f t="shared" si="63"/>
        <v>0</v>
      </c>
      <c r="AI195" s="10">
        <f t="shared" si="63"/>
        <v>0</v>
      </c>
      <c r="AJ195" s="10">
        <f t="shared" si="63"/>
        <v>0</v>
      </c>
      <c r="AK195" s="10" t="e">
        <f t="shared" si="63"/>
        <v>#VALUE!</v>
      </c>
    </row>
    <row r="196" spans="1:37">
      <c r="AA196" t="s">
        <v>239</v>
      </c>
      <c r="AB196" t="s">
        <v>239</v>
      </c>
    </row>
    <row r="197" spans="1:37">
      <c r="AA197" t="s">
        <v>239</v>
      </c>
      <c r="AB197" t="s">
        <v>239</v>
      </c>
    </row>
    <row r="198" spans="1:37" ht="15.75">
      <c r="A198" s="31" t="s">
        <v>198</v>
      </c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 t="s">
        <v>239</v>
      </c>
      <c r="AB198" s="32" t="s">
        <v>239</v>
      </c>
      <c r="AC198" s="32"/>
      <c r="AD198" s="32"/>
    </row>
    <row r="199" spans="1:37" ht="15.75">
      <c r="A199" s="32"/>
      <c r="B199" s="31" t="s">
        <v>176</v>
      </c>
      <c r="C199" s="32"/>
      <c r="D199" s="32"/>
      <c r="E199" s="32"/>
      <c r="F199" s="32"/>
      <c r="G199" s="32"/>
      <c r="H199" s="34" t="s">
        <v>199</v>
      </c>
      <c r="I199" s="32"/>
      <c r="J199" s="32"/>
      <c r="K199" s="32"/>
      <c r="L199" s="35" t="s">
        <v>200</v>
      </c>
      <c r="M199" s="32"/>
      <c r="N199" s="32"/>
      <c r="O199" s="36" t="s">
        <v>201</v>
      </c>
      <c r="P199" s="32"/>
      <c r="Q199" s="32"/>
      <c r="R199" s="37" t="s">
        <v>202</v>
      </c>
      <c r="S199" s="32"/>
      <c r="T199" s="32"/>
      <c r="U199" s="38" t="s">
        <v>203</v>
      </c>
      <c r="V199" s="32"/>
      <c r="W199" s="32"/>
      <c r="X199" s="39" t="s">
        <v>204</v>
      </c>
      <c r="Y199" s="32"/>
      <c r="Z199" s="32"/>
      <c r="AA199" s="40" t="s">
        <v>239</v>
      </c>
      <c r="AB199" s="32" t="s">
        <v>239</v>
      </c>
      <c r="AC199" s="32"/>
      <c r="AD199" s="32"/>
    </row>
    <row r="200" spans="1:37" ht="15.75">
      <c r="A200" s="33"/>
      <c r="B200" s="33" t="s">
        <v>7</v>
      </c>
      <c r="C200" s="33"/>
      <c r="D200" s="33"/>
      <c r="E200" s="33"/>
      <c r="F200" s="33"/>
      <c r="G200" s="33"/>
      <c r="H200" s="33" t="s">
        <v>1</v>
      </c>
      <c r="I200" s="33"/>
      <c r="J200" s="33"/>
      <c r="K200" s="33"/>
      <c r="L200" s="33" t="s">
        <v>1</v>
      </c>
      <c r="M200" s="33"/>
      <c r="N200" s="33"/>
      <c r="O200" s="33" t="s">
        <v>1</v>
      </c>
      <c r="P200" s="33"/>
      <c r="Q200" s="33"/>
      <c r="R200" s="33" t="s">
        <v>1</v>
      </c>
      <c r="S200" s="33"/>
      <c r="T200" s="33"/>
      <c r="U200" s="33" t="s">
        <v>1</v>
      </c>
      <c r="V200" s="33"/>
      <c r="W200" s="33"/>
      <c r="X200" s="33" t="s">
        <v>1</v>
      </c>
      <c r="Y200" s="33"/>
      <c r="Z200" s="33"/>
      <c r="AA200" s="33" t="s">
        <v>239</v>
      </c>
      <c r="AB200" s="33" t="s">
        <v>239</v>
      </c>
      <c r="AC200" s="33"/>
      <c r="AD200" s="33"/>
    </row>
    <row r="201" spans="1:37" ht="15.75">
      <c r="A201" s="33" t="s">
        <v>206</v>
      </c>
      <c r="B201" s="9" t="s">
        <v>177</v>
      </c>
      <c r="C201" s="33" t="s">
        <v>207</v>
      </c>
      <c r="D201" s="33" t="s">
        <v>208</v>
      </c>
      <c r="E201" s="33" t="s">
        <v>209</v>
      </c>
      <c r="F201" s="33" t="s">
        <v>210</v>
      </c>
      <c r="G201" s="33" t="s">
        <v>211</v>
      </c>
      <c r="H201" s="33" t="s">
        <v>3</v>
      </c>
      <c r="I201" s="33" t="s">
        <v>4</v>
      </c>
      <c r="J201" s="33" t="s">
        <v>212</v>
      </c>
      <c r="K201" s="33" t="s">
        <v>5</v>
      </c>
      <c r="L201" s="33" t="s">
        <v>3</v>
      </c>
      <c r="M201" s="33" t="s">
        <v>4</v>
      </c>
      <c r="N201" s="33" t="s">
        <v>5</v>
      </c>
      <c r="O201" s="33" t="s">
        <v>3</v>
      </c>
      <c r="P201" s="33" t="s">
        <v>4</v>
      </c>
      <c r="Q201" s="33" t="s">
        <v>5</v>
      </c>
      <c r="R201" s="33" t="s">
        <v>3</v>
      </c>
      <c r="S201" s="33" t="s">
        <v>4</v>
      </c>
      <c r="T201" s="33" t="s">
        <v>5</v>
      </c>
      <c r="U201" s="33" t="s">
        <v>3</v>
      </c>
      <c r="V201" s="33" t="s">
        <v>4</v>
      </c>
      <c r="W201" s="33" t="s">
        <v>5</v>
      </c>
      <c r="X201" s="33" t="s">
        <v>3</v>
      </c>
      <c r="Y201" s="33" t="s">
        <v>4</v>
      </c>
      <c r="Z201" s="33" t="s">
        <v>5</v>
      </c>
      <c r="AA201" s="33" t="s">
        <v>239</v>
      </c>
      <c r="AB201" s="33" t="s">
        <v>239</v>
      </c>
      <c r="AC201" s="33" t="s">
        <v>5</v>
      </c>
      <c r="AD201" t="s">
        <v>213</v>
      </c>
    </row>
    <row r="202" spans="1:37" ht="15.75">
      <c r="A202" s="13">
        <v>7501052416301</v>
      </c>
      <c r="B202" s="18" t="s">
        <v>178</v>
      </c>
      <c r="C202" s="19">
        <v>525</v>
      </c>
      <c r="D202" s="16">
        <v>545.01</v>
      </c>
      <c r="E202" s="16">
        <v>572.29999999999995</v>
      </c>
      <c r="F202" s="19">
        <v>544</v>
      </c>
      <c r="G202" s="17" t="s">
        <v>221</v>
      </c>
      <c r="H202" s="11"/>
      <c r="I202" s="11"/>
      <c r="J202" s="11">
        <v>10</v>
      </c>
      <c r="K202" s="12">
        <v>10</v>
      </c>
      <c r="L202" s="11"/>
      <c r="M202" s="11"/>
      <c r="N202" s="12"/>
      <c r="O202" s="11"/>
      <c r="P202" s="11"/>
      <c r="Q202" s="12"/>
      <c r="R202" s="11"/>
      <c r="S202" s="11"/>
      <c r="T202" s="12"/>
      <c r="U202" s="11"/>
      <c r="V202" s="11"/>
      <c r="W202" s="12"/>
      <c r="X202" s="11"/>
      <c r="Y202" s="11"/>
      <c r="Z202" s="12"/>
      <c r="AA202" s="11">
        <v>4</v>
      </c>
      <c r="AB202" s="11">
        <v>21</v>
      </c>
      <c r="AC202" s="12">
        <v>0</v>
      </c>
      <c r="AD202" s="32" t="s">
        <v>235</v>
      </c>
      <c r="AE202" s="10">
        <f>C202*K202</f>
        <v>5250</v>
      </c>
      <c r="AF202" s="10">
        <f>C202*N202</f>
        <v>0</v>
      </c>
      <c r="AG202" s="10">
        <f>C202*Q202</f>
        <v>0</v>
      </c>
      <c r="AH202" s="10">
        <f>C202*T202</f>
        <v>0</v>
      </c>
      <c r="AI202" s="10">
        <f>C202*W202</f>
        <v>0</v>
      </c>
      <c r="AJ202" s="10">
        <f>C202*Z202</f>
        <v>0</v>
      </c>
      <c r="AK202" s="10">
        <f>C202*AC202</f>
        <v>0</v>
      </c>
    </row>
    <row r="203" spans="1:37" ht="15.75">
      <c r="A203" s="13">
        <v>7506205802147</v>
      </c>
      <c r="B203" s="18" t="s">
        <v>179</v>
      </c>
      <c r="C203" s="19">
        <v>595</v>
      </c>
      <c r="D203" s="16">
        <v>608.01</v>
      </c>
      <c r="E203" s="16">
        <v>623.70000000000005</v>
      </c>
      <c r="F203" s="19">
        <v>596</v>
      </c>
      <c r="G203" s="17" t="s">
        <v>221</v>
      </c>
      <c r="H203" s="11"/>
      <c r="I203" s="11"/>
      <c r="J203" s="11">
        <v>10</v>
      </c>
      <c r="K203" s="12">
        <v>10</v>
      </c>
      <c r="L203" s="11"/>
      <c r="M203" s="11"/>
      <c r="N203" s="12"/>
      <c r="O203" s="11"/>
      <c r="P203" s="11"/>
      <c r="Q203" s="12"/>
      <c r="R203" s="11"/>
      <c r="S203" s="11"/>
      <c r="T203" s="12"/>
      <c r="U203" s="11"/>
      <c r="V203" s="11"/>
      <c r="W203" s="12"/>
      <c r="X203" s="11"/>
      <c r="Y203" s="11"/>
      <c r="Z203" s="12"/>
      <c r="AA203" s="11">
        <v>3</v>
      </c>
      <c r="AB203" s="11">
        <v>20</v>
      </c>
      <c r="AC203" s="12">
        <v>0</v>
      </c>
      <c r="AD203" s="32" t="s">
        <v>235</v>
      </c>
      <c r="AE203" s="10">
        <f>C203*K203</f>
        <v>5950</v>
      </c>
      <c r="AF203" s="10">
        <f>C203*N203</f>
        <v>0</v>
      </c>
      <c r="AG203" s="10">
        <f>C203*Q203</f>
        <v>0</v>
      </c>
      <c r="AH203" s="10">
        <f>C203*T203</f>
        <v>0</v>
      </c>
      <c r="AI203" s="10">
        <f>C203*W203</f>
        <v>0</v>
      </c>
      <c r="AJ203" s="10">
        <f>C203*Z203</f>
        <v>0</v>
      </c>
      <c r="AK203" s="10">
        <f>C203*AC203</f>
        <v>0</v>
      </c>
    </row>
    <row r="204" spans="1:37" ht="15.75">
      <c r="A204" s="20">
        <v>7501095467028</v>
      </c>
      <c r="B204" s="18" t="s">
        <v>180</v>
      </c>
      <c r="C204" s="19">
        <v>1065</v>
      </c>
      <c r="D204" s="21">
        <v>1160.2</v>
      </c>
      <c r="E204" s="16">
        <v>1218</v>
      </c>
      <c r="F204" s="19">
        <v>1145.0382</v>
      </c>
      <c r="G204" s="17" t="s">
        <v>223</v>
      </c>
      <c r="H204" s="11"/>
      <c r="I204" s="11"/>
      <c r="J204" s="11">
        <v>10</v>
      </c>
      <c r="K204" s="12">
        <v>10</v>
      </c>
      <c r="L204" s="11"/>
      <c r="M204" s="11"/>
      <c r="N204" s="12"/>
      <c r="O204" s="11"/>
      <c r="P204" s="11"/>
      <c r="Q204" s="12"/>
      <c r="R204" s="11"/>
      <c r="S204" s="11"/>
      <c r="T204" s="12"/>
      <c r="U204" s="11"/>
      <c r="V204" s="11"/>
      <c r="W204" s="12"/>
      <c r="X204" s="11"/>
      <c r="Y204" s="11"/>
      <c r="Z204" s="12"/>
      <c r="AA204" s="11" t="s">
        <v>243</v>
      </c>
      <c r="AB204" s="11">
        <v>5</v>
      </c>
      <c r="AC204" s="12">
        <v>0</v>
      </c>
      <c r="AD204" s="32" t="s">
        <v>235</v>
      </c>
      <c r="AE204" s="10">
        <f>C204*K204</f>
        <v>10650</v>
      </c>
      <c r="AF204" s="10">
        <f>C204*N204</f>
        <v>0</v>
      </c>
      <c r="AG204" s="10">
        <f>C204*Q204</f>
        <v>0</v>
      </c>
      <c r="AH204" s="10">
        <f>C204*T204</f>
        <v>0</v>
      </c>
      <c r="AI204" s="10">
        <f>C204*W204</f>
        <v>0</v>
      </c>
      <c r="AJ204" s="10">
        <f>C204*Z204</f>
        <v>0</v>
      </c>
      <c r="AK204" s="10">
        <f>C204*AC204</f>
        <v>0</v>
      </c>
    </row>
    <row r="205" spans="1:37" ht="15.75">
      <c r="B205" s="9" t="s">
        <v>181</v>
      </c>
      <c r="AA205" t="s">
        <v>239</v>
      </c>
      <c r="AB205" t="s">
        <v>239</v>
      </c>
    </row>
    <row r="206" spans="1:37" ht="15.75">
      <c r="A206" s="13">
        <v>750205621002</v>
      </c>
      <c r="B206" s="18" t="s">
        <v>182</v>
      </c>
      <c r="C206" s="19">
        <v>544.13</v>
      </c>
      <c r="D206" s="16">
        <v>561.78</v>
      </c>
      <c r="E206" s="16">
        <v>589.9</v>
      </c>
      <c r="F206" s="19">
        <v>561.77</v>
      </c>
      <c r="G206" s="17" t="s">
        <v>236</v>
      </c>
      <c r="H206" s="11"/>
      <c r="I206" s="11"/>
      <c r="J206" s="11">
        <v>3</v>
      </c>
      <c r="K206" s="12">
        <v>3</v>
      </c>
      <c r="L206" s="11"/>
      <c r="M206" s="11"/>
      <c r="N206" s="12"/>
      <c r="O206" s="11"/>
      <c r="P206" s="11"/>
      <c r="Q206" s="12"/>
      <c r="R206" s="11"/>
      <c r="S206" s="11"/>
      <c r="T206" s="12"/>
      <c r="U206" s="11"/>
      <c r="V206" s="11"/>
      <c r="W206" s="12"/>
      <c r="X206" s="11"/>
      <c r="Y206" s="11"/>
      <c r="Z206" s="12"/>
      <c r="AA206" s="11">
        <v>0</v>
      </c>
      <c r="AB206" s="11">
        <v>86</v>
      </c>
      <c r="AC206" s="12">
        <v>0</v>
      </c>
      <c r="AD206" s="32" t="s">
        <v>237</v>
      </c>
      <c r="AE206" s="10">
        <f>C206*K206</f>
        <v>1632.3899999999999</v>
      </c>
      <c r="AF206" s="10">
        <f>C206*N206</f>
        <v>0</v>
      </c>
      <c r="AG206" s="10">
        <f>C206*Q206</f>
        <v>0</v>
      </c>
      <c r="AH206" s="10">
        <f>C206*T206</f>
        <v>0</v>
      </c>
      <c r="AI206" s="10">
        <f>C206*W206</f>
        <v>0</v>
      </c>
      <c r="AJ206" s="10">
        <f>C206*Z206</f>
        <v>0</v>
      </c>
      <c r="AK206" s="10">
        <f>C206*AC206</f>
        <v>0</v>
      </c>
    </row>
    <row r="207" spans="1:37" ht="15.75">
      <c r="A207" s="13">
        <v>750205621003</v>
      </c>
      <c r="B207" s="18" t="s">
        <v>183</v>
      </c>
      <c r="C207" s="19">
        <v>491</v>
      </c>
      <c r="D207" s="16">
        <v>506.96</v>
      </c>
      <c r="E207" s="16">
        <v>532.29999999999995</v>
      </c>
      <c r="F207" s="19">
        <v>506.95</v>
      </c>
      <c r="G207" s="17" t="s">
        <v>236</v>
      </c>
      <c r="H207" s="11"/>
      <c r="I207" s="11"/>
      <c r="J207" s="11">
        <v>3</v>
      </c>
      <c r="K207" s="12">
        <v>3</v>
      </c>
      <c r="L207" s="11"/>
      <c r="M207" s="11"/>
      <c r="N207" s="12"/>
      <c r="O207" s="11"/>
      <c r="P207" s="11"/>
      <c r="Q207" s="12"/>
      <c r="R207" s="11"/>
      <c r="S207" s="11"/>
      <c r="T207" s="12"/>
      <c r="U207" s="11"/>
      <c r="V207" s="11"/>
      <c r="W207" s="12"/>
      <c r="X207" s="11"/>
      <c r="Y207" s="11"/>
      <c r="Z207" s="12"/>
      <c r="AA207" s="11">
        <v>0</v>
      </c>
      <c r="AB207" s="11">
        <v>50</v>
      </c>
      <c r="AC207" s="12">
        <v>0</v>
      </c>
      <c r="AD207" s="32" t="s">
        <v>238</v>
      </c>
      <c r="AE207" s="10">
        <f>C207*K207</f>
        <v>1473</v>
      </c>
      <c r="AF207" s="10">
        <f>C207*N207</f>
        <v>0</v>
      </c>
      <c r="AG207" s="10">
        <f>C207*Q207</f>
        <v>0</v>
      </c>
      <c r="AH207" s="10">
        <f>C207*T207</f>
        <v>0</v>
      </c>
      <c r="AI207" s="10">
        <f>C207*W207</f>
        <v>0</v>
      </c>
      <c r="AJ207" s="10">
        <f>C207*Z207</f>
        <v>0</v>
      </c>
      <c r="AK207" s="10">
        <f>C207*AC207</f>
        <v>0</v>
      </c>
    </row>
    <row r="208" spans="1:37">
      <c r="AA208" t="s">
        <v>239</v>
      </c>
      <c r="AB208" t="s">
        <v>239</v>
      </c>
      <c r="AE208" s="10">
        <f t="shared" ref="AE208:AK208" si="64">SUM(AE202:AE207)</f>
        <v>24955.39</v>
      </c>
      <c r="AF208" s="10">
        <f t="shared" si="64"/>
        <v>0</v>
      </c>
      <c r="AG208" s="10">
        <f t="shared" si="64"/>
        <v>0</v>
      </c>
      <c r="AH208" s="10">
        <f t="shared" si="64"/>
        <v>0</v>
      </c>
      <c r="AI208" s="10">
        <f t="shared" si="64"/>
        <v>0</v>
      </c>
      <c r="AJ208" s="10">
        <f t="shared" si="64"/>
        <v>0</v>
      </c>
      <c r="AK208" s="10">
        <f t="shared" si="64"/>
        <v>0</v>
      </c>
    </row>
    <row r="209" spans="1:37">
      <c r="AA209" t="s">
        <v>239</v>
      </c>
      <c r="AB209" t="s">
        <v>239</v>
      </c>
    </row>
    <row r="210" spans="1:37">
      <c r="AA210" t="s">
        <v>239</v>
      </c>
      <c r="AB210" t="s">
        <v>239</v>
      </c>
    </row>
    <row r="211" spans="1:37" ht="15.75">
      <c r="A211" s="31" t="s">
        <v>198</v>
      </c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 t="s">
        <v>239</v>
      </c>
      <c r="AB211" s="32" t="s">
        <v>239</v>
      </c>
      <c r="AC211" s="32"/>
      <c r="AD211" s="32"/>
    </row>
    <row r="212" spans="1:37" ht="15.75">
      <c r="A212" s="32"/>
      <c r="B212" s="31" t="s">
        <v>184</v>
      </c>
      <c r="C212" s="32"/>
      <c r="D212" s="32"/>
      <c r="E212" s="32"/>
      <c r="F212" s="32"/>
      <c r="G212" s="32"/>
      <c r="H212" s="34" t="s">
        <v>199</v>
      </c>
      <c r="I212" s="32"/>
      <c r="J212" s="32"/>
      <c r="K212" s="32"/>
      <c r="L212" s="35" t="s">
        <v>200</v>
      </c>
      <c r="M212" s="32"/>
      <c r="N212" s="32"/>
      <c r="O212" s="36" t="s">
        <v>201</v>
      </c>
      <c r="P212" s="32"/>
      <c r="Q212" s="32"/>
      <c r="R212" s="37" t="s">
        <v>202</v>
      </c>
      <c r="S212" s="32"/>
      <c r="T212" s="32"/>
      <c r="U212" s="38" t="s">
        <v>203</v>
      </c>
      <c r="V212" s="32"/>
      <c r="W212" s="32"/>
      <c r="X212" s="39" t="s">
        <v>204</v>
      </c>
      <c r="Y212" s="32"/>
      <c r="Z212" s="32"/>
      <c r="AA212" s="40" t="s">
        <v>239</v>
      </c>
      <c r="AB212" s="32" t="s">
        <v>239</v>
      </c>
      <c r="AC212" s="32"/>
      <c r="AD212" s="32"/>
    </row>
    <row r="213" spans="1:37" ht="15.75">
      <c r="A213" s="33"/>
      <c r="B213" s="33" t="s">
        <v>7</v>
      </c>
      <c r="C213" s="33"/>
      <c r="D213" s="33"/>
      <c r="E213" s="33"/>
      <c r="F213" s="33"/>
      <c r="G213" s="33"/>
      <c r="H213" s="33" t="s">
        <v>1</v>
      </c>
      <c r="I213" s="33"/>
      <c r="J213" s="33"/>
      <c r="K213" s="33"/>
      <c r="L213" s="33" t="s">
        <v>1</v>
      </c>
      <c r="M213" s="33"/>
      <c r="N213" s="33"/>
      <c r="O213" s="33" t="s">
        <v>1</v>
      </c>
      <c r="P213" s="33"/>
      <c r="Q213" s="33"/>
      <c r="R213" s="33" t="s">
        <v>1</v>
      </c>
      <c r="S213" s="33"/>
      <c r="T213" s="33"/>
      <c r="U213" s="33" t="s">
        <v>1</v>
      </c>
      <c r="V213" s="33"/>
      <c r="W213" s="33"/>
      <c r="X213" s="33" t="s">
        <v>1</v>
      </c>
      <c r="Y213" s="33"/>
      <c r="Z213" s="33"/>
      <c r="AA213" s="33" t="s">
        <v>239</v>
      </c>
      <c r="AB213" s="33" t="s">
        <v>239</v>
      </c>
      <c r="AC213" s="33"/>
      <c r="AD213" s="33"/>
    </row>
    <row r="214" spans="1:37" ht="15.75">
      <c r="A214" s="33" t="s">
        <v>206</v>
      </c>
      <c r="B214" s="9" t="s">
        <v>185</v>
      </c>
      <c r="C214" s="33" t="s">
        <v>207</v>
      </c>
      <c r="D214" s="33" t="s">
        <v>208</v>
      </c>
      <c r="E214" s="33" t="s">
        <v>209</v>
      </c>
      <c r="F214" s="33" t="s">
        <v>210</v>
      </c>
      <c r="G214" s="33" t="s">
        <v>211</v>
      </c>
      <c r="H214" s="33" t="s">
        <v>3</v>
      </c>
      <c r="I214" s="33" t="s">
        <v>4</v>
      </c>
      <c r="J214" s="33" t="s">
        <v>212</v>
      </c>
      <c r="K214" s="33" t="s">
        <v>5</v>
      </c>
      <c r="L214" s="33" t="s">
        <v>3</v>
      </c>
      <c r="M214" s="33" t="s">
        <v>4</v>
      </c>
      <c r="N214" s="33" t="s">
        <v>5</v>
      </c>
      <c r="O214" s="33" t="s">
        <v>3</v>
      </c>
      <c r="P214" s="33" t="s">
        <v>4</v>
      </c>
      <c r="Q214" s="33" t="s">
        <v>5</v>
      </c>
      <c r="R214" s="33" t="s">
        <v>3</v>
      </c>
      <c r="S214" s="33" t="s">
        <v>4</v>
      </c>
      <c r="T214" s="33" t="s">
        <v>5</v>
      </c>
      <c r="U214" s="33" t="s">
        <v>3</v>
      </c>
      <c r="V214" s="33" t="s">
        <v>4</v>
      </c>
      <c r="W214" s="33" t="s">
        <v>5</v>
      </c>
      <c r="X214" s="33" t="s">
        <v>3</v>
      </c>
      <c r="Y214" s="33" t="s">
        <v>4</v>
      </c>
      <c r="Z214" s="33" t="s">
        <v>5</v>
      </c>
      <c r="AA214" s="33" t="s">
        <v>239</v>
      </c>
      <c r="AB214" s="33" t="s">
        <v>239</v>
      </c>
      <c r="AC214" s="33" t="s">
        <v>5</v>
      </c>
      <c r="AD214" t="s">
        <v>213</v>
      </c>
    </row>
    <row r="215" spans="1:37" ht="15.75">
      <c r="A215" s="13">
        <v>51503</v>
      </c>
      <c r="B215" s="17" t="s">
        <v>186</v>
      </c>
      <c r="C215" s="16">
        <v>250</v>
      </c>
      <c r="D215" s="16">
        <v>250.01</v>
      </c>
      <c r="E215" s="16">
        <v>265</v>
      </c>
      <c r="F215" s="16"/>
      <c r="G215" s="17"/>
      <c r="H215" s="11"/>
      <c r="I215" s="11"/>
      <c r="J215" s="11">
        <v>0</v>
      </c>
      <c r="K215" s="12">
        <v>0</v>
      </c>
      <c r="L215" s="11"/>
      <c r="M215" s="11"/>
      <c r="N215" s="12"/>
      <c r="O215" s="11"/>
      <c r="P215" s="11"/>
      <c r="Q215" s="12"/>
      <c r="R215" s="11"/>
      <c r="S215" s="11"/>
      <c r="T215" s="12"/>
      <c r="U215" s="11"/>
      <c r="V215" s="11"/>
      <c r="W215" s="12"/>
      <c r="X215" s="11"/>
      <c r="Y215" s="11"/>
      <c r="Z215" s="12"/>
      <c r="AA215" s="11">
        <v>1</v>
      </c>
      <c r="AB215" s="11">
        <v>11</v>
      </c>
      <c r="AC215" s="12">
        <v>0</v>
      </c>
      <c r="AD215" s="32"/>
      <c r="AE215" s="10">
        <f>C215*K215</f>
        <v>0</v>
      </c>
      <c r="AF215" s="10">
        <f>C215*N215</f>
        <v>0</v>
      </c>
      <c r="AG215" s="10">
        <f>C215*Q215</f>
        <v>0</v>
      </c>
      <c r="AH215" s="10">
        <f>C215*T215</f>
        <v>0</v>
      </c>
      <c r="AI215" s="10">
        <f>C215*W215</f>
        <v>0</v>
      </c>
      <c r="AJ215" s="10">
        <f>C215*Z215</f>
        <v>0</v>
      </c>
      <c r="AK215" s="10">
        <f>C215*AC215</f>
        <v>0</v>
      </c>
    </row>
    <row r="216" spans="1:37" ht="15.75">
      <c r="A216" s="13">
        <v>515112</v>
      </c>
      <c r="B216" s="17" t="s">
        <v>187</v>
      </c>
      <c r="C216" s="16">
        <v>61</v>
      </c>
      <c r="D216" s="16">
        <v>61.01</v>
      </c>
      <c r="E216" s="16">
        <v>65.3</v>
      </c>
      <c r="F216" s="16"/>
      <c r="G216" s="17"/>
      <c r="H216" s="11"/>
      <c r="I216" s="11"/>
      <c r="J216" s="11">
        <v>0</v>
      </c>
      <c r="K216" s="12">
        <v>0</v>
      </c>
      <c r="L216" s="11"/>
      <c r="M216" s="11"/>
      <c r="N216" s="12"/>
      <c r="O216" s="11"/>
      <c r="P216" s="11"/>
      <c r="Q216" s="12"/>
      <c r="R216" s="11"/>
      <c r="S216" s="11"/>
      <c r="T216" s="12"/>
      <c r="U216" s="11"/>
      <c r="V216" s="11"/>
      <c r="W216" s="12"/>
      <c r="X216" s="11"/>
      <c r="Y216" s="11"/>
      <c r="Z216" s="12"/>
      <c r="AA216" s="11">
        <v>0</v>
      </c>
      <c r="AB216" s="11">
        <v>14</v>
      </c>
      <c r="AC216" s="12">
        <v>0</v>
      </c>
      <c r="AD216" s="32"/>
      <c r="AE216" s="10">
        <f>C216*K216</f>
        <v>0</v>
      </c>
      <c r="AF216" s="10">
        <f>C216*N216</f>
        <v>0</v>
      </c>
      <c r="AG216" s="10">
        <f>C216*Q216</f>
        <v>0</v>
      </c>
      <c r="AH216" s="10">
        <f>C216*T216</f>
        <v>0</v>
      </c>
      <c r="AI216" s="10">
        <f>C216*W216</f>
        <v>0</v>
      </c>
      <c r="AJ216" s="10">
        <f>C216*Z216</f>
        <v>0</v>
      </c>
      <c r="AK216" s="10">
        <f>C216*AC216</f>
        <v>0</v>
      </c>
    </row>
    <row r="217" spans="1:37" ht="15.75">
      <c r="A217" s="13">
        <v>515113</v>
      </c>
      <c r="B217" s="17" t="s">
        <v>188</v>
      </c>
      <c r="C217" s="16">
        <v>20</v>
      </c>
      <c r="D217" s="16">
        <v>20.010000000000002</v>
      </c>
      <c r="E217" s="16">
        <v>21.4</v>
      </c>
      <c r="F217" s="16"/>
      <c r="G217" s="17"/>
      <c r="H217" s="11"/>
      <c r="I217" s="11"/>
      <c r="J217" s="11">
        <v>0</v>
      </c>
      <c r="K217" s="12">
        <v>0</v>
      </c>
      <c r="L217" s="11"/>
      <c r="M217" s="11"/>
      <c r="N217" s="12"/>
      <c r="O217" s="11"/>
      <c r="P217" s="11"/>
      <c r="Q217" s="12"/>
      <c r="R217" s="11"/>
      <c r="S217" s="11"/>
      <c r="T217" s="12"/>
      <c r="U217" s="11"/>
      <c r="V217" s="11"/>
      <c r="W217" s="12"/>
      <c r="X217" s="11"/>
      <c r="Y217" s="11"/>
      <c r="Z217" s="12"/>
      <c r="AA217" s="11">
        <v>0</v>
      </c>
      <c r="AB217" s="11">
        <v>71</v>
      </c>
      <c r="AC217" s="12">
        <v>0</v>
      </c>
      <c r="AD217" s="32"/>
      <c r="AE217" s="10">
        <f>C217*K217</f>
        <v>0</v>
      </c>
      <c r="AF217" s="10">
        <f>C217*N217</f>
        <v>0</v>
      </c>
      <c r="AG217" s="10">
        <f>C217*Q217</f>
        <v>0</v>
      </c>
      <c r="AH217" s="10">
        <f>C217*T217</f>
        <v>0</v>
      </c>
      <c r="AI217" s="10">
        <f>C217*W217</f>
        <v>0</v>
      </c>
      <c r="AJ217" s="10">
        <f>C217*Z217</f>
        <v>0</v>
      </c>
      <c r="AK217" s="10">
        <f>C217*AC217</f>
        <v>0</v>
      </c>
    </row>
    <row r="218" spans="1:37">
      <c r="AA218" t="s">
        <v>239</v>
      </c>
      <c r="AB218" t="s">
        <v>239</v>
      </c>
      <c r="AE218" s="10">
        <f t="shared" ref="AE218:AK218" si="65">SUM(AE215:AE217)</f>
        <v>0</v>
      </c>
      <c r="AF218" s="10">
        <f t="shared" si="65"/>
        <v>0</v>
      </c>
      <c r="AG218" s="10">
        <f t="shared" si="65"/>
        <v>0</v>
      </c>
      <c r="AH218" s="10">
        <f t="shared" si="65"/>
        <v>0</v>
      </c>
      <c r="AI218" s="10">
        <f t="shared" si="65"/>
        <v>0</v>
      </c>
      <c r="AJ218" s="10">
        <f t="shared" si="65"/>
        <v>0</v>
      </c>
      <c r="AK218" s="10">
        <f t="shared" si="65"/>
        <v>0</v>
      </c>
    </row>
    <row r="219" spans="1:37">
      <c r="AA219" t="s">
        <v>239</v>
      </c>
      <c r="AB219" t="s">
        <v>239</v>
      </c>
    </row>
    <row r="220" spans="1:37">
      <c r="AA220" t="s">
        <v>239</v>
      </c>
      <c r="AB220" t="s">
        <v>239</v>
      </c>
    </row>
    <row r="221" spans="1:37" ht="15.75">
      <c r="A221" s="31" t="s">
        <v>198</v>
      </c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 t="s">
        <v>239</v>
      </c>
      <c r="AB221" s="32" t="s">
        <v>239</v>
      </c>
      <c r="AC221" s="32"/>
      <c r="AD221" s="32"/>
    </row>
    <row r="222" spans="1:37" ht="15.75">
      <c r="A222" s="32"/>
      <c r="B222" s="31" t="s">
        <v>189</v>
      </c>
      <c r="C222" s="32"/>
      <c r="D222" s="32"/>
      <c r="E222" s="32"/>
      <c r="F222" s="32"/>
      <c r="G222" s="32"/>
      <c r="H222" s="34" t="s">
        <v>199</v>
      </c>
      <c r="I222" s="32"/>
      <c r="J222" s="32"/>
      <c r="K222" s="32"/>
      <c r="L222" s="35" t="s">
        <v>200</v>
      </c>
      <c r="M222" s="32"/>
      <c r="N222" s="32"/>
      <c r="O222" s="36" t="s">
        <v>201</v>
      </c>
      <c r="P222" s="32"/>
      <c r="Q222" s="32"/>
      <c r="R222" s="37" t="s">
        <v>202</v>
      </c>
      <c r="S222" s="32"/>
      <c r="T222" s="32"/>
      <c r="U222" s="38" t="s">
        <v>203</v>
      </c>
      <c r="V222" s="32"/>
      <c r="W222" s="32"/>
      <c r="X222" s="39" t="s">
        <v>204</v>
      </c>
      <c r="Y222" s="32"/>
      <c r="Z222" s="32"/>
      <c r="AA222" s="40" t="s">
        <v>239</v>
      </c>
      <c r="AB222" s="32" t="s">
        <v>239</v>
      </c>
      <c r="AC222" s="32"/>
      <c r="AD222" s="32"/>
    </row>
    <row r="223" spans="1:37" ht="15.75">
      <c r="A223" s="33"/>
      <c r="B223" s="33" t="s">
        <v>7</v>
      </c>
      <c r="C223" s="33"/>
      <c r="D223" s="33"/>
      <c r="E223" s="33"/>
      <c r="F223" s="33"/>
      <c r="G223" s="33"/>
      <c r="H223" s="33" t="s">
        <v>1</v>
      </c>
      <c r="I223" s="33"/>
      <c r="J223" s="33"/>
      <c r="K223" s="33"/>
      <c r="L223" s="33" t="s">
        <v>1</v>
      </c>
      <c r="M223" s="33"/>
      <c r="N223" s="33"/>
      <c r="O223" s="33" t="s">
        <v>1</v>
      </c>
      <c r="P223" s="33"/>
      <c r="Q223" s="33"/>
      <c r="R223" s="33" t="s">
        <v>1</v>
      </c>
      <c r="S223" s="33"/>
      <c r="T223" s="33"/>
      <c r="U223" s="33" t="s">
        <v>1</v>
      </c>
      <c r="V223" s="33"/>
      <c r="W223" s="33"/>
      <c r="X223" s="33" t="s">
        <v>1</v>
      </c>
      <c r="Y223" s="33"/>
      <c r="Z223" s="33"/>
      <c r="AA223" s="33" t="s">
        <v>239</v>
      </c>
      <c r="AB223" s="33" t="s">
        <v>239</v>
      </c>
      <c r="AC223" s="33"/>
      <c r="AD223" s="33"/>
    </row>
    <row r="224" spans="1:37" ht="15.75">
      <c r="A224" s="33" t="s">
        <v>206</v>
      </c>
      <c r="B224" s="9" t="s">
        <v>190</v>
      </c>
      <c r="C224" s="33" t="s">
        <v>207</v>
      </c>
      <c r="D224" s="33" t="s">
        <v>208</v>
      </c>
      <c r="E224" s="33" t="s">
        <v>209</v>
      </c>
      <c r="F224" s="33" t="s">
        <v>210</v>
      </c>
      <c r="G224" s="33" t="s">
        <v>211</v>
      </c>
      <c r="H224" s="33" t="s">
        <v>3</v>
      </c>
      <c r="I224" s="33" t="s">
        <v>4</v>
      </c>
      <c r="J224" s="33" t="s">
        <v>212</v>
      </c>
      <c r="K224" s="33" t="s">
        <v>5</v>
      </c>
      <c r="L224" s="33" t="s">
        <v>3</v>
      </c>
      <c r="M224" s="33" t="s">
        <v>4</v>
      </c>
      <c r="N224" s="33" t="s">
        <v>5</v>
      </c>
      <c r="O224" s="33" t="s">
        <v>3</v>
      </c>
      <c r="P224" s="33" t="s">
        <v>4</v>
      </c>
      <c r="Q224" s="33" t="s">
        <v>5</v>
      </c>
      <c r="R224" s="33" t="s">
        <v>3</v>
      </c>
      <c r="S224" s="33" t="s">
        <v>4</v>
      </c>
      <c r="T224" s="33" t="s">
        <v>5</v>
      </c>
      <c r="U224" s="33" t="s">
        <v>3</v>
      </c>
      <c r="V224" s="33" t="s">
        <v>4</v>
      </c>
      <c r="W224" s="33" t="s">
        <v>5</v>
      </c>
      <c r="X224" s="33" t="s">
        <v>3</v>
      </c>
      <c r="Y224" s="33" t="s">
        <v>4</v>
      </c>
      <c r="Z224" s="33" t="s">
        <v>5</v>
      </c>
      <c r="AA224" s="33" t="s">
        <v>239</v>
      </c>
      <c r="AB224" s="33" t="s">
        <v>239</v>
      </c>
      <c r="AC224" s="33" t="s">
        <v>5</v>
      </c>
      <c r="AD224" t="s">
        <v>213</v>
      </c>
    </row>
    <row r="225" spans="1:37" ht="15.75">
      <c r="A225" s="13">
        <v>22237</v>
      </c>
      <c r="B225" s="17" t="s">
        <v>191</v>
      </c>
      <c r="C225" s="16">
        <v>144.08000000000001</v>
      </c>
      <c r="D225" s="16">
        <v>144.09</v>
      </c>
      <c r="E225" s="16">
        <v>188.4</v>
      </c>
      <c r="F225" s="15">
        <v>179.38</v>
      </c>
      <c r="G225" s="17" t="s">
        <v>221</v>
      </c>
      <c r="H225" s="11"/>
      <c r="I225" s="11"/>
      <c r="J225" s="11">
        <v>2</v>
      </c>
      <c r="K225" s="12">
        <v>2</v>
      </c>
      <c r="L225" s="11"/>
      <c r="M225" s="11"/>
      <c r="N225" s="12"/>
      <c r="O225" s="11"/>
      <c r="P225" s="11"/>
      <c r="Q225" s="12"/>
      <c r="R225" s="11"/>
      <c r="S225" s="11"/>
      <c r="T225" s="12"/>
      <c r="U225" s="11"/>
      <c r="V225" s="11"/>
      <c r="W225" s="12"/>
      <c r="X225" s="11"/>
      <c r="Y225" s="11"/>
      <c r="Z225" s="12"/>
      <c r="AA225" s="11">
        <v>1</v>
      </c>
      <c r="AB225" s="11">
        <v>7</v>
      </c>
      <c r="AC225" s="12">
        <v>0</v>
      </c>
      <c r="AD225" s="32"/>
      <c r="AE225" s="10">
        <f>C225*K225</f>
        <v>288.16000000000003</v>
      </c>
      <c r="AF225" s="10">
        <f>C225*N225</f>
        <v>0</v>
      </c>
      <c r="AG225" s="10">
        <f>C225*Q225</f>
        <v>0</v>
      </c>
      <c r="AH225" s="10">
        <f>C225*T225</f>
        <v>0</v>
      </c>
      <c r="AI225" s="10">
        <f>C225*W225</f>
        <v>0</v>
      </c>
      <c r="AJ225" s="10">
        <f>C225*Z225</f>
        <v>0</v>
      </c>
      <c r="AK225" s="10">
        <f>C225*AC225</f>
        <v>0</v>
      </c>
    </row>
    <row r="226" spans="1:37" ht="15.75">
      <c r="A226" s="13" t="s">
        <v>192</v>
      </c>
      <c r="B226" s="17" t="s">
        <v>193</v>
      </c>
      <c r="C226" s="16">
        <v>656.32</v>
      </c>
      <c r="D226" s="16">
        <v>656.33</v>
      </c>
      <c r="E226" s="16">
        <v>689.2</v>
      </c>
      <c r="F226" s="15">
        <v>687.58150000000001</v>
      </c>
      <c r="G226" s="17" t="s">
        <v>229</v>
      </c>
      <c r="H226" s="11"/>
      <c r="I226" s="11"/>
      <c r="J226" s="11">
        <v>3</v>
      </c>
      <c r="K226" s="12">
        <v>3</v>
      </c>
      <c r="L226" s="11"/>
      <c r="M226" s="11"/>
      <c r="N226" s="12"/>
      <c r="O226" s="11"/>
      <c r="P226" s="11"/>
      <c r="Q226" s="12"/>
      <c r="R226" s="11"/>
      <c r="S226" s="11"/>
      <c r="T226" s="12"/>
      <c r="U226" s="11"/>
      <c r="V226" s="11"/>
      <c r="W226" s="12"/>
      <c r="X226" s="11"/>
      <c r="Y226" s="11"/>
      <c r="Z226" s="12"/>
      <c r="AA226" s="11">
        <v>0</v>
      </c>
      <c r="AB226" s="11">
        <v>20</v>
      </c>
      <c r="AC226" s="12">
        <v>0</v>
      </c>
      <c r="AD226" s="32"/>
      <c r="AE226" s="10">
        <f>C226*K226</f>
        <v>1968.96</v>
      </c>
      <c r="AF226" s="10">
        <f>C226*N226</f>
        <v>0</v>
      </c>
      <c r="AG226" s="10">
        <f>C226*Q226</f>
        <v>0</v>
      </c>
      <c r="AH226" s="10">
        <f>C226*T226</f>
        <v>0</v>
      </c>
      <c r="AI226" s="10">
        <f>C226*W226</f>
        <v>0</v>
      </c>
      <c r="AJ226" s="10">
        <f>C226*Z226</f>
        <v>0</v>
      </c>
      <c r="AK226" s="10">
        <f>C226*AC226</f>
        <v>0</v>
      </c>
    </row>
    <row r="227" spans="1:37" ht="15.75">
      <c r="A227" s="13">
        <v>7501008071431</v>
      </c>
      <c r="B227" s="18" t="s">
        <v>194</v>
      </c>
      <c r="C227" s="19">
        <v>896.4</v>
      </c>
      <c r="D227" s="16">
        <v>1015.01</v>
      </c>
      <c r="E227" s="16">
        <v>1065.8</v>
      </c>
      <c r="F227" s="19">
        <v>912.03800000000001</v>
      </c>
      <c r="G227" s="17" t="s">
        <v>229</v>
      </c>
      <c r="H227" s="11"/>
      <c r="I227" s="11"/>
      <c r="J227" s="11">
        <v>2</v>
      </c>
      <c r="K227" s="12">
        <v>2</v>
      </c>
      <c r="L227" s="11"/>
      <c r="M227" s="11"/>
      <c r="N227" s="12"/>
      <c r="O227" s="11"/>
      <c r="P227" s="11"/>
      <c r="Q227" s="12"/>
      <c r="R227" s="11"/>
      <c r="S227" s="11"/>
      <c r="T227" s="12"/>
      <c r="U227" s="11"/>
      <c r="V227" s="11"/>
      <c r="W227" s="12"/>
      <c r="X227" s="11"/>
      <c r="Y227" s="11"/>
      <c r="Z227" s="12"/>
      <c r="AA227" s="11">
        <v>1</v>
      </c>
      <c r="AB227" s="11">
        <v>2</v>
      </c>
      <c r="AC227" s="12">
        <v>0</v>
      </c>
      <c r="AD227" s="32"/>
      <c r="AE227" s="10">
        <f>C227*K227</f>
        <v>1792.8</v>
      </c>
      <c r="AF227" s="10">
        <f>C227*N227</f>
        <v>0</v>
      </c>
      <c r="AG227" s="10">
        <f>C227*Q227</f>
        <v>0</v>
      </c>
      <c r="AH227" s="10">
        <f>C227*T227</f>
        <v>0</v>
      </c>
      <c r="AI227" s="10">
        <f>C227*W227</f>
        <v>0</v>
      </c>
      <c r="AJ227" s="10">
        <f>C227*Z227</f>
        <v>0</v>
      </c>
      <c r="AK227" s="10">
        <f>C227*AC227</f>
        <v>0</v>
      </c>
    </row>
    <row r="228" spans="1:37" ht="15.75">
      <c r="A228" s="13">
        <v>161602</v>
      </c>
      <c r="B228" s="17" t="s">
        <v>195</v>
      </c>
      <c r="C228" s="16">
        <v>591.36</v>
      </c>
      <c r="D228" s="16">
        <v>591.37</v>
      </c>
      <c r="E228" s="16">
        <v>621</v>
      </c>
      <c r="F228" s="15">
        <v>615.46320000000003</v>
      </c>
      <c r="G228" s="17" t="s">
        <v>229</v>
      </c>
      <c r="H228" s="11"/>
      <c r="I228" s="11"/>
      <c r="J228" s="11">
        <v>3</v>
      </c>
      <c r="K228" s="12">
        <v>3</v>
      </c>
      <c r="L228" s="11"/>
      <c r="M228" s="11"/>
      <c r="N228" s="12"/>
      <c r="O228" s="11"/>
      <c r="P228" s="11"/>
      <c r="Q228" s="12"/>
      <c r="R228" s="11"/>
      <c r="S228" s="11"/>
      <c r="T228" s="12"/>
      <c r="U228" s="11"/>
      <c r="V228" s="11"/>
      <c r="W228" s="12"/>
      <c r="X228" s="11"/>
      <c r="Y228" s="11"/>
      <c r="Z228" s="12"/>
      <c r="AA228" s="11">
        <v>0</v>
      </c>
      <c r="AB228" s="11">
        <v>4</v>
      </c>
      <c r="AC228" s="12">
        <v>1</v>
      </c>
      <c r="AD228" s="32"/>
      <c r="AE228" s="10">
        <f>C228*K228</f>
        <v>1774.08</v>
      </c>
      <c r="AF228" s="10">
        <f>C228*N228</f>
        <v>0</v>
      </c>
      <c r="AG228" s="10">
        <f>C228*Q228</f>
        <v>0</v>
      </c>
      <c r="AH228" s="10">
        <f>C228*T228</f>
        <v>0</v>
      </c>
      <c r="AI228" s="10">
        <f>C228*W228</f>
        <v>0</v>
      </c>
      <c r="AJ228" s="10">
        <f>C228*Z228</f>
        <v>0</v>
      </c>
      <c r="AK228" s="10">
        <f>C228*AC228</f>
        <v>591.36</v>
      </c>
    </row>
    <row r="229" spans="1:37">
      <c r="AA229" t="s">
        <v>239</v>
      </c>
      <c r="AB229" t="s">
        <v>239</v>
      </c>
      <c r="AE229" s="10">
        <f t="shared" ref="AE229:AK229" si="66">SUM(AE225:AE228)</f>
        <v>5824</v>
      </c>
      <c r="AF229" s="10">
        <f t="shared" si="66"/>
        <v>0</v>
      </c>
      <c r="AG229" s="10">
        <f t="shared" si="66"/>
        <v>0</v>
      </c>
      <c r="AH229" s="10">
        <f t="shared" si="66"/>
        <v>0</v>
      </c>
      <c r="AI229" s="10">
        <f t="shared" si="66"/>
        <v>0</v>
      </c>
      <c r="AJ229" s="10">
        <f t="shared" si="66"/>
        <v>0</v>
      </c>
      <c r="AK229" s="10">
        <f t="shared" si="66"/>
        <v>591.36</v>
      </c>
    </row>
    <row r="230" spans="1:37">
      <c r="AA230" t="s">
        <v>239</v>
      </c>
      <c r="AB230" t="s">
        <v>239</v>
      </c>
    </row>
    <row r="231" spans="1:37">
      <c r="AA231" t="s">
        <v>239</v>
      </c>
      <c r="AB231" t="s">
        <v>239</v>
      </c>
    </row>
    <row r="232" spans="1:37" ht="15.75">
      <c r="A232" s="31" t="s">
        <v>198</v>
      </c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 t="s">
        <v>239</v>
      </c>
      <c r="AB232" s="32" t="s">
        <v>239</v>
      </c>
      <c r="AC232" s="32"/>
      <c r="AD232" s="32"/>
    </row>
    <row r="233" spans="1:37" ht="15.75">
      <c r="A233" s="32"/>
      <c r="B233" s="31" t="s">
        <v>196</v>
      </c>
      <c r="C233" s="32"/>
      <c r="D233" s="32"/>
      <c r="E233" s="32"/>
      <c r="F233" s="32"/>
      <c r="G233" s="32"/>
      <c r="H233" s="34" t="s">
        <v>199</v>
      </c>
      <c r="I233" s="32"/>
      <c r="J233" s="32"/>
      <c r="K233" s="32"/>
      <c r="L233" s="35" t="s">
        <v>200</v>
      </c>
      <c r="M233" s="32"/>
      <c r="N233" s="32"/>
      <c r="O233" s="36" t="s">
        <v>201</v>
      </c>
      <c r="P233" s="32"/>
      <c r="Q233" s="32"/>
      <c r="R233" s="37" t="s">
        <v>202</v>
      </c>
      <c r="S233" s="32"/>
      <c r="T233" s="32"/>
      <c r="U233" s="38" t="s">
        <v>203</v>
      </c>
      <c r="V233" s="32"/>
      <c r="W233" s="32"/>
      <c r="X233" s="39" t="s">
        <v>204</v>
      </c>
      <c r="Y233" s="32"/>
      <c r="Z233" s="32"/>
      <c r="AA233" s="40" t="s">
        <v>239</v>
      </c>
      <c r="AB233" s="32" t="s">
        <v>239</v>
      </c>
      <c r="AC233" s="32"/>
      <c r="AD233" s="32"/>
    </row>
    <row r="234" spans="1:37" ht="15.75">
      <c r="A234" s="33"/>
      <c r="B234" s="33" t="s">
        <v>7</v>
      </c>
      <c r="C234" s="33"/>
      <c r="D234" s="33"/>
      <c r="E234" s="33"/>
      <c r="F234" s="33"/>
      <c r="G234" s="33"/>
      <c r="H234" s="33" t="s">
        <v>1</v>
      </c>
      <c r="I234" s="33"/>
      <c r="J234" s="33"/>
      <c r="K234" s="33"/>
      <c r="L234" s="33" t="s">
        <v>1</v>
      </c>
      <c r="M234" s="33"/>
      <c r="N234" s="33"/>
      <c r="O234" s="33" t="s">
        <v>1</v>
      </c>
      <c r="P234" s="33"/>
      <c r="Q234" s="33"/>
      <c r="R234" s="33" t="s">
        <v>1</v>
      </c>
      <c r="S234" s="33"/>
      <c r="T234" s="33"/>
      <c r="U234" s="33" t="s">
        <v>1</v>
      </c>
      <c r="V234" s="33"/>
      <c r="W234" s="33"/>
      <c r="X234" s="33" t="s">
        <v>1</v>
      </c>
      <c r="Y234" s="33"/>
      <c r="Z234" s="33"/>
      <c r="AA234" s="33" t="s">
        <v>239</v>
      </c>
      <c r="AB234" s="33" t="s">
        <v>239</v>
      </c>
      <c r="AC234" s="33"/>
      <c r="AD234" s="33"/>
    </row>
    <row r="235" spans="1:37" ht="15.75">
      <c r="A235" s="33" t="s">
        <v>206</v>
      </c>
      <c r="B235" s="9" t="s">
        <v>185</v>
      </c>
      <c r="C235" s="33" t="s">
        <v>207</v>
      </c>
      <c r="D235" s="33" t="s">
        <v>208</v>
      </c>
      <c r="E235" s="33" t="s">
        <v>209</v>
      </c>
      <c r="F235" s="33" t="s">
        <v>210</v>
      </c>
      <c r="G235" s="33" t="s">
        <v>211</v>
      </c>
      <c r="H235" s="33" t="s">
        <v>3</v>
      </c>
      <c r="I235" s="33" t="s">
        <v>4</v>
      </c>
      <c r="J235" s="33" t="s">
        <v>212</v>
      </c>
      <c r="K235" s="33" t="s">
        <v>5</v>
      </c>
      <c r="L235" s="33" t="s">
        <v>3</v>
      </c>
      <c r="M235" s="33" t="s">
        <v>4</v>
      </c>
      <c r="N235" s="33" t="s">
        <v>5</v>
      </c>
      <c r="O235" s="33" t="s">
        <v>3</v>
      </c>
      <c r="P235" s="33" t="s">
        <v>4</v>
      </c>
      <c r="Q235" s="33" t="s">
        <v>5</v>
      </c>
      <c r="R235" s="33" t="s">
        <v>3</v>
      </c>
      <c r="S235" s="33" t="s">
        <v>4</v>
      </c>
      <c r="T235" s="33" t="s">
        <v>5</v>
      </c>
      <c r="U235" s="33" t="s">
        <v>3</v>
      </c>
      <c r="V235" s="33" t="s">
        <v>4</v>
      </c>
      <c r="W235" s="33" t="s">
        <v>5</v>
      </c>
      <c r="X235" s="33" t="s">
        <v>3</v>
      </c>
      <c r="Y235" s="33" t="s">
        <v>4</v>
      </c>
      <c r="Z235" s="33" t="s">
        <v>5</v>
      </c>
      <c r="AA235" s="33" t="s">
        <v>239</v>
      </c>
      <c r="AB235" s="33" t="s">
        <v>239</v>
      </c>
      <c r="AC235" s="33" t="s">
        <v>5</v>
      </c>
      <c r="AD235" t="s">
        <v>213</v>
      </c>
    </row>
    <row r="236" spans="1:37" ht="15.75">
      <c r="A236" s="13">
        <v>750102546521</v>
      </c>
      <c r="B236" s="17" t="s">
        <v>197</v>
      </c>
      <c r="C236" s="16">
        <v>324</v>
      </c>
      <c r="D236" s="16">
        <v>324.01</v>
      </c>
      <c r="E236" s="16">
        <v>343.5</v>
      </c>
      <c r="F236" s="16"/>
      <c r="G236" s="17"/>
      <c r="H236" s="11"/>
      <c r="I236" s="11"/>
      <c r="J236" s="11">
        <v>0</v>
      </c>
      <c r="K236" s="12">
        <v>0</v>
      </c>
      <c r="L236" s="11"/>
      <c r="M236" s="11"/>
      <c r="N236" s="12"/>
      <c r="O236" s="11"/>
      <c r="P236" s="11"/>
      <c r="Q236" s="12"/>
      <c r="R236" s="11"/>
      <c r="S236" s="11"/>
      <c r="T236" s="12"/>
      <c r="U236" s="11"/>
      <c r="V236" s="11"/>
      <c r="W236" s="12"/>
      <c r="X236" s="11"/>
      <c r="Y236" s="11"/>
      <c r="Z236" s="12"/>
      <c r="AA236" s="11">
        <v>0</v>
      </c>
      <c r="AB236" s="11">
        <v>0</v>
      </c>
      <c r="AC236" s="12">
        <v>0</v>
      </c>
      <c r="AD236" s="32"/>
      <c r="AE236" s="10">
        <f>C236*K236</f>
        <v>0</v>
      </c>
      <c r="AF236" s="10">
        <f>C236*N236</f>
        <v>0</v>
      </c>
      <c r="AG236" s="10">
        <f>C236*Q236</f>
        <v>0</v>
      </c>
      <c r="AH236" s="10">
        <f>C236*T236</f>
        <v>0</v>
      </c>
      <c r="AI236" s="10">
        <f>C236*W236</f>
        <v>0</v>
      </c>
      <c r="AJ236" s="10">
        <f>C236*Z236</f>
        <v>0</v>
      </c>
      <c r="AK236" s="10">
        <f>C236*AC236</f>
        <v>0</v>
      </c>
    </row>
    <row r="237" spans="1:37">
      <c r="AE237" s="10">
        <f t="shared" ref="AE237:AK237" si="67">SUM(AE236:AE236)</f>
        <v>0</v>
      </c>
      <c r="AF237" s="10">
        <f t="shared" si="67"/>
        <v>0</v>
      </c>
      <c r="AG237" s="10">
        <f t="shared" si="67"/>
        <v>0</v>
      </c>
      <c r="AH237" s="10">
        <f t="shared" si="67"/>
        <v>0</v>
      </c>
      <c r="AI237" s="10">
        <f t="shared" si="67"/>
        <v>0</v>
      </c>
      <c r="AJ237" s="10">
        <f t="shared" si="67"/>
        <v>0</v>
      </c>
      <c r="AK237" s="10">
        <f t="shared" si="67"/>
        <v>0</v>
      </c>
    </row>
    <row r="240" spans="1:37" ht="15.75">
      <c r="B240" s="2" t="s">
        <v>199</v>
      </c>
      <c r="C240" s="10"/>
    </row>
    <row r="241" spans="2:3" ht="15.75">
      <c r="B241" s="3" t="s">
        <v>200</v>
      </c>
      <c r="C241" s="10">
        <f>(AF21+AF30+AF54+AF91+AF99+AF167+AF183+AF195+AF208+AF218+AF229+AF237)</f>
        <v>0</v>
      </c>
    </row>
    <row r="242" spans="2:3" ht="15.75">
      <c r="B242" s="4" t="s">
        <v>201</v>
      </c>
      <c r="C242" s="10">
        <f>(AG21+AG30+AG54+AG91+AG99+AG167+AG183+AG195+AG208+AG218+AG229+AG237)</f>
        <v>0</v>
      </c>
    </row>
    <row r="243" spans="2:3" ht="15.75">
      <c r="B243" s="5" t="s">
        <v>202</v>
      </c>
      <c r="C243" s="10">
        <f>(AH21+AH30+AH54+AH91+AH99+AH167+AH183+AH195+AH208+AH218+AH229+AH237)</f>
        <v>0</v>
      </c>
    </row>
    <row r="244" spans="2:3" ht="15.75">
      <c r="B244" s="6" t="s">
        <v>203</v>
      </c>
      <c r="C244" s="10">
        <f>(AI21+AI30+AI54+AI91+AI99+AI167+AI183+AI195+AI208+AI218+AI229+AI237)</f>
        <v>0</v>
      </c>
    </row>
    <row r="245" spans="2:3" ht="15.75">
      <c r="B245" s="7" t="s">
        <v>204</v>
      </c>
      <c r="C245" s="10">
        <f>(AJ21+AJ30+AJ54+AJ91+AJ99+AJ167+AJ183+AJ195+AJ208+AJ218+AJ229+AJ237)</f>
        <v>0</v>
      </c>
    </row>
    <row r="246" spans="2:3" ht="15.75">
      <c r="B246" s="8" t="s">
        <v>205</v>
      </c>
      <c r="C246" s="10" t="e">
        <f>(AK21+AK30+AK54+AK91+AK99+AK167+AK183+AK195+AK208+AK218+AK229+AK237)</f>
        <v>#VALUE!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2018-05-14T15:25:42Z</dcterms:created>
  <dcterms:modified xsi:type="dcterms:W3CDTF">2018-05-14T19:47:35Z</dcterms:modified>
  <cp:category/>
</cp:coreProperties>
</file>