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EXISTENCIAS!$A$1:$E$236</definedName>
  </definedNames>
  <calcPr calcId="162913"/>
</workbook>
</file>

<file path=xl/calcChain.xml><?xml version="1.0" encoding="utf-8"?>
<calcChain xmlns="http://schemas.openxmlformats.org/spreadsheetml/2006/main">
  <c r="AH237" i="2" l="1"/>
  <c r="AK236" i="2"/>
  <c r="AK237" i="2" s="1"/>
  <c r="AJ236" i="2"/>
  <c r="AJ237" i="2" s="1"/>
  <c r="AI236" i="2"/>
  <c r="AI237" i="2" s="1"/>
  <c r="AH236" i="2"/>
  <c r="AG236" i="2"/>
  <c r="AG237" i="2" s="1"/>
  <c r="AF236" i="2"/>
  <c r="AF237" i="2" s="1"/>
  <c r="AE236" i="2"/>
  <c r="AE237" i="2" s="1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K229" i="2" s="1"/>
  <c r="AJ225" i="2"/>
  <c r="AI225" i="2"/>
  <c r="AI229" i="2" s="1"/>
  <c r="AH225" i="2"/>
  <c r="AG225" i="2"/>
  <c r="AG229" i="2" s="1"/>
  <c r="AF225" i="2"/>
  <c r="AE225" i="2"/>
  <c r="AE229" i="2" s="1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K218" i="2" s="1"/>
  <c r="AJ215" i="2"/>
  <c r="AI215" i="2"/>
  <c r="AI218" i="2" s="1"/>
  <c r="AH215" i="2"/>
  <c r="AH218" i="2" s="1"/>
  <c r="AG215" i="2"/>
  <c r="AG218" i="2" s="1"/>
  <c r="AF215" i="2"/>
  <c r="AE215" i="2"/>
  <c r="AE218" i="2" s="1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I208" i="2" s="1"/>
  <c r="AH203" i="2"/>
  <c r="AG203" i="2"/>
  <c r="AF203" i="2"/>
  <c r="AE203" i="2"/>
  <c r="AE208" i="2" s="1"/>
  <c r="AK202" i="2"/>
  <c r="AJ202" i="2"/>
  <c r="AJ208" i="2" s="1"/>
  <c r="AI202" i="2"/>
  <c r="AH202" i="2"/>
  <c r="AG202" i="2"/>
  <c r="AF202" i="2"/>
  <c r="AF208" i="2" s="1"/>
  <c r="AE202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J195" i="2" s="1"/>
  <c r="AI191" i="2"/>
  <c r="AH191" i="2"/>
  <c r="AG191" i="2"/>
  <c r="AF191" i="2"/>
  <c r="AF195" i="2" s="1"/>
  <c r="AE191" i="2"/>
  <c r="AK190" i="2"/>
  <c r="AJ190" i="2"/>
  <c r="AI190" i="2"/>
  <c r="AI195" i="2" s="1"/>
  <c r="AH190" i="2"/>
  <c r="AG190" i="2"/>
  <c r="AF190" i="2"/>
  <c r="AE190" i="2"/>
  <c r="AE195" i="2" s="1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K183" i="2" s="1"/>
  <c r="AJ174" i="2"/>
  <c r="AI174" i="2"/>
  <c r="AI183" i="2" s="1"/>
  <c r="AH174" i="2"/>
  <c r="AG174" i="2"/>
  <c r="AG183" i="2" s="1"/>
  <c r="AF174" i="2"/>
  <c r="AE174" i="2"/>
  <c r="AE183" i="2" s="1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6" i="2"/>
  <c r="AK167" i="2" s="1"/>
  <c r="AJ106" i="2"/>
  <c r="AI106" i="2"/>
  <c r="AI167" i="2" s="1"/>
  <c r="AH106" i="2"/>
  <c r="AG106" i="2"/>
  <c r="AG167" i="2" s="1"/>
  <c r="AF106" i="2"/>
  <c r="AE106" i="2"/>
  <c r="AE167" i="2" s="1"/>
  <c r="AK98" i="2"/>
  <c r="AK99" i="2" s="1"/>
  <c r="AJ98" i="2"/>
  <c r="AJ99" i="2" s="1"/>
  <c r="AI98" i="2"/>
  <c r="AI99" i="2" s="1"/>
  <c r="AH98" i="2"/>
  <c r="AH99" i="2" s="1"/>
  <c r="AG98" i="2"/>
  <c r="AG99" i="2" s="1"/>
  <c r="AF98" i="2"/>
  <c r="AF99" i="2" s="1"/>
  <c r="AE98" i="2"/>
  <c r="AE99" i="2" s="1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H91" i="2" s="1"/>
  <c r="AG62" i="2"/>
  <c r="AF62" i="2"/>
  <c r="AE62" i="2"/>
  <c r="AK61" i="2"/>
  <c r="AK91" i="2" s="1"/>
  <c r="AJ61" i="2"/>
  <c r="AI61" i="2"/>
  <c r="AH61" i="2"/>
  <c r="AG61" i="2"/>
  <c r="AG91" i="2" s="1"/>
  <c r="AF61" i="2"/>
  <c r="AE61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K54" i="2" s="1"/>
  <c r="AJ37" i="2"/>
  <c r="AI37" i="2"/>
  <c r="AI54" i="2" s="1"/>
  <c r="AH37" i="2"/>
  <c r="AG37" i="2"/>
  <c r="AG54" i="2" s="1"/>
  <c r="AF37" i="2"/>
  <c r="AE37" i="2"/>
  <c r="AE54" i="2" s="1"/>
  <c r="AK29" i="2"/>
  <c r="AJ29" i="2"/>
  <c r="AI29" i="2"/>
  <c r="AH29" i="2"/>
  <c r="AG29" i="2"/>
  <c r="AF29" i="2"/>
  <c r="AE29" i="2"/>
  <c r="AK28" i="2"/>
  <c r="AK30" i="2" s="1"/>
  <c r="AJ28" i="2"/>
  <c r="AJ30" i="2" s="1"/>
  <c r="AI28" i="2"/>
  <c r="AI30" i="2" s="1"/>
  <c r="AH28" i="2"/>
  <c r="AG28" i="2"/>
  <c r="AG30" i="2" s="1"/>
  <c r="AF28" i="2"/>
  <c r="AF30" i="2" s="1"/>
  <c r="AE28" i="2"/>
  <c r="AE30" i="2" s="1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H21" i="2" s="1"/>
  <c r="AG5" i="2"/>
  <c r="AF5" i="2"/>
  <c r="AE5" i="2"/>
  <c r="AE21" i="2" l="1"/>
  <c r="C240" i="2" s="1"/>
  <c r="AG21" i="2"/>
  <c r="AI21" i="2"/>
  <c r="AK21" i="2"/>
  <c r="AF21" i="2"/>
  <c r="C241" i="2" s="1"/>
  <c r="AJ21" i="2"/>
  <c r="AH30" i="2"/>
  <c r="C243" i="2" s="1"/>
  <c r="AF54" i="2"/>
  <c r="AH54" i="2"/>
  <c r="AJ54" i="2"/>
  <c r="AF91" i="2"/>
  <c r="AJ91" i="2"/>
  <c r="AE91" i="2"/>
  <c r="AI91" i="2"/>
  <c r="AF167" i="2"/>
  <c r="AH167" i="2"/>
  <c r="AJ167" i="2"/>
  <c r="AF183" i="2"/>
  <c r="AH183" i="2"/>
  <c r="AJ183" i="2"/>
  <c r="AH195" i="2"/>
  <c r="AG195" i="2"/>
  <c r="AK195" i="2"/>
  <c r="AG208" i="2"/>
  <c r="AK208" i="2"/>
  <c r="AH208" i="2"/>
  <c r="AF218" i="2"/>
  <c r="AJ218" i="2"/>
  <c r="AF229" i="2"/>
  <c r="AH229" i="2"/>
  <c r="AJ229" i="2"/>
  <c r="C244" i="2"/>
  <c r="C242" i="2"/>
  <c r="C246" i="2"/>
  <c r="C245" i="2"/>
</calcChain>
</file>

<file path=xl/sharedStrings.xml><?xml version="1.0" encoding="utf-8"?>
<sst xmlns="http://schemas.openxmlformats.org/spreadsheetml/2006/main" count="1167" uniqueCount="243">
  <si>
    <t>GRUPO ABARROTES AZTECA</t>
  </si>
  <si>
    <t>EXISTENCIAS</t>
  </si>
  <si>
    <t>PEDIDOS A 'SALES Y ABARROTES' 14-05-2018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</si>
  <si>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</si>
  <si>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</si>
  <si>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</si>
  <si>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</si>
  <si>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</si>
  <si>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</si>
  <si>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</si>
  <si>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</si>
  <si>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</si>
  <si>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 12 PZAS.</t>
  </si>
  <si>
    <t>SCOTCH BRITE FIBRA VERDE GIGANTE 3M 12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</si>
  <si>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</si>
  <si>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</si>
  <si>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</si>
  <si>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</si>
  <si>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</si>
  <si>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</si>
  <si>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</si>
  <si>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</si>
  <si>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</si>
  <si>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</si>
  <si>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</si>
  <si>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</si>
  <si>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</si>
  <si>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</si>
  <si>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14-05-2018</t>
  </si>
  <si>
    <t>MASCOTAS</t>
  </si>
  <si>
    <t>CAT CHOW 10 KG.</t>
  </si>
  <si>
    <t>DOG CHOW CACHORRO  RAZAS PEQ. BTO 2 KGS.</t>
  </si>
  <si>
    <t>PEDIDOS A 'MAURY' 14-05-2018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</si>
  <si>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</si>
  <si>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</si>
  <si>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</si>
  <si>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</si>
  <si>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</si>
  <si>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</si>
  <si>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</si>
  <si>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</si>
  <si>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</si>
  <si>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</si>
  <si>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</si>
  <si>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</si>
  <si>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</si>
  <si>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</si>
  <si>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</si>
  <si>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</si>
  <si>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</si>
  <si>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</si>
  <si>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'PRODUCMEX' 14-05-2018</t>
  </si>
  <si>
    <t>DETERGENTES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</si>
  <si>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</si>
  <si>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</si>
  <si>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</si>
  <si>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</si>
  <si>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</si>
  <si>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</si>
  <si>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</si>
  <si>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</si>
  <si>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</si>
  <si>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</si>
  <si>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</si>
  <si>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</si>
  <si>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</si>
  <si>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</si>
  <si>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LIMPIADORES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</si>
  <si>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</si>
  <si>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</si>
  <si>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</si>
  <si>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</si>
  <si>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</si>
  <si>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</si>
  <si>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</si>
  <si>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</si>
  <si>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</si>
  <si>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</si>
  <si>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</si>
  <si>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</si>
  <si>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</si>
  <si>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</si>
  <si>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</si>
  <si>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'ROMAN' 14-05-2018</t>
  </si>
  <si>
    <t>TOALLITAS SUAVELASTIC 18/100 PZAS.</t>
  </si>
  <si>
    <t>PEDIDOS A 'SALUDABLES' 14-05-2018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</si>
  <si>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</si>
  <si>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</si>
  <si>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</si>
  <si>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</si>
  <si>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</si>
  <si>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</si>
  <si>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</si>
  <si>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</si>
  <si>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</si>
  <si>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</si>
  <si>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</si>
  <si>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</si>
  <si>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</si>
  <si>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</si>
  <si>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</si>
  <si>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</si>
  <si>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</si>
  <si>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</si>
  <si>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</si>
  <si>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</si>
  <si>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</si>
  <si>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</si>
  <si>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</si>
  <si>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</si>
  <si>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</si>
  <si>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</si>
  <si>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</si>
  <si>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</si>
  <si>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</si>
  <si>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</si>
  <si>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</si>
  <si>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</si>
  <si>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</si>
  <si>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</si>
  <si>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</si>
  <si>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</si>
  <si>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</si>
  <si>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</si>
  <si>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</si>
  <si>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</si>
  <si>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</si>
  <si>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</si>
  <si>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</si>
  <si>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</si>
  <si>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</si>
  <si>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</si>
  <si>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</si>
  <si>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</si>
  <si>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</si>
  <si>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</si>
  <si>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</si>
  <si>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</si>
  <si>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</si>
  <si>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</si>
  <si>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</si>
  <si>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</si>
  <si>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</si>
  <si>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MOLES Y MERMELADAS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</si>
  <si>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</si>
  <si>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</si>
  <si>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</si>
  <si>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</si>
  <si>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</si>
  <si>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</si>
  <si>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</si>
  <si>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</si>
  <si>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</si>
  <si>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</si>
  <si>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14-05-2018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</si>
  <si>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</si>
  <si>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</si>
  <si>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</si>
  <si>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</si>
  <si>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</si>
  <si>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</si>
  <si>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</si>
  <si>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</si>
  <si>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</si>
  <si>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14-05-2018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</si>
  <si>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</si>
  <si>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</si>
  <si>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</si>
  <si>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</si>
  <si>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</si>
  <si>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</si>
  <si>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</si>
  <si>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</si>
  <si>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</si>
  <si>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</si>
  <si>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</si>
  <si>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14-05-2018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</si>
  <si>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</si>
  <si>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</si>
  <si>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</si>
  <si>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</si>
  <si>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</si>
  <si>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</si>
  <si>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</si>
  <si>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PEDIDOS A 'ANGEL' 14-05-2018</t>
  </si>
  <si>
    <t>MANTECAS</t>
  </si>
  <si>
    <t>MANTECA DE CERDO ANGEL 13 KGS.</t>
  </si>
  <si>
    <t>MANTECA DE CERDO ANGEL 3 KGS.</t>
  </si>
  <si>
    <t>MANTECA DE CERDO ANGEL 800 GRS.</t>
  </si>
  <si>
    <t>PEDIDOS A 'DIKELOG' 14-05-2018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</si>
  <si>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</si>
  <si>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</si>
  <si>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</si>
  <si>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</si>
  <si>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</si>
  <si>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</si>
  <si>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PEDIDOS A 'GRANJERO FELIZ' 14-05-2018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</si>
  <si>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</si>
  <si>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</si>
  <si>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</si>
  <si>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</si>
  <si>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</si>
  <si>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</si>
  <si>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</si>
  <si>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</si>
  <si>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</si>
  <si>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</si>
  <si>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</si>
  <si>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</si>
  <si>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</si>
  <si>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</si>
  <si>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</si>
  <si>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</si>
  <si>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</si>
  <si>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</si>
  <si>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>10% + 5%DESCUENTO</t>
  </si>
  <si>
    <t>20% + 5%DESCUENTO</t>
  </si>
  <si>
    <t>LÓPEZ</t>
  </si>
  <si>
    <t>DECASA</t>
  </si>
  <si>
    <t>VIOLETA</t>
  </si>
  <si>
    <t>2% ESPECIE</t>
  </si>
  <si>
    <t>DUERO</t>
  </si>
  <si>
    <t>ALIMENTO BALANCEADOS</t>
  </si>
  <si>
    <t>JASPO</t>
  </si>
  <si>
    <t xml:space="preserve">CERILLOS EN 500 CJAS ,  pedido de proteccion, sube a $472.60            </t>
  </si>
  <si>
    <t>en 500 cajas, en 250 cajas a $162</t>
  </si>
  <si>
    <t>1 en 10 cja</t>
  </si>
  <si>
    <t>HUGOS</t>
  </si>
  <si>
    <t>1 EN 10</t>
  </si>
  <si>
    <t>SAHUAYO</t>
  </si>
  <si>
    <t>TACAMBA</t>
  </si>
  <si>
    <t>COMPRA MINIMA 40,000.00</t>
  </si>
  <si>
    <t>MINIMO 15  CAJAS POR SUCURSAL</t>
  </si>
  <si>
    <t>1 EN 15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</si>
  <si>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</si>
  <si>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</si>
  <si>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</si>
  <si>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</si>
  <si>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</si>
  <si>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.</t>
  </si>
  <si>
    <t>4+120</t>
  </si>
  <si>
    <t>0+50</t>
  </si>
  <si>
    <t>8+50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</si>
</sst>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view="pageLayout" zoomScaleNormal="100" workbookViewId="0">
      <selection activeCell="C202" sqref="C202"/>
    </sheetView>
  </sheetViews>
  <sheetFormatPr baseColWidth="10" defaultColWidth="9.140625" defaultRowHeight="15"/>
  <cols>
    <col min="1" max="3" width="6" customWidth="1"/>
    <col min="4" max="4" width="18.28515625" style="30" bestFit="1" customWidth="1"/>
    <col min="5" max="5" width="65.5703125" style="28" bestFit="1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4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>
      <c r="E4" s="26" t="s">
        <v>8</v>
      </c>
    </row>
    <row r="5" spans="1:5" ht="15.75">
      <c r="A5" s="13">
        <v>2</v>
      </c>
      <c r="B5" s="13"/>
      <c r="C5" s="13">
        <v>0</v>
      </c>
      <c r="D5" s="31" t="s">
        <v>9</v>
      </c>
      <c r="E5" s="27" t="s">
        <v>10</v>
      </c>
    </row>
    <row r="6" spans="1:5" ht="15.75">
      <c r="A6" s="13">
        <v>1</v>
      </c>
      <c r="B6" s="13"/>
      <c r="C6" s="13">
        <v>0</v>
      </c>
      <c r="D6" s="31">
        <v>7501023107793</v>
      </c>
      <c r="E6" s="27" t="s">
        <v>11</v>
      </c>
    </row>
    <row r="7" spans="1:5" ht="15.75">
      <c r="A7" s="13">
        <v>2</v>
      </c>
      <c r="B7" s="13"/>
      <c r="C7" s="13">
        <v>0</v>
      </c>
      <c r="D7" s="31">
        <v>23114932</v>
      </c>
      <c r="E7" s="27" t="s">
        <v>12</v>
      </c>
    </row>
    <row r="8" spans="1:5" ht="15.75">
      <c r="A8" s="13">
        <v>1</v>
      </c>
      <c r="B8" s="13"/>
      <c r="C8" s="13">
        <v>0</v>
      </c>
      <c r="D8" s="31">
        <v>7501023122722</v>
      </c>
      <c r="E8" s="27" t="s">
        <v>13</v>
      </c>
    </row>
    <row r="9" spans="1:5" ht="15.75">
      <c r="A9" s="13">
        <v>1</v>
      </c>
      <c r="B9" s="13"/>
      <c r="C9" s="13">
        <v>0</v>
      </c>
      <c r="D9" s="31" t="s">
        <v>14</v>
      </c>
      <c r="E9" s="27" t="s">
        <v>15</v>
      </c>
    </row>
    <row r="10" spans="1:5" ht="15.75">
      <c r="A10" s="13">
        <v>1</v>
      </c>
      <c r="B10" s="13"/>
      <c r="C10" s="13">
        <v>0</v>
      </c>
      <c r="D10" s="31" t="s">
        <v>16</v>
      </c>
      <c r="E10" s="27" t="s">
        <v>17</v>
      </c>
    </row>
    <row r="11" spans="1:5" ht="15.75">
      <c r="A11" s="13">
        <v>3</v>
      </c>
      <c r="B11" s="13"/>
      <c r="C11" s="13">
        <v>0</v>
      </c>
      <c r="D11" s="31">
        <v>23114933</v>
      </c>
      <c r="E11" s="27" t="s">
        <v>18</v>
      </c>
    </row>
    <row r="12" spans="1:5">
      <c r="E12" s="26" t="s">
        <v>19</v>
      </c>
    </row>
    <row r="13" spans="1:5" ht="15.75">
      <c r="A13" s="13">
        <v>12</v>
      </c>
      <c r="B13" s="13"/>
      <c r="C13" s="13">
        <v>60</v>
      </c>
      <c r="D13" s="31">
        <v>6001</v>
      </c>
      <c r="E13" s="27" t="s">
        <v>20</v>
      </c>
    </row>
    <row r="14" spans="1:5" ht="15.75">
      <c r="A14" s="13">
        <v>65</v>
      </c>
      <c r="B14" s="13"/>
      <c r="C14" s="13">
        <v>0</v>
      </c>
      <c r="D14" s="31">
        <v>6015</v>
      </c>
      <c r="E14" s="27" t="s">
        <v>21</v>
      </c>
    </row>
    <row r="15" spans="1:5" ht="15.75">
      <c r="A15" s="13">
        <v>68</v>
      </c>
      <c r="B15" s="13"/>
      <c r="C15" s="13">
        <v>0</v>
      </c>
      <c r="D15" s="31">
        <v>6068</v>
      </c>
      <c r="E15" s="27" t="s">
        <v>22</v>
      </c>
    </row>
    <row r="16" spans="1:5" ht="15.75">
      <c r="A16" s="13">
        <v>29</v>
      </c>
      <c r="B16" s="13"/>
      <c r="C16" s="13">
        <v>0</v>
      </c>
      <c r="D16" s="31">
        <v>6069</v>
      </c>
      <c r="E16" s="27" t="s">
        <v>23</v>
      </c>
    </row>
    <row r="17" spans="1:5" ht="15.75">
      <c r="A17" s="13">
        <v>19</v>
      </c>
      <c r="B17" s="13"/>
      <c r="C17" s="13">
        <v>50</v>
      </c>
      <c r="D17" s="31">
        <v>4556666</v>
      </c>
      <c r="E17" s="27" t="s">
        <v>24</v>
      </c>
    </row>
    <row r="18" spans="1:5" ht="15.75">
      <c r="A18" s="13">
        <v>7</v>
      </c>
      <c r="B18" s="13"/>
      <c r="C18" s="13">
        <v>0</v>
      </c>
      <c r="D18" s="31">
        <v>6005</v>
      </c>
      <c r="E18" s="27" t="s">
        <v>25</v>
      </c>
    </row>
    <row r="19" spans="1:5" ht="15.75">
      <c r="A19" s="13">
        <v>12</v>
      </c>
      <c r="B19" s="13"/>
      <c r="C19" s="13">
        <v>0</v>
      </c>
      <c r="D19" s="31">
        <v>6016</v>
      </c>
      <c r="E19" s="27" t="s">
        <v>26</v>
      </c>
    </row>
    <row r="20" spans="1:5" ht="15.75">
      <c r="A20" s="13">
        <v>13</v>
      </c>
      <c r="B20" s="13"/>
      <c r="C20" s="13">
        <v>0</v>
      </c>
      <c r="D20" s="31">
        <v>6007</v>
      </c>
      <c r="E20" s="27" t="s">
        <v>27</v>
      </c>
    </row>
    <row r="24" spans="1:5" ht="15.75">
      <c r="A24" s="33" t="s">
        <v>0</v>
      </c>
      <c r="B24" s="34"/>
      <c r="C24" s="34"/>
      <c r="D24" s="34"/>
      <c r="E24" s="34"/>
    </row>
    <row r="25" spans="1:5" ht="15.75">
      <c r="A25" s="35" t="s">
        <v>1</v>
      </c>
      <c r="B25" s="35"/>
      <c r="C25" s="3"/>
      <c r="D25" s="29"/>
      <c r="E25" s="24" t="s">
        <v>28</v>
      </c>
    </row>
    <row r="26" spans="1:5" ht="15.75">
      <c r="A26" s="3" t="s">
        <v>3</v>
      </c>
      <c r="B26" s="3" t="s">
        <v>4</v>
      </c>
      <c r="C26" s="3" t="s">
        <v>5</v>
      </c>
      <c r="D26" s="29" t="s">
        <v>6</v>
      </c>
      <c r="E26" s="25" t="s">
        <v>7</v>
      </c>
    </row>
    <row r="27" spans="1:5">
      <c r="E27" s="26" t="s">
        <v>29</v>
      </c>
    </row>
    <row r="28" spans="1:5" ht="15.75">
      <c r="A28" s="13">
        <v>0</v>
      </c>
      <c r="B28" s="13"/>
      <c r="C28" s="13">
        <v>20</v>
      </c>
      <c r="D28" s="31">
        <v>7501072208415</v>
      </c>
      <c r="E28" s="27" t="s">
        <v>30</v>
      </c>
    </row>
    <row r="29" spans="1:5" ht="15.75">
      <c r="A29" s="13">
        <v>65</v>
      </c>
      <c r="B29" s="13"/>
      <c r="C29" s="13">
        <v>0</v>
      </c>
      <c r="D29" s="31">
        <v>7501072206732</v>
      </c>
      <c r="E29" s="27" t="s">
        <v>31</v>
      </c>
    </row>
    <row r="33" spans="1:5" ht="15.75">
      <c r="A33" s="33" t="s">
        <v>0</v>
      </c>
      <c r="B33" s="34"/>
      <c r="C33" s="34"/>
      <c r="D33" s="34"/>
      <c r="E33" s="34"/>
    </row>
    <row r="34" spans="1:5" ht="15.75">
      <c r="A34" s="35" t="s">
        <v>1</v>
      </c>
      <c r="B34" s="35"/>
      <c r="C34" s="3"/>
      <c r="D34" s="29"/>
      <c r="E34" s="24" t="s">
        <v>32</v>
      </c>
    </row>
    <row r="35" spans="1:5" ht="15.75">
      <c r="A35" s="3" t="s">
        <v>3</v>
      </c>
      <c r="B35" s="3" t="s">
        <v>4</v>
      </c>
      <c r="C35" s="3" t="s">
        <v>5</v>
      </c>
      <c r="D35" s="29" t="s">
        <v>6</v>
      </c>
      <c r="E35" s="25" t="s">
        <v>7</v>
      </c>
    </row>
    <row r="36" spans="1:5">
      <c r="E36" s="26" t="s">
        <v>33</v>
      </c>
    </row>
    <row r="37" spans="1:5" ht="15.75">
      <c r="A37" s="13">
        <v>3</v>
      </c>
      <c r="B37" s="13"/>
      <c r="C37" s="13">
        <v>10</v>
      </c>
      <c r="D37" s="31">
        <v>13117020414</v>
      </c>
      <c r="E37" s="27" t="s">
        <v>34</v>
      </c>
    </row>
    <row r="38" spans="1:5">
      <c r="E38" s="26" t="s">
        <v>35</v>
      </c>
    </row>
    <row r="39" spans="1:5" ht="15.75">
      <c r="A39" s="13">
        <v>3</v>
      </c>
      <c r="B39" s="13"/>
      <c r="C39" s="13">
        <v>0</v>
      </c>
      <c r="D39" s="31">
        <v>646464564</v>
      </c>
      <c r="E39" s="27" t="s">
        <v>36</v>
      </c>
    </row>
    <row r="40" spans="1:5" ht="15.75">
      <c r="A40" s="13">
        <v>4</v>
      </c>
      <c r="B40" s="13"/>
      <c r="C40" s="13">
        <v>0</v>
      </c>
      <c r="D40" s="31">
        <v>7501011701301</v>
      </c>
      <c r="E40" s="27" t="s">
        <v>37</v>
      </c>
    </row>
    <row r="41" spans="1:5" ht="15.75">
      <c r="A41" s="13">
        <v>6</v>
      </c>
      <c r="B41" s="13"/>
      <c r="C41" s="13">
        <v>0</v>
      </c>
      <c r="D41" s="31">
        <v>5781</v>
      </c>
      <c r="E41" s="27" t="s">
        <v>38</v>
      </c>
    </row>
    <row r="42" spans="1:5" ht="15.75">
      <c r="A42" s="13">
        <v>7</v>
      </c>
      <c r="B42" s="13"/>
      <c r="C42" s="13">
        <v>0</v>
      </c>
      <c r="D42" s="31">
        <v>50216</v>
      </c>
      <c r="E42" s="27" t="s">
        <v>39</v>
      </c>
    </row>
    <row r="43" spans="1:5" ht="15.75">
      <c r="A43" s="13">
        <v>10</v>
      </c>
      <c r="B43" s="13"/>
      <c r="C43" s="13">
        <v>0</v>
      </c>
      <c r="D43" s="31">
        <v>50218</v>
      </c>
      <c r="E43" s="27" t="s">
        <v>40</v>
      </c>
    </row>
    <row r="44" spans="1:5" ht="15.75">
      <c r="A44" s="13">
        <v>4</v>
      </c>
      <c r="B44" s="13"/>
      <c r="C44" s="13">
        <v>0</v>
      </c>
      <c r="D44" s="31">
        <v>16603</v>
      </c>
      <c r="E44" s="27" t="s">
        <v>41</v>
      </c>
    </row>
    <row r="45" spans="1:5" ht="15.75">
      <c r="A45" s="13">
        <v>9</v>
      </c>
      <c r="B45" s="13"/>
      <c r="C45" s="13">
        <v>0</v>
      </c>
      <c r="D45" s="31">
        <v>50217</v>
      </c>
      <c r="E45" s="27" t="s">
        <v>42</v>
      </c>
    </row>
    <row r="46" spans="1:5" ht="15.75">
      <c r="A46" s="13">
        <v>32</v>
      </c>
      <c r="B46" s="13"/>
      <c r="C46" s="13">
        <v>0</v>
      </c>
      <c r="D46" s="31">
        <v>57882</v>
      </c>
      <c r="E46" s="27" t="s">
        <v>43</v>
      </c>
    </row>
    <row r="47" spans="1:5" ht="15.75">
      <c r="A47" s="13">
        <v>49</v>
      </c>
      <c r="B47" s="13"/>
      <c r="C47" s="13">
        <v>0</v>
      </c>
      <c r="D47" s="31">
        <v>5447</v>
      </c>
      <c r="E47" s="27" t="s">
        <v>44</v>
      </c>
    </row>
    <row r="48" spans="1:5" ht="15.75">
      <c r="A48" s="13">
        <v>45</v>
      </c>
      <c r="B48" s="13"/>
      <c r="C48" s="13">
        <v>0</v>
      </c>
      <c r="D48" s="31">
        <v>57881</v>
      </c>
      <c r="E48" s="27" t="s">
        <v>45</v>
      </c>
    </row>
    <row r="49" spans="1:5" ht="15.75">
      <c r="A49" s="13">
        <v>95</v>
      </c>
      <c r="B49" s="13"/>
      <c r="C49" s="13">
        <v>0</v>
      </c>
      <c r="D49" s="31">
        <v>5445</v>
      </c>
      <c r="E49" s="27" t="s">
        <v>46</v>
      </c>
    </row>
    <row r="50" spans="1:5" ht="15.75">
      <c r="A50" s="13">
        <v>38</v>
      </c>
      <c r="B50" s="13"/>
      <c r="C50" s="13">
        <v>0</v>
      </c>
      <c r="D50" s="31">
        <v>5479</v>
      </c>
      <c r="E50" s="27" t="s">
        <v>47</v>
      </c>
    </row>
    <row r="51" spans="1:5" ht="15.75">
      <c r="A51" s="13">
        <v>89</v>
      </c>
      <c r="B51" s="13"/>
      <c r="C51" s="13">
        <v>0</v>
      </c>
      <c r="D51" s="31">
        <v>44454</v>
      </c>
      <c r="E51" s="27" t="s">
        <v>48</v>
      </c>
    </row>
    <row r="52" spans="1:5" ht="15.75">
      <c r="A52" s="13">
        <v>48</v>
      </c>
      <c r="B52" s="13"/>
      <c r="C52" s="13">
        <v>0</v>
      </c>
      <c r="D52" s="31">
        <v>5441</v>
      </c>
      <c r="E52" s="27" t="s">
        <v>49</v>
      </c>
    </row>
    <row r="53" spans="1:5" ht="15.75">
      <c r="A53" s="13">
        <v>65</v>
      </c>
      <c r="B53" s="13"/>
      <c r="C53" s="13">
        <v>0</v>
      </c>
      <c r="D53" s="31">
        <v>5446</v>
      </c>
      <c r="E53" s="27" t="s">
        <v>50</v>
      </c>
    </row>
    <row r="57" spans="1:5" ht="15.75">
      <c r="A57" s="33" t="s">
        <v>0</v>
      </c>
      <c r="B57" s="34"/>
      <c r="C57" s="34"/>
      <c r="D57" s="34"/>
      <c r="E57" s="34"/>
    </row>
    <row r="58" spans="1:5" ht="15.75">
      <c r="A58" s="35" t="s">
        <v>1</v>
      </c>
      <c r="B58" s="35"/>
      <c r="C58" s="3"/>
      <c r="D58" s="29"/>
      <c r="E58" s="24" t="s">
        <v>51</v>
      </c>
    </row>
    <row r="59" spans="1:5" ht="15.75">
      <c r="A59" s="3" t="s">
        <v>3</v>
      </c>
      <c r="B59" s="3" t="s">
        <v>4</v>
      </c>
      <c r="C59" s="3" t="s">
        <v>5</v>
      </c>
      <c r="D59" s="29" t="s">
        <v>6</v>
      </c>
      <c r="E59" s="25" t="s">
        <v>7</v>
      </c>
    </row>
    <row r="60" spans="1:5">
      <c r="E60" s="26" t="s">
        <v>52</v>
      </c>
    </row>
    <row r="61" spans="1:5" ht="15.75">
      <c r="A61" s="13">
        <v>5</v>
      </c>
      <c r="B61" s="13"/>
      <c r="C61" s="13">
        <v>0</v>
      </c>
      <c r="D61" s="31">
        <v>7501199408149</v>
      </c>
      <c r="E61" s="27" t="s">
        <v>53</v>
      </c>
    </row>
    <row r="62" spans="1:5" ht="15.75">
      <c r="A62" s="13">
        <v>0</v>
      </c>
      <c r="B62" s="13"/>
      <c r="C62" s="13">
        <v>10</v>
      </c>
      <c r="D62" s="31">
        <v>7501199406678</v>
      </c>
      <c r="E62" s="27" t="s">
        <v>54</v>
      </c>
    </row>
    <row r="63" spans="1:5">
      <c r="E63" s="26" t="s">
        <v>55</v>
      </c>
    </row>
    <row r="64" spans="1:5" ht="15.75">
      <c r="A64" s="13">
        <v>79</v>
      </c>
      <c r="B64" s="13"/>
      <c r="C64" s="13">
        <v>0</v>
      </c>
      <c r="D64" s="31">
        <v>750400791007</v>
      </c>
      <c r="E64" s="27" t="s">
        <v>56</v>
      </c>
    </row>
    <row r="65" spans="1:5">
      <c r="E65" s="26" t="s">
        <v>57</v>
      </c>
    </row>
    <row r="66" spans="1:5" ht="15.75">
      <c r="A66" s="13">
        <v>6</v>
      </c>
      <c r="B66" s="13"/>
      <c r="C66" s="13">
        <v>0</v>
      </c>
      <c r="D66" s="31">
        <v>7503717</v>
      </c>
      <c r="E66" s="27" t="s">
        <v>58</v>
      </c>
    </row>
    <row r="67" spans="1:5" ht="15.75">
      <c r="A67" s="13">
        <v>3</v>
      </c>
      <c r="B67" s="13"/>
      <c r="C67" s="13">
        <v>10</v>
      </c>
      <c r="D67" s="31">
        <v>1330</v>
      </c>
      <c r="E67" s="27" t="s">
        <v>59</v>
      </c>
    </row>
    <row r="68" spans="1:5" ht="15.75">
      <c r="A68" s="13">
        <v>1</v>
      </c>
      <c r="B68" s="13"/>
      <c r="C68" s="13">
        <v>8</v>
      </c>
      <c r="D68" s="31">
        <v>25563</v>
      </c>
      <c r="E68" s="27" t="s">
        <v>60</v>
      </c>
    </row>
    <row r="69" spans="1:5" ht="15.75">
      <c r="A69" s="13">
        <v>9</v>
      </c>
      <c r="B69" s="13"/>
      <c r="C69" s="13">
        <v>0</v>
      </c>
      <c r="D69" s="31">
        <v>750300498002</v>
      </c>
      <c r="E69" s="27" t="s">
        <v>61</v>
      </c>
    </row>
    <row r="70" spans="1:5" ht="15.75">
      <c r="A70" s="13">
        <v>9</v>
      </c>
      <c r="B70" s="13"/>
      <c r="C70" s="13">
        <v>0</v>
      </c>
      <c r="D70" s="31">
        <v>750300498001</v>
      </c>
      <c r="E70" s="27" t="s">
        <v>62</v>
      </c>
    </row>
    <row r="71" spans="1:5" ht="15.75">
      <c r="A71" s="13">
        <v>0</v>
      </c>
      <c r="B71" s="13"/>
      <c r="C71" s="13">
        <v>20</v>
      </c>
      <c r="D71" s="31">
        <v>7503002163024</v>
      </c>
      <c r="E71" s="27" t="s">
        <v>63</v>
      </c>
    </row>
    <row r="72" spans="1:5" ht="15.75">
      <c r="A72" s="13">
        <v>8</v>
      </c>
      <c r="B72" s="13"/>
      <c r="C72" s="13">
        <v>0</v>
      </c>
      <c r="D72" s="31">
        <v>7503004976963</v>
      </c>
      <c r="E72" s="27" t="s">
        <v>64</v>
      </c>
    </row>
    <row r="73" spans="1:5" ht="15.75">
      <c r="A73" s="13">
        <v>15</v>
      </c>
      <c r="B73" s="13"/>
      <c r="C73" s="13">
        <v>0</v>
      </c>
      <c r="D73" s="31">
        <v>37402</v>
      </c>
      <c r="E73" s="27" t="s">
        <v>65</v>
      </c>
    </row>
    <row r="74" spans="1:5" ht="15.75">
      <c r="A74" s="13">
        <v>4</v>
      </c>
      <c r="B74" s="13"/>
      <c r="C74" s="13">
        <v>0</v>
      </c>
      <c r="D74" s="31">
        <v>37112</v>
      </c>
      <c r="E74" s="27" t="s">
        <v>66</v>
      </c>
    </row>
    <row r="75" spans="1:5">
      <c r="E75" s="26" t="s">
        <v>67</v>
      </c>
    </row>
    <row r="76" spans="1:5" ht="15.75">
      <c r="A76" s="13">
        <v>3</v>
      </c>
      <c r="B76" s="13"/>
      <c r="C76" s="13">
        <v>0</v>
      </c>
      <c r="D76" s="31">
        <v>7501199400065</v>
      </c>
      <c r="E76" s="27" t="s">
        <v>68</v>
      </c>
    </row>
    <row r="77" spans="1:5" ht="15.75">
      <c r="A77" s="13">
        <v>5</v>
      </c>
      <c r="B77" s="13"/>
      <c r="C77" s="13">
        <v>0</v>
      </c>
      <c r="D77" s="31">
        <v>7501199400027</v>
      </c>
      <c r="E77" s="27" t="s">
        <v>69</v>
      </c>
    </row>
    <row r="78" spans="1:5">
      <c r="E78" s="26" t="s">
        <v>70</v>
      </c>
    </row>
    <row r="79" spans="1:5" ht="15.75">
      <c r="A79" s="13">
        <v>15</v>
      </c>
      <c r="B79" s="13"/>
      <c r="C79" s="13">
        <v>0</v>
      </c>
      <c r="D79" s="31">
        <v>46565484</v>
      </c>
      <c r="E79" s="27" t="s">
        <v>71</v>
      </c>
    </row>
    <row r="80" spans="1:5" ht="15.75">
      <c r="A80" s="13">
        <v>0</v>
      </c>
      <c r="B80" s="13"/>
      <c r="C80" s="13">
        <v>10</v>
      </c>
      <c r="D80" s="31">
        <v>121189</v>
      </c>
      <c r="E80" s="27" t="s">
        <v>72</v>
      </c>
    </row>
    <row r="81" spans="1:5" ht="15.75">
      <c r="A81" s="13">
        <v>9</v>
      </c>
      <c r="B81" s="13"/>
      <c r="C81" s="13">
        <v>0</v>
      </c>
      <c r="D81" s="31">
        <v>121188</v>
      </c>
      <c r="E81" s="27" t="s">
        <v>73</v>
      </c>
    </row>
    <row r="82" spans="1:5" ht="15.75">
      <c r="A82" s="13">
        <v>12</v>
      </c>
      <c r="B82" s="13"/>
      <c r="C82" s="13">
        <v>0</v>
      </c>
      <c r="D82" s="31">
        <v>199420919</v>
      </c>
      <c r="E82" s="27" t="s">
        <v>74</v>
      </c>
    </row>
    <row r="83" spans="1:5">
      <c r="E83" s="26" t="s">
        <v>75</v>
      </c>
    </row>
    <row r="84" spans="1:5" ht="15.75">
      <c r="A84" s="13">
        <v>24</v>
      </c>
      <c r="B84" s="13"/>
      <c r="C84" s="13">
        <v>0</v>
      </c>
      <c r="D84" s="31">
        <v>6108</v>
      </c>
      <c r="E84" s="27" t="s">
        <v>76</v>
      </c>
    </row>
    <row r="85" spans="1:5" ht="15.75">
      <c r="A85" s="13">
        <v>141</v>
      </c>
      <c r="B85" s="13"/>
      <c r="C85" s="13">
        <v>0</v>
      </c>
      <c r="D85" s="31">
        <v>97339012033</v>
      </c>
      <c r="E85" s="27" t="s">
        <v>77</v>
      </c>
    </row>
    <row r="86" spans="1:5" ht="15.75">
      <c r="A86" s="13">
        <v>169</v>
      </c>
      <c r="B86" s="13"/>
      <c r="C86" s="13">
        <v>0</v>
      </c>
      <c r="D86" s="31">
        <v>97339024050</v>
      </c>
      <c r="E86" s="27" t="s">
        <v>78</v>
      </c>
    </row>
    <row r="87" spans="1:5" ht="15.75">
      <c r="A87" s="13">
        <v>50</v>
      </c>
      <c r="B87" s="13"/>
      <c r="C87" s="13">
        <v>0</v>
      </c>
      <c r="D87" s="31">
        <v>97339012040</v>
      </c>
      <c r="E87" s="27" t="s">
        <v>79</v>
      </c>
    </row>
    <row r="88" spans="1:5" ht="15.75">
      <c r="A88" s="13">
        <v>49</v>
      </c>
      <c r="B88" s="13"/>
      <c r="C88" s="13">
        <v>0</v>
      </c>
      <c r="D88" s="31">
        <v>97339024067</v>
      </c>
      <c r="E88" s="27" t="s">
        <v>80</v>
      </c>
    </row>
    <row r="89" spans="1:5" ht="15.75">
      <c r="A89" s="13">
        <v>0</v>
      </c>
      <c r="B89" s="13"/>
      <c r="C89" s="13">
        <v>10</v>
      </c>
      <c r="D89" s="31">
        <v>75040123152</v>
      </c>
      <c r="E89" s="27" t="s">
        <v>81</v>
      </c>
    </row>
    <row r="90" spans="1:5" ht="15.75">
      <c r="A90" s="13">
        <v>7</v>
      </c>
      <c r="B90" s="13"/>
      <c r="C90" s="13">
        <v>0</v>
      </c>
      <c r="D90" s="31">
        <v>75040123151</v>
      </c>
      <c r="E90" s="27" t="s">
        <v>82</v>
      </c>
    </row>
    <row r="94" spans="1:5" ht="15.75">
      <c r="A94" s="33" t="s">
        <v>0</v>
      </c>
      <c r="B94" s="34"/>
      <c r="C94" s="34"/>
      <c r="D94" s="34"/>
      <c r="E94" s="34"/>
    </row>
    <row r="95" spans="1:5" ht="15.75">
      <c r="A95" s="35" t="s">
        <v>1</v>
      </c>
      <c r="B95" s="35"/>
      <c r="C95" s="3"/>
      <c r="D95" s="29"/>
      <c r="E95" s="24" t="s">
        <v>83</v>
      </c>
    </row>
    <row r="96" spans="1:5" ht="15.75">
      <c r="A96" s="3" t="s">
        <v>3</v>
      </c>
      <c r="B96" s="3" t="s">
        <v>4</v>
      </c>
      <c r="C96" s="3" t="s">
        <v>5</v>
      </c>
      <c r="D96" s="29" t="s">
        <v>6</v>
      </c>
      <c r="E96" s="25" t="s">
        <v>7</v>
      </c>
    </row>
    <row r="97" spans="1:5">
      <c r="E97" s="26" t="s">
        <v>33</v>
      </c>
    </row>
    <row r="98" spans="1:5" ht="15.75">
      <c r="A98" s="13">
        <v>0</v>
      </c>
      <c r="B98" s="13"/>
      <c r="C98" s="13">
        <v>10</v>
      </c>
      <c r="D98" s="31">
        <v>7501422632</v>
      </c>
      <c r="E98" s="27" t="s">
        <v>84</v>
      </c>
    </row>
    <row r="102" spans="1:5" ht="15.75">
      <c r="A102" s="33" t="s">
        <v>0</v>
      </c>
      <c r="B102" s="34"/>
      <c r="C102" s="34"/>
      <c r="D102" s="34"/>
      <c r="E102" s="34"/>
    </row>
    <row r="103" spans="1:5" ht="15.75">
      <c r="A103" s="35" t="s">
        <v>1</v>
      </c>
      <c r="B103" s="35"/>
      <c r="C103" s="3"/>
      <c r="D103" s="29"/>
      <c r="E103" s="24" t="s">
        <v>85</v>
      </c>
    </row>
    <row r="104" spans="1:5" ht="15.75">
      <c r="A104" s="3" t="s">
        <v>3</v>
      </c>
      <c r="B104" s="3" t="s">
        <v>4</v>
      </c>
      <c r="C104" s="3" t="s">
        <v>5</v>
      </c>
      <c r="D104" s="29" t="s">
        <v>6</v>
      </c>
      <c r="E104" s="25" t="s">
        <v>7</v>
      </c>
    </row>
    <row r="105" spans="1:5">
      <c r="E105" s="26" t="s">
        <v>86</v>
      </c>
    </row>
    <row r="106" spans="1:5" ht="15.75">
      <c r="A106" s="13">
        <v>1</v>
      </c>
      <c r="B106" s="13"/>
      <c r="C106" s="13">
        <v>0</v>
      </c>
      <c r="D106" s="31">
        <v>64144030337</v>
      </c>
      <c r="E106" s="27" t="s">
        <v>87</v>
      </c>
    </row>
    <row r="107" spans="1:5">
      <c r="E107" s="26" t="s">
        <v>88</v>
      </c>
    </row>
    <row r="108" spans="1:5" ht="15.75">
      <c r="A108" s="13">
        <v>15</v>
      </c>
      <c r="B108" s="13"/>
      <c r="C108" s="13">
        <v>0</v>
      </c>
      <c r="D108" s="31">
        <v>7501013191216</v>
      </c>
      <c r="E108" s="27" t="s">
        <v>89</v>
      </c>
    </row>
    <row r="109" spans="1:5" ht="15.75">
      <c r="A109" s="13">
        <v>9</v>
      </c>
      <c r="B109" s="13"/>
      <c r="C109" s="13">
        <v>0</v>
      </c>
      <c r="D109" s="31">
        <v>7501013191063</v>
      </c>
      <c r="E109" s="27" t="s">
        <v>90</v>
      </c>
    </row>
    <row r="110" spans="1:5" ht="15.75">
      <c r="A110" s="13">
        <v>8</v>
      </c>
      <c r="B110" s="13"/>
      <c r="C110" s="13">
        <v>0</v>
      </c>
      <c r="D110" s="31">
        <v>7501013191032</v>
      </c>
      <c r="E110" s="27" t="s">
        <v>91</v>
      </c>
    </row>
    <row r="111" spans="1:5" ht="15.75">
      <c r="A111" s="13">
        <v>10</v>
      </c>
      <c r="B111" s="13"/>
      <c r="C111" s="13">
        <v>0</v>
      </c>
      <c r="D111" s="31">
        <v>7501013191025</v>
      </c>
      <c r="E111" s="27" t="s">
        <v>92</v>
      </c>
    </row>
    <row r="112" spans="1:5" ht="15.75">
      <c r="A112" s="13">
        <v>13</v>
      </c>
      <c r="B112" s="13"/>
      <c r="C112" s="13">
        <v>0</v>
      </c>
      <c r="D112" s="31">
        <v>7501013191148</v>
      </c>
      <c r="E112" s="27" t="s">
        <v>93</v>
      </c>
    </row>
    <row r="113" spans="1:5" ht="15.75">
      <c r="A113" s="13">
        <v>13</v>
      </c>
      <c r="B113" s="13"/>
      <c r="C113" s="13">
        <v>0</v>
      </c>
      <c r="D113" s="31">
        <v>7501013123057</v>
      </c>
      <c r="E113" s="27" t="s">
        <v>94</v>
      </c>
    </row>
    <row r="114" spans="1:5" ht="15.75">
      <c r="A114" s="13">
        <v>5</v>
      </c>
      <c r="B114" s="13"/>
      <c r="C114" s="13">
        <v>0</v>
      </c>
      <c r="D114" s="31" t="s">
        <v>95</v>
      </c>
      <c r="E114" s="27" t="s">
        <v>96</v>
      </c>
    </row>
    <row r="115" spans="1:5" ht="15.75">
      <c r="A115" s="13">
        <v>19</v>
      </c>
      <c r="B115" s="13"/>
      <c r="C115" s="13">
        <v>0</v>
      </c>
      <c r="D115" s="31">
        <v>7501013123033</v>
      </c>
      <c r="E115" s="27" t="s">
        <v>97</v>
      </c>
    </row>
    <row r="116" spans="1:5" ht="15.75">
      <c r="A116" s="13">
        <v>11</v>
      </c>
      <c r="B116" s="13"/>
      <c r="C116" s="13">
        <v>0</v>
      </c>
      <c r="D116" s="31">
        <v>7501013123194</v>
      </c>
      <c r="E116" s="27" t="s">
        <v>98</v>
      </c>
    </row>
    <row r="117" spans="1:5" ht="15.75">
      <c r="A117" s="13">
        <v>11</v>
      </c>
      <c r="B117" s="13"/>
      <c r="C117" s="13">
        <v>0</v>
      </c>
      <c r="D117" s="31">
        <v>578788</v>
      </c>
      <c r="E117" s="27" t="s">
        <v>99</v>
      </c>
    </row>
    <row r="118" spans="1:5" ht="15.75">
      <c r="A118" s="13">
        <v>5</v>
      </c>
      <c r="B118" s="13"/>
      <c r="C118" s="13">
        <v>0</v>
      </c>
      <c r="D118" s="31">
        <v>7501013174066</v>
      </c>
      <c r="E118" s="27" t="s">
        <v>100</v>
      </c>
    </row>
    <row r="119" spans="1:5" ht="15.75">
      <c r="A119" s="13">
        <v>5</v>
      </c>
      <c r="B119" s="13"/>
      <c r="C119" s="13">
        <v>0</v>
      </c>
      <c r="D119" s="31">
        <v>7501013174035</v>
      </c>
      <c r="E119" s="27" t="s">
        <v>101</v>
      </c>
    </row>
    <row r="120" spans="1:5" ht="15.75">
      <c r="A120" s="13">
        <v>8</v>
      </c>
      <c r="B120" s="13"/>
      <c r="C120" s="13">
        <v>0</v>
      </c>
      <c r="D120" s="31">
        <v>7501013174196</v>
      </c>
      <c r="E120" s="27" t="s">
        <v>102</v>
      </c>
    </row>
    <row r="121" spans="1:5" ht="15.75">
      <c r="A121" s="13">
        <v>10</v>
      </c>
      <c r="B121" s="13"/>
      <c r="C121" s="13">
        <v>0</v>
      </c>
      <c r="D121" s="31">
        <v>7501013118053</v>
      </c>
      <c r="E121" s="27" t="s">
        <v>103</v>
      </c>
    </row>
    <row r="122" spans="1:5" ht="15.75">
      <c r="A122" s="13">
        <v>15</v>
      </c>
      <c r="B122" s="13"/>
      <c r="C122" s="13">
        <v>0</v>
      </c>
      <c r="D122" s="31" t="s">
        <v>104</v>
      </c>
      <c r="E122" s="27" t="s">
        <v>105</v>
      </c>
    </row>
    <row r="123" spans="1:5" ht="15.75">
      <c r="A123" s="13">
        <v>8</v>
      </c>
      <c r="B123" s="13"/>
      <c r="C123" s="13">
        <v>0</v>
      </c>
      <c r="D123" s="31">
        <v>7501013118060</v>
      </c>
      <c r="E123" s="27" t="s">
        <v>106</v>
      </c>
    </row>
    <row r="124" spans="1:5" ht="15.75">
      <c r="A124" s="13">
        <v>18</v>
      </c>
      <c r="B124" s="13"/>
      <c r="C124" s="13">
        <v>0</v>
      </c>
      <c r="D124" s="31">
        <v>7501013118039</v>
      </c>
      <c r="E124" s="27" t="s">
        <v>107</v>
      </c>
    </row>
    <row r="125" spans="1:5" ht="15.75">
      <c r="A125" s="13">
        <v>12</v>
      </c>
      <c r="B125" s="13"/>
      <c r="C125" s="13">
        <v>0</v>
      </c>
      <c r="D125" s="31">
        <v>7501013118190</v>
      </c>
      <c r="E125" s="27" t="s">
        <v>108</v>
      </c>
    </row>
    <row r="126" spans="1:5" ht="15.75">
      <c r="A126" s="13">
        <v>6</v>
      </c>
      <c r="B126" s="13"/>
      <c r="C126" s="13">
        <v>0</v>
      </c>
      <c r="D126" s="31">
        <v>7501013132059</v>
      </c>
      <c r="E126" s="27" t="s">
        <v>109</v>
      </c>
    </row>
    <row r="127" spans="1:5" ht="15.75">
      <c r="A127" s="13">
        <v>6</v>
      </c>
      <c r="B127" s="13"/>
      <c r="C127" s="13">
        <v>0</v>
      </c>
      <c r="D127" s="31">
        <v>7501013132196</v>
      </c>
      <c r="E127" s="27" t="s">
        <v>110</v>
      </c>
    </row>
    <row r="128" spans="1:5" ht="15.75">
      <c r="A128" s="13">
        <v>8</v>
      </c>
      <c r="B128" s="13"/>
      <c r="C128" s="13">
        <v>0</v>
      </c>
      <c r="D128" s="31">
        <v>7501013132035</v>
      </c>
      <c r="E128" s="27" t="s">
        <v>111</v>
      </c>
    </row>
    <row r="129" spans="1:5" ht="15.75">
      <c r="A129" s="13">
        <v>8</v>
      </c>
      <c r="B129" s="13"/>
      <c r="C129" s="13">
        <v>0</v>
      </c>
      <c r="D129" s="31">
        <v>7501013100058</v>
      </c>
      <c r="E129" s="27" t="s">
        <v>112</v>
      </c>
    </row>
    <row r="130" spans="1:5" ht="15.75">
      <c r="A130" s="13">
        <v>6</v>
      </c>
      <c r="B130" s="13"/>
      <c r="C130" s="13">
        <v>0</v>
      </c>
      <c r="D130" s="31">
        <v>7501013100218</v>
      </c>
      <c r="E130" s="27" t="s">
        <v>113</v>
      </c>
    </row>
    <row r="131" spans="1:5" ht="15.75">
      <c r="A131" s="13">
        <v>7</v>
      </c>
      <c r="B131" s="13"/>
      <c r="C131" s="13">
        <v>0</v>
      </c>
      <c r="D131" s="31">
        <v>7501013100034</v>
      </c>
      <c r="E131" s="27" t="s">
        <v>114</v>
      </c>
    </row>
    <row r="132" spans="1:5" ht="15.75">
      <c r="A132" s="13">
        <v>16</v>
      </c>
      <c r="B132" s="13"/>
      <c r="C132" s="13">
        <v>0</v>
      </c>
      <c r="D132" s="31">
        <v>7501013100195</v>
      </c>
      <c r="E132" s="27" t="s">
        <v>115</v>
      </c>
    </row>
    <row r="133" spans="1:5" ht="15.75">
      <c r="A133" s="13">
        <v>7</v>
      </c>
      <c r="B133" s="13"/>
      <c r="C133" s="13">
        <v>0</v>
      </c>
      <c r="D133" s="31">
        <v>75010932</v>
      </c>
      <c r="E133" s="27" t="s">
        <v>116</v>
      </c>
    </row>
    <row r="134" spans="1:5" ht="15.75">
      <c r="A134" s="13">
        <v>20</v>
      </c>
      <c r="B134" s="13"/>
      <c r="C134" s="13">
        <v>0</v>
      </c>
      <c r="D134" s="31" t="s">
        <v>117</v>
      </c>
      <c r="E134" s="27" t="s">
        <v>118</v>
      </c>
    </row>
    <row r="135" spans="1:5" ht="15.75">
      <c r="A135" s="13">
        <v>12</v>
      </c>
      <c r="B135" s="13"/>
      <c r="C135" s="13">
        <v>0</v>
      </c>
      <c r="D135" s="31" t="s">
        <v>119</v>
      </c>
      <c r="E135" s="27" t="s">
        <v>120</v>
      </c>
    </row>
    <row r="136" spans="1:5" ht="15.75">
      <c r="A136" s="13">
        <v>17</v>
      </c>
      <c r="B136" s="13"/>
      <c r="C136" s="13">
        <v>0</v>
      </c>
      <c r="D136" s="31">
        <v>75010918</v>
      </c>
      <c r="E136" s="27" t="s">
        <v>121</v>
      </c>
    </row>
    <row r="137" spans="1:5" ht="15.75">
      <c r="A137" s="13">
        <v>10</v>
      </c>
      <c r="B137" s="13"/>
      <c r="C137" s="13">
        <v>0</v>
      </c>
      <c r="D137" s="31">
        <v>75010925</v>
      </c>
      <c r="E137" s="27" t="s">
        <v>122</v>
      </c>
    </row>
    <row r="138" spans="1:5" ht="15.75">
      <c r="A138" s="13">
        <v>0</v>
      </c>
      <c r="B138" s="13"/>
      <c r="C138" s="13">
        <v>10</v>
      </c>
      <c r="D138" s="31" t="s">
        <v>123</v>
      </c>
      <c r="E138" s="27" t="s">
        <v>124</v>
      </c>
    </row>
    <row r="139" spans="1:5" ht="15.75">
      <c r="A139" s="13">
        <v>2</v>
      </c>
      <c r="B139" s="13"/>
      <c r="C139" s="13">
        <v>0</v>
      </c>
      <c r="D139" s="31">
        <v>7501013189565</v>
      </c>
      <c r="E139" s="27" t="s">
        <v>125</v>
      </c>
    </row>
    <row r="140" spans="1:5" ht="15.75">
      <c r="A140" s="13">
        <v>16</v>
      </c>
      <c r="B140" s="13"/>
      <c r="C140" s="13">
        <v>0</v>
      </c>
      <c r="D140" s="31">
        <v>7501013122050</v>
      </c>
      <c r="E140" s="27" t="s">
        <v>126</v>
      </c>
    </row>
    <row r="141" spans="1:5" ht="15.75">
      <c r="A141" s="13">
        <v>1</v>
      </c>
      <c r="B141" s="13"/>
      <c r="C141" s="13">
        <v>8</v>
      </c>
      <c r="D141" s="31">
        <v>7501013122067</v>
      </c>
      <c r="E141" s="27" t="s">
        <v>127</v>
      </c>
    </row>
    <row r="142" spans="1:5" ht="15.75">
      <c r="A142" s="13">
        <v>16</v>
      </c>
      <c r="B142" s="13"/>
      <c r="C142" s="13">
        <v>0</v>
      </c>
      <c r="D142" s="31">
        <v>7501013122036</v>
      </c>
      <c r="E142" s="27" t="s">
        <v>128</v>
      </c>
    </row>
    <row r="143" spans="1:5" ht="15.75">
      <c r="A143" s="13">
        <v>18</v>
      </c>
      <c r="B143" s="13"/>
      <c r="C143" s="13">
        <v>0</v>
      </c>
      <c r="D143" s="31">
        <v>7501013122197</v>
      </c>
      <c r="E143" s="27" t="s">
        <v>129</v>
      </c>
    </row>
    <row r="144" spans="1:5" ht="15.75">
      <c r="A144" s="13">
        <v>18</v>
      </c>
      <c r="B144" s="13"/>
      <c r="C144" s="13">
        <v>0</v>
      </c>
      <c r="D144" s="31">
        <v>7501013122135</v>
      </c>
      <c r="E144" s="27" t="s">
        <v>130</v>
      </c>
    </row>
    <row r="145" spans="1:5" ht="15.75">
      <c r="A145" s="13">
        <v>12</v>
      </c>
      <c r="B145" s="13"/>
      <c r="C145" s="13">
        <v>0</v>
      </c>
      <c r="D145" s="31">
        <v>7501013122111</v>
      </c>
      <c r="E145" s="27" t="s">
        <v>131</v>
      </c>
    </row>
    <row r="146" spans="1:5" ht="15.75">
      <c r="A146" s="13">
        <v>9</v>
      </c>
      <c r="B146" s="13"/>
      <c r="C146" s="13">
        <v>0</v>
      </c>
      <c r="D146" s="31">
        <v>7501013122142</v>
      </c>
      <c r="E146" s="27" t="s">
        <v>132</v>
      </c>
    </row>
    <row r="147" spans="1:5">
      <c r="E147" s="26" t="s">
        <v>133</v>
      </c>
    </row>
    <row r="148" spans="1:5" ht="15.75">
      <c r="A148" s="13">
        <v>0</v>
      </c>
      <c r="B148" s="13"/>
      <c r="C148" s="13">
        <v>5</v>
      </c>
      <c r="D148" s="31">
        <v>613008738839</v>
      </c>
      <c r="E148" s="27" t="s">
        <v>134</v>
      </c>
    </row>
    <row r="149" spans="1:5" ht="15.75">
      <c r="A149" s="13">
        <v>9</v>
      </c>
      <c r="B149" s="13"/>
      <c r="C149" s="13">
        <v>0</v>
      </c>
      <c r="D149" s="31">
        <v>613008738815</v>
      </c>
      <c r="E149" s="27" t="s">
        <v>135</v>
      </c>
    </row>
    <row r="150" spans="1:5" ht="15.75">
      <c r="A150" s="13">
        <v>4</v>
      </c>
      <c r="B150" s="13"/>
      <c r="C150" s="13">
        <v>0</v>
      </c>
      <c r="D150" s="31">
        <v>613008738853</v>
      </c>
      <c r="E150" s="27" t="s">
        <v>136</v>
      </c>
    </row>
    <row r="151" spans="1:5" ht="15.75">
      <c r="A151" s="13">
        <v>3</v>
      </c>
      <c r="B151" s="13"/>
      <c r="C151" s="13">
        <v>0</v>
      </c>
      <c r="D151" s="31">
        <v>613008738778</v>
      </c>
      <c r="E151" s="27" t="s">
        <v>137</v>
      </c>
    </row>
    <row r="152" spans="1:5" ht="15.75">
      <c r="A152" s="13">
        <v>0</v>
      </c>
      <c r="B152" s="13"/>
      <c r="C152" s="13">
        <v>3</v>
      </c>
      <c r="D152" s="31">
        <v>613008738891</v>
      </c>
      <c r="E152" s="27" t="s">
        <v>138</v>
      </c>
    </row>
    <row r="153" spans="1:5" ht="15.75">
      <c r="A153" s="13">
        <v>7</v>
      </c>
      <c r="B153" s="13"/>
      <c r="C153" s="13">
        <v>0</v>
      </c>
      <c r="D153" s="31">
        <v>4720</v>
      </c>
      <c r="E153" s="27" t="s">
        <v>139</v>
      </c>
    </row>
    <row r="154" spans="1:5" ht="15.75">
      <c r="A154" s="13">
        <v>7</v>
      </c>
      <c r="B154" s="13"/>
      <c r="C154" s="13">
        <v>0</v>
      </c>
      <c r="D154" s="31">
        <v>4721</v>
      </c>
      <c r="E154" s="27" t="s">
        <v>140</v>
      </c>
    </row>
    <row r="155" spans="1:5" ht="15.75">
      <c r="A155" s="13">
        <v>7</v>
      </c>
      <c r="B155" s="13"/>
      <c r="C155" s="13">
        <v>0</v>
      </c>
      <c r="D155" s="31" t="s">
        <v>141</v>
      </c>
      <c r="E155" s="27" t="s">
        <v>142</v>
      </c>
    </row>
    <row r="156" spans="1:5">
      <c r="E156" s="26" t="s">
        <v>143</v>
      </c>
    </row>
    <row r="157" spans="1:5" ht="15.75">
      <c r="A157" s="13">
        <v>11</v>
      </c>
      <c r="B157" s="13"/>
      <c r="C157" s="13">
        <v>0</v>
      </c>
      <c r="D157" s="31">
        <v>7501006530282</v>
      </c>
      <c r="E157" s="27" t="s">
        <v>144</v>
      </c>
    </row>
    <row r="158" spans="1:5">
      <c r="E158" s="26" t="s">
        <v>75</v>
      </c>
    </row>
    <row r="159" spans="1:5" ht="15.75">
      <c r="A159" s="13">
        <v>6</v>
      </c>
      <c r="B159" s="13"/>
      <c r="C159" s="13">
        <v>0</v>
      </c>
      <c r="D159" s="31">
        <v>6150</v>
      </c>
      <c r="E159" s="27" t="s">
        <v>145</v>
      </c>
    </row>
    <row r="160" spans="1:5" ht="15.75">
      <c r="A160" s="13">
        <v>0</v>
      </c>
      <c r="B160" s="13"/>
      <c r="C160" s="13">
        <v>10</v>
      </c>
      <c r="D160" s="31">
        <v>14322</v>
      </c>
      <c r="E160" s="27" t="s">
        <v>146</v>
      </c>
    </row>
    <row r="161" spans="1:5" ht="15.75">
      <c r="A161" s="13">
        <v>9</v>
      </c>
      <c r="B161" s="13"/>
      <c r="C161" s="13">
        <v>0</v>
      </c>
      <c r="D161" s="31" t="s">
        <v>147</v>
      </c>
      <c r="E161" s="27" t="s">
        <v>148</v>
      </c>
    </row>
    <row r="162" spans="1:5" ht="15.75">
      <c r="A162" s="13">
        <v>8</v>
      </c>
      <c r="B162" s="13"/>
      <c r="C162" s="13">
        <v>0</v>
      </c>
      <c r="D162" s="31">
        <v>1000007501447</v>
      </c>
      <c r="E162" s="27" t="s">
        <v>149</v>
      </c>
    </row>
    <row r="163" spans="1:5" ht="15.75">
      <c r="A163" s="13">
        <v>4</v>
      </c>
      <c r="B163" s="13"/>
      <c r="C163" s="13">
        <v>0</v>
      </c>
      <c r="D163" s="31">
        <v>65820</v>
      </c>
      <c r="E163" s="27" t="s">
        <v>150</v>
      </c>
    </row>
    <row r="164" spans="1:5" ht="15.75">
      <c r="A164" s="13">
        <v>5</v>
      </c>
      <c r="B164" s="13"/>
      <c r="C164" s="13">
        <v>0</v>
      </c>
      <c r="D164" s="31">
        <v>5821</v>
      </c>
      <c r="E164" s="27" t="s">
        <v>151</v>
      </c>
    </row>
    <row r="165" spans="1:5">
      <c r="E165" s="26" t="s">
        <v>152</v>
      </c>
    </row>
    <row r="166" spans="1:5" ht="15.75">
      <c r="A166" s="13">
        <v>4</v>
      </c>
      <c r="B166" s="13"/>
      <c r="C166" s="13">
        <v>0</v>
      </c>
      <c r="D166" s="31">
        <v>2665</v>
      </c>
      <c r="E166" s="27" t="s">
        <v>153</v>
      </c>
    </row>
    <row r="170" spans="1:5" ht="15.75">
      <c r="A170" s="33" t="s">
        <v>0</v>
      </c>
      <c r="B170" s="34"/>
      <c r="C170" s="34"/>
      <c r="D170" s="34"/>
      <c r="E170" s="34"/>
    </row>
    <row r="171" spans="1:5" ht="15.75">
      <c r="A171" s="35" t="s">
        <v>1</v>
      </c>
      <c r="B171" s="35"/>
      <c r="C171" s="3"/>
      <c r="D171" s="29"/>
      <c r="E171" s="24" t="s">
        <v>154</v>
      </c>
    </row>
    <row r="172" spans="1:5" ht="15.75">
      <c r="A172" s="3" t="s">
        <v>3</v>
      </c>
      <c r="B172" s="3" t="s">
        <v>4</v>
      </c>
      <c r="C172" s="3" t="s">
        <v>5</v>
      </c>
      <c r="D172" s="29" t="s">
        <v>6</v>
      </c>
      <c r="E172" s="25" t="s">
        <v>7</v>
      </c>
    </row>
    <row r="173" spans="1:5">
      <c r="E173" s="26" t="s">
        <v>155</v>
      </c>
    </row>
    <row r="174" spans="1:5" ht="15.75">
      <c r="A174" s="13">
        <v>0</v>
      </c>
      <c r="B174" s="13"/>
      <c r="C174" s="13">
        <v>5</v>
      </c>
      <c r="D174" s="31">
        <v>23261</v>
      </c>
      <c r="E174" s="27" t="s">
        <v>156</v>
      </c>
    </row>
    <row r="175" spans="1:5" ht="15.75">
      <c r="A175" s="13">
        <v>0</v>
      </c>
      <c r="B175" s="13"/>
      <c r="C175" s="13">
        <v>5</v>
      </c>
      <c r="D175" s="31">
        <v>13669</v>
      </c>
      <c r="E175" s="27" t="s">
        <v>157</v>
      </c>
    </row>
    <row r="176" spans="1:5" ht="15.75">
      <c r="A176" s="13">
        <v>3</v>
      </c>
      <c r="B176" s="13"/>
      <c r="C176" s="13">
        <v>0</v>
      </c>
      <c r="D176" s="31">
        <v>23279</v>
      </c>
      <c r="E176" s="27" t="s">
        <v>158</v>
      </c>
    </row>
    <row r="177" spans="1:5" ht="15.75">
      <c r="A177" s="13">
        <v>6</v>
      </c>
      <c r="B177" s="13"/>
      <c r="C177" s="13">
        <v>0</v>
      </c>
      <c r="D177" s="31">
        <v>23281</v>
      </c>
      <c r="E177" s="27" t="s">
        <v>159</v>
      </c>
    </row>
    <row r="178" spans="1:5" ht="15.75">
      <c r="A178" s="13">
        <v>6</v>
      </c>
      <c r="B178" s="13"/>
      <c r="C178" s="13">
        <v>0</v>
      </c>
      <c r="D178" s="31">
        <v>23280</v>
      </c>
      <c r="E178" s="27" t="s">
        <v>160</v>
      </c>
    </row>
    <row r="179" spans="1:5">
      <c r="E179" s="26" t="s">
        <v>133</v>
      </c>
    </row>
    <row r="180" spans="1:5" ht="15.75">
      <c r="A180" s="13">
        <v>10</v>
      </c>
      <c r="B180" s="13"/>
      <c r="C180" s="13">
        <v>0</v>
      </c>
      <c r="D180" s="31">
        <v>472045823</v>
      </c>
      <c r="E180" s="27" t="s">
        <v>161</v>
      </c>
    </row>
    <row r="181" spans="1:5" ht="15.75">
      <c r="A181" s="13">
        <v>6</v>
      </c>
      <c r="B181" s="13"/>
      <c r="C181" s="13">
        <v>0</v>
      </c>
      <c r="D181" s="31">
        <v>472045822</v>
      </c>
      <c r="E181" s="27" t="s">
        <v>162</v>
      </c>
    </row>
    <row r="182" spans="1:5" ht="15.75">
      <c r="A182" s="13">
        <v>4</v>
      </c>
      <c r="B182" s="13"/>
      <c r="C182" s="13">
        <v>0</v>
      </c>
      <c r="D182" s="31">
        <v>472045824</v>
      </c>
      <c r="E182" s="27" t="s">
        <v>163</v>
      </c>
    </row>
    <row r="186" spans="1:5" ht="15.75">
      <c r="A186" s="33" t="s">
        <v>0</v>
      </c>
      <c r="B186" s="34"/>
      <c r="C186" s="34"/>
      <c r="D186" s="34"/>
      <c r="E186" s="34"/>
    </row>
    <row r="187" spans="1:5" ht="15.75">
      <c r="A187" s="35" t="s">
        <v>1</v>
      </c>
      <c r="B187" s="35"/>
      <c r="C187" s="3"/>
      <c r="D187" s="29"/>
      <c r="E187" s="24" t="s">
        <v>164</v>
      </c>
    </row>
    <row r="188" spans="1:5" ht="15.75">
      <c r="A188" s="3" t="s">
        <v>3</v>
      </c>
      <c r="B188" s="3" t="s">
        <v>4</v>
      </c>
      <c r="C188" s="3" t="s">
        <v>5</v>
      </c>
      <c r="D188" s="29" t="s">
        <v>6</v>
      </c>
      <c r="E188" s="25" t="s">
        <v>7</v>
      </c>
    </row>
    <row r="189" spans="1:5">
      <c r="E189" s="26" t="s">
        <v>165</v>
      </c>
    </row>
    <row r="190" spans="1:5" ht="15.75">
      <c r="A190" s="13">
        <v>30</v>
      </c>
      <c r="B190" s="13"/>
      <c r="C190" s="13">
        <v>80</v>
      </c>
      <c r="D190" s="31" t="s">
        <v>166</v>
      </c>
      <c r="E190" s="27" t="s">
        <v>167</v>
      </c>
    </row>
    <row r="191" spans="1:5" ht="15.75">
      <c r="A191" s="13" t="s">
        <v>240</v>
      </c>
      <c r="B191" s="13"/>
      <c r="C191" s="13">
        <v>0</v>
      </c>
      <c r="D191" s="31" t="s">
        <v>168</v>
      </c>
      <c r="E191" s="27" t="s">
        <v>169</v>
      </c>
    </row>
    <row r="192" spans="1:5" ht="15.75">
      <c r="A192" s="13" t="s">
        <v>241</v>
      </c>
      <c r="B192" s="13"/>
      <c r="C192" s="13">
        <v>0</v>
      </c>
      <c r="D192" s="31" t="s">
        <v>170</v>
      </c>
      <c r="E192" s="27" t="s">
        <v>171</v>
      </c>
    </row>
    <row r="193" spans="1:5" ht="15.75">
      <c r="A193" s="13" t="s">
        <v>241</v>
      </c>
      <c r="B193" s="13"/>
      <c r="C193" s="13">
        <v>0</v>
      </c>
      <c r="D193" s="31" t="s">
        <v>172</v>
      </c>
      <c r="E193" s="27" t="s">
        <v>173</v>
      </c>
    </row>
    <row r="194" spans="1:5" ht="15.75">
      <c r="A194" s="13" t="s">
        <v>242</v>
      </c>
      <c r="B194" s="13"/>
      <c r="C194" s="13">
        <v>0</v>
      </c>
      <c r="D194" s="31" t="s">
        <v>174</v>
      </c>
      <c r="E194" s="27" t="s">
        <v>175</v>
      </c>
    </row>
    <row r="198" spans="1:5" ht="15.75">
      <c r="A198" s="33" t="s">
        <v>0</v>
      </c>
      <c r="B198" s="34"/>
      <c r="C198" s="34"/>
      <c r="D198" s="34"/>
      <c r="E198" s="34"/>
    </row>
    <row r="199" spans="1:5" ht="15.75">
      <c r="A199" s="35" t="s">
        <v>1</v>
      </c>
      <c r="B199" s="35"/>
      <c r="C199" s="3"/>
      <c r="D199" s="29"/>
      <c r="E199" s="24" t="s">
        <v>176</v>
      </c>
    </row>
    <row r="200" spans="1:5" ht="15.75">
      <c r="A200" s="3" t="s">
        <v>3</v>
      </c>
      <c r="B200" s="3" t="s">
        <v>4</v>
      </c>
      <c r="C200" s="3" t="s">
        <v>5</v>
      </c>
      <c r="D200" s="29" t="s">
        <v>6</v>
      </c>
      <c r="E200" s="25" t="s">
        <v>7</v>
      </c>
    </row>
    <row r="201" spans="1:5">
      <c r="E201" s="26" t="s">
        <v>177</v>
      </c>
    </row>
    <row r="202" spans="1:5" ht="15.75">
      <c r="A202" s="13">
        <v>7</v>
      </c>
      <c r="B202" s="13"/>
      <c r="C202" s="13">
        <v>0</v>
      </c>
      <c r="D202" s="31">
        <v>7501052416301</v>
      </c>
      <c r="E202" s="27" t="s">
        <v>178</v>
      </c>
    </row>
    <row r="203" spans="1:5" ht="15.75">
      <c r="A203" s="13">
        <v>0</v>
      </c>
      <c r="B203" s="13"/>
      <c r="C203" s="13">
        <v>5</v>
      </c>
      <c r="D203" s="31">
        <v>7506205802147</v>
      </c>
      <c r="E203" s="27" t="s">
        <v>179</v>
      </c>
    </row>
    <row r="204" spans="1:5" ht="15.75">
      <c r="A204" s="13">
        <v>14</v>
      </c>
      <c r="B204" s="13"/>
      <c r="C204" s="13">
        <v>0</v>
      </c>
      <c r="D204" s="32">
        <v>7501095467028</v>
      </c>
      <c r="E204" s="27" t="s">
        <v>180</v>
      </c>
    </row>
    <row r="205" spans="1:5">
      <c r="E205" s="26" t="s">
        <v>181</v>
      </c>
    </row>
    <row r="206" spans="1:5" ht="15.75">
      <c r="A206" s="13">
        <v>4</v>
      </c>
      <c r="B206" s="13"/>
      <c r="C206" s="13">
        <v>0</v>
      </c>
      <c r="D206" s="31">
        <v>750205621002</v>
      </c>
      <c r="E206" s="27" t="s">
        <v>182</v>
      </c>
    </row>
    <row r="207" spans="1:5" ht="15.75">
      <c r="A207" s="13">
        <v>2</v>
      </c>
      <c r="B207" s="13"/>
      <c r="C207" s="13">
        <v>0</v>
      </c>
      <c r="D207" s="31">
        <v>750205621003</v>
      </c>
      <c r="E207" s="27" t="s">
        <v>183</v>
      </c>
    </row>
    <row r="209" spans="1:5">
      <c r="A209" t="s">
        <v>239</v>
      </c>
    </row>
    <row r="211" spans="1:5" ht="15.75">
      <c r="A211" s="33" t="s">
        <v>0</v>
      </c>
      <c r="B211" s="34"/>
      <c r="C211" s="34"/>
      <c r="D211" s="34"/>
      <c r="E211" s="34"/>
    </row>
    <row r="212" spans="1:5" ht="15.75">
      <c r="A212" s="35" t="s">
        <v>1</v>
      </c>
      <c r="B212" s="35"/>
      <c r="C212" s="3"/>
      <c r="D212" s="29"/>
      <c r="E212" s="24" t="s">
        <v>184</v>
      </c>
    </row>
    <row r="213" spans="1:5" ht="15.75">
      <c r="A213" s="3" t="s">
        <v>3</v>
      </c>
      <c r="B213" s="3" t="s">
        <v>4</v>
      </c>
      <c r="C213" s="3" t="s">
        <v>5</v>
      </c>
      <c r="D213" s="29" t="s">
        <v>6</v>
      </c>
      <c r="E213" s="25" t="s">
        <v>7</v>
      </c>
    </row>
    <row r="214" spans="1:5">
      <c r="E214" s="26" t="s">
        <v>185</v>
      </c>
    </row>
    <row r="215" spans="1:5" ht="15.75">
      <c r="A215" s="13">
        <v>45</v>
      </c>
      <c r="B215" s="13"/>
      <c r="C215" s="13">
        <v>0</v>
      </c>
      <c r="D215" s="31">
        <v>51503</v>
      </c>
      <c r="E215" s="27" t="s">
        <v>186</v>
      </c>
    </row>
    <row r="216" spans="1:5" ht="15.75">
      <c r="A216" s="13">
        <v>17</v>
      </c>
      <c r="B216" s="13"/>
      <c r="C216" s="13">
        <v>0</v>
      </c>
      <c r="D216" s="31">
        <v>515112</v>
      </c>
      <c r="E216" s="27" t="s">
        <v>187</v>
      </c>
    </row>
    <row r="217" spans="1:5" ht="15.75">
      <c r="A217" s="13">
        <v>140</v>
      </c>
      <c r="B217" s="13"/>
      <c r="C217" s="13">
        <v>0</v>
      </c>
      <c r="D217" s="31">
        <v>515113</v>
      </c>
      <c r="E217" s="27" t="s">
        <v>188</v>
      </c>
    </row>
    <row r="221" spans="1:5" ht="15.75">
      <c r="A221" s="33" t="s">
        <v>0</v>
      </c>
      <c r="B221" s="34"/>
      <c r="C221" s="34"/>
      <c r="D221" s="34"/>
      <c r="E221" s="34"/>
    </row>
    <row r="222" spans="1:5" ht="15.75">
      <c r="A222" s="35" t="s">
        <v>1</v>
      </c>
      <c r="B222" s="35"/>
      <c r="C222" s="3"/>
      <c r="D222" s="29"/>
      <c r="E222" s="24" t="s">
        <v>189</v>
      </c>
    </row>
    <row r="223" spans="1:5" ht="15.75">
      <c r="A223" s="3" t="s">
        <v>3</v>
      </c>
      <c r="B223" s="3" t="s">
        <v>4</v>
      </c>
      <c r="C223" s="3" t="s">
        <v>5</v>
      </c>
      <c r="D223" s="29" t="s">
        <v>6</v>
      </c>
      <c r="E223" s="25" t="s">
        <v>7</v>
      </c>
    </row>
    <row r="224" spans="1:5">
      <c r="E224" s="26" t="s">
        <v>190</v>
      </c>
    </row>
    <row r="225" spans="1:5" ht="15.75">
      <c r="A225" s="13">
        <v>4</v>
      </c>
      <c r="B225" s="13"/>
      <c r="C225" s="13">
        <v>0</v>
      </c>
      <c r="D225" s="31">
        <v>22237</v>
      </c>
      <c r="E225" s="27" t="s">
        <v>191</v>
      </c>
    </row>
    <row r="226" spans="1:5" ht="15.75">
      <c r="A226" s="13">
        <v>3</v>
      </c>
      <c r="B226" s="13"/>
      <c r="C226" s="13">
        <v>0</v>
      </c>
      <c r="D226" s="31" t="s">
        <v>192</v>
      </c>
      <c r="E226" s="27" t="s">
        <v>193</v>
      </c>
    </row>
    <row r="227" spans="1:5" ht="15.75">
      <c r="A227" s="13">
        <v>8</v>
      </c>
      <c r="B227" s="13"/>
      <c r="C227" s="13">
        <v>0</v>
      </c>
      <c r="D227" s="31">
        <v>7501008071431</v>
      </c>
      <c r="E227" s="27" t="s">
        <v>194</v>
      </c>
    </row>
    <row r="228" spans="1:5" ht="15.75">
      <c r="A228" s="13">
        <v>4</v>
      </c>
      <c r="B228" s="13"/>
      <c r="C228" s="13">
        <v>0</v>
      </c>
      <c r="D228" s="31">
        <v>161602</v>
      </c>
      <c r="E228" s="27" t="s">
        <v>195</v>
      </c>
    </row>
    <row r="232" spans="1:5" ht="15.75">
      <c r="A232" s="33" t="s">
        <v>0</v>
      </c>
      <c r="B232" s="34"/>
      <c r="C232" s="34"/>
      <c r="D232" s="34"/>
      <c r="E232" s="34"/>
    </row>
    <row r="233" spans="1:5" ht="15.75">
      <c r="A233" s="35" t="s">
        <v>1</v>
      </c>
      <c r="B233" s="35"/>
      <c r="C233" s="3"/>
      <c r="D233" s="29"/>
      <c r="E233" s="24" t="s">
        <v>196</v>
      </c>
    </row>
    <row r="234" spans="1:5" ht="15.75">
      <c r="A234" s="3" t="s">
        <v>3</v>
      </c>
      <c r="B234" s="3" t="s">
        <v>4</v>
      </c>
      <c r="C234" s="3" t="s">
        <v>5</v>
      </c>
      <c r="D234" s="29" t="s">
        <v>6</v>
      </c>
      <c r="E234" s="25" t="s">
        <v>7</v>
      </c>
    </row>
    <row r="235" spans="1:5">
      <c r="E235" s="26" t="s">
        <v>185</v>
      </c>
    </row>
    <row r="236" spans="1:5" ht="15.75">
      <c r="A236" s="13">
        <v>0</v>
      </c>
      <c r="B236" s="13"/>
      <c r="C236" s="13">
        <v>20</v>
      </c>
      <c r="D236" s="31">
        <v>750102546521</v>
      </c>
      <c r="E236" s="27" t="s">
        <v>197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221:E221"/>
    <mergeCell ref="A222:B222"/>
    <mergeCell ref="A232:E232"/>
    <mergeCell ref="A233:B233"/>
    <mergeCell ref="A187:B187"/>
    <mergeCell ref="A198:E198"/>
    <mergeCell ref="A199:B199"/>
    <mergeCell ref="A211:E211"/>
    <mergeCell ref="A212:B212"/>
    <mergeCell ref="A102:E102"/>
    <mergeCell ref="A103:B103"/>
    <mergeCell ref="A170:E170"/>
    <mergeCell ref="A171:B171"/>
    <mergeCell ref="A186:E186"/>
    <mergeCell ref="A34:B34"/>
    <mergeCell ref="A57:E57"/>
    <mergeCell ref="A58:B58"/>
    <mergeCell ref="A94:E94"/>
    <mergeCell ref="A95:B95"/>
    <mergeCell ref="A1:E1"/>
    <mergeCell ref="A2:B2"/>
    <mergeCell ref="A24:E24"/>
    <mergeCell ref="A25:B25"/>
    <mergeCell ref="A33:E33"/>
  </mergeCells>
  <pageMargins left="0.25" right="0.25" top="0.75" bottom="0.75" header="0.3" footer="0.3"/>
  <pageSetup orientation="portrait" r:id="rId1"/>
  <headerFooter>
    <oddFooter>&amp;LVICTORIA  EXT: 111&amp;C&amp;P/&amp;N FORMATO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6"/>
  <sheetViews>
    <sheetView workbookViewId="0">
      <selection activeCell="B15" sqref="B1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198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6" t="s">
        <v>199</v>
      </c>
      <c r="I2" s="34"/>
      <c r="J2" s="34"/>
      <c r="K2" s="34"/>
      <c r="L2" s="37" t="s">
        <v>200</v>
      </c>
      <c r="M2" s="34"/>
      <c r="N2" s="34"/>
      <c r="O2" s="38" t="s">
        <v>201</v>
      </c>
      <c r="P2" s="34"/>
      <c r="Q2" s="34"/>
      <c r="R2" s="39" t="s">
        <v>202</v>
      </c>
      <c r="S2" s="34"/>
      <c r="T2" s="34"/>
      <c r="U2" s="40" t="s">
        <v>203</v>
      </c>
      <c r="V2" s="34"/>
      <c r="W2" s="34"/>
      <c r="X2" s="41" t="s">
        <v>204</v>
      </c>
      <c r="Y2" s="34"/>
      <c r="Z2" s="34"/>
      <c r="AA2" s="42" t="s">
        <v>205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3" t="s">
        <v>1</v>
      </c>
      <c r="I3" s="43"/>
      <c r="J3" s="43"/>
      <c r="K3" s="43"/>
      <c r="L3" s="43" t="s">
        <v>1</v>
      </c>
      <c r="M3" s="43"/>
      <c r="N3" s="43"/>
      <c r="O3" s="43" t="s">
        <v>1</v>
      </c>
      <c r="P3" s="43"/>
      <c r="Q3" s="43"/>
      <c r="R3" s="43" t="s">
        <v>1</v>
      </c>
      <c r="S3" s="43"/>
      <c r="T3" s="43"/>
      <c r="U3" s="43" t="s">
        <v>1</v>
      </c>
      <c r="V3" s="43"/>
      <c r="W3" s="43"/>
      <c r="X3" s="43" t="s">
        <v>1</v>
      </c>
      <c r="Y3" s="43"/>
      <c r="Z3" s="43"/>
      <c r="AA3" s="43" t="s">
        <v>1</v>
      </c>
      <c r="AB3" s="43"/>
      <c r="AC3" s="43"/>
      <c r="AD3" s="2"/>
    </row>
    <row r="4" spans="1:37" ht="15.75">
      <c r="A4" s="2" t="s">
        <v>206</v>
      </c>
      <c r="B4" s="2" t="s">
        <v>8</v>
      </c>
      <c r="C4" s="2" t="s">
        <v>207</v>
      </c>
      <c r="D4" s="2" t="s">
        <v>208</v>
      </c>
      <c r="E4" s="2" t="s">
        <v>209</v>
      </c>
      <c r="F4" s="2" t="s">
        <v>210</v>
      </c>
      <c r="G4" s="2" t="s">
        <v>211</v>
      </c>
      <c r="H4" s="2" t="s">
        <v>3</v>
      </c>
      <c r="I4" s="2" t="s">
        <v>4</v>
      </c>
      <c r="J4" s="2" t="s">
        <v>212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213</v>
      </c>
    </row>
    <row r="5" spans="1:37" ht="15.75">
      <c r="A5" s="15" t="s">
        <v>9</v>
      </c>
      <c r="B5" s="16" t="s">
        <v>10</v>
      </c>
      <c r="C5" s="17">
        <v>491.41</v>
      </c>
      <c r="D5" s="18">
        <v>485.98</v>
      </c>
      <c r="E5" s="18">
        <v>515.20000000000005</v>
      </c>
      <c r="F5" s="17">
        <v>528</v>
      </c>
      <c r="G5" s="19" t="s">
        <v>214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215</v>
      </c>
      <c r="AE5" s="12">
        <f t="shared" ref="AE5:AE11" si="0">C5*K5</f>
        <v>982.82</v>
      </c>
      <c r="AF5" s="12">
        <f t="shared" ref="AF5:AF11" si="1">C5*N5</f>
        <v>0</v>
      </c>
      <c r="AG5" s="12">
        <f t="shared" ref="AG5:AG11" si="2">C5*Q5</f>
        <v>0</v>
      </c>
      <c r="AH5" s="12">
        <f t="shared" ref="AH5:AH11" si="3">C5*T5</f>
        <v>0</v>
      </c>
      <c r="AI5" s="12">
        <f t="shared" ref="AI5:AI11" si="4">C5*W5</f>
        <v>0</v>
      </c>
      <c r="AJ5" s="12">
        <f t="shared" ref="AJ5:AJ11" si="5">C5*Z5</f>
        <v>0</v>
      </c>
      <c r="AK5" s="12">
        <f t="shared" ref="AK5:AK11" si="6">C5*AC5</f>
        <v>0</v>
      </c>
    </row>
    <row r="6" spans="1:37" ht="15.75">
      <c r="A6" s="15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7">
        <v>550</v>
      </c>
      <c r="G6" s="19" t="s">
        <v>214</v>
      </c>
      <c r="H6" s="13"/>
      <c r="I6" s="13"/>
      <c r="J6" s="13">
        <v>2</v>
      </c>
      <c r="K6" s="14">
        <v>2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215</v>
      </c>
      <c r="AE6" s="12">
        <f t="shared" si="0"/>
        <v>974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15">
        <v>23114932</v>
      </c>
      <c r="B7" s="20" t="s">
        <v>12</v>
      </c>
      <c r="C7" s="21">
        <v>70.36</v>
      </c>
      <c r="D7" s="18">
        <v>117.01</v>
      </c>
      <c r="E7" s="18">
        <v>122.9</v>
      </c>
      <c r="F7" s="21">
        <v>117</v>
      </c>
      <c r="G7" s="19" t="s">
        <v>214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216</v>
      </c>
      <c r="AE7" s="12">
        <f t="shared" si="0"/>
        <v>140.72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15">
        <v>7501023122722</v>
      </c>
      <c r="B8" s="20" t="s">
        <v>13</v>
      </c>
      <c r="C8" s="21">
        <v>96</v>
      </c>
      <c r="D8" s="18">
        <v>129.81</v>
      </c>
      <c r="E8" s="18">
        <v>136.30000000000001</v>
      </c>
      <c r="F8" s="21">
        <v>100.68</v>
      </c>
      <c r="G8" s="19" t="s">
        <v>217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216</v>
      </c>
      <c r="AE8" s="12">
        <f t="shared" si="0"/>
        <v>192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 t="s">
        <v>14</v>
      </c>
      <c r="B9" s="16" t="s">
        <v>15</v>
      </c>
      <c r="C9" s="17">
        <v>320.88</v>
      </c>
      <c r="D9" s="18">
        <v>299.43</v>
      </c>
      <c r="E9" s="18">
        <v>317.39999999999998</v>
      </c>
      <c r="F9" s="17">
        <v>351</v>
      </c>
      <c r="G9" s="19" t="s">
        <v>214</v>
      </c>
      <c r="H9" s="13"/>
      <c r="I9" s="13"/>
      <c r="J9" s="13">
        <v>2</v>
      </c>
      <c r="K9" s="14">
        <v>2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215</v>
      </c>
      <c r="AE9" s="12">
        <f t="shared" si="0"/>
        <v>641.76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15" t="s">
        <v>16</v>
      </c>
      <c r="B10" s="16" t="s">
        <v>17</v>
      </c>
      <c r="C10" s="17">
        <v>320.88</v>
      </c>
      <c r="D10" s="18">
        <v>299.43</v>
      </c>
      <c r="E10" s="18">
        <v>317.39999999999998</v>
      </c>
      <c r="F10" s="17">
        <v>330</v>
      </c>
      <c r="G10" s="19" t="s">
        <v>214</v>
      </c>
      <c r="H10" s="13"/>
      <c r="I10" s="13"/>
      <c r="J10" s="13">
        <v>2</v>
      </c>
      <c r="K10" s="14">
        <v>2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 t="s">
        <v>215</v>
      </c>
      <c r="AE10" s="12">
        <f t="shared" si="0"/>
        <v>641.76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23114933</v>
      </c>
      <c r="B11" s="20" t="s">
        <v>18</v>
      </c>
      <c r="C11" s="21">
        <v>197.16</v>
      </c>
      <c r="D11" s="18">
        <v>207.01</v>
      </c>
      <c r="E11" s="18">
        <v>217.4</v>
      </c>
      <c r="F11" s="17">
        <v>227</v>
      </c>
      <c r="G11" s="19" t="s">
        <v>218</v>
      </c>
      <c r="H11" s="13"/>
      <c r="I11" s="13"/>
      <c r="J11" s="13">
        <v>2</v>
      </c>
      <c r="K11" s="14">
        <v>2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215</v>
      </c>
      <c r="AE11" s="12">
        <f t="shared" si="0"/>
        <v>394.32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B12" s="11" t="s">
        <v>19</v>
      </c>
    </row>
    <row r="13" spans="1:37" ht="15.75">
      <c r="A13" s="15">
        <v>6001</v>
      </c>
      <c r="B13" s="19" t="s">
        <v>20</v>
      </c>
      <c r="C13" s="18">
        <v>168.5</v>
      </c>
      <c r="D13" s="18">
        <v>168.51</v>
      </c>
      <c r="E13" s="18">
        <v>177</v>
      </c>
      <c r="F13" s="17">
        <v>170</v>
      </c>
      <c r="G13" s="19" t="s">
        <v>219</v>
      </c>
      <c r="H13" s="13"/>
      <c r="I13" s="13"/>
      <c r="J13" s="13">
        <v>70</v>
      </c>
      <c r="K13" s="14">
        <v>70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220</v>
      </c>
      <c r="AE13" s="12">
        <f t="shared" ref="AE13:AE20" si="7">C13*K13</f>
        <v>11795</v>
      </c>
      <c r="AF13" s="12">
        <f t="shared" ref="AF13:AF20" si="8">C13*N13</f>
        <v>0</v>
      </c>
      <c r="AG13" s="12">
        <f t="shared" ref="AG13:AG20" si="9">C13*Q13</f>
        <v>0</v>
      </c>
      <c r="AH13" s="12">
        <f t="shared" ref="AH13:AH20" si="10">C13*T13</f>
        <v>0</v>
      </c>
      <c r="AI13" s="12">
        <f t="shared" ref="AI13:AI20" si="11">C13*W13</f>
        <v>0</v>
      </c>
      <c r="AJ13" s="12">
        <f t="shared" ref="AJ13:AJ20" si="12">C13*Z13</f>
        <v>0</v>
      </c>
      <c r="AK13" s="12">
        <f t="shared" ref="AK13:AK20" si="13">C13*AC13</f>
        <v>0</v>
      </c>
    </row>
    <row r="14" spans="1:37" ht="15.75">
      <c r="A14" s="15">
        <v>6015</v>
      </c>
      <c r="B14" s="19" t="s">
        <v>21</v>
      </c>
      <c r="C14" s="18">
        <v>149.94999999999999</v>
      </c>
      <c r="D14" s="18">
        <v>149.96</v>
      </c>
      <c r="E14" s="18">
        <v>170.1</v>
      </c>
      <c r="F14" s="17">
        <v>161.93</v>
      </c>
      <c r="G14" s="19" t="s">
        <v>217</v>
      </c>
      <c r="H14" s="13"/>
      <c r="I14" s="13"/>
      <c r="J14" s="13">
        <v>40</v>
      </c>
      <c r="K14" s="14">
        <v>40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220</v>
      </c>
      <c r="AE14" s="12">
        <f t="shared" si="7"/>
        <v>5998</v>
      </c>
      <c r="AF14" s="12">
        <f t="shared" si="8"/>
        <v>0</v>
      </c>
      <c r="AG14" s="12">
        <f t="shared" si="9"/>
        <v>0</v>
      </c>
      <c r="AH14" s="12">
        <f t="shared" si="10"/>
        <v>0</v>
      </c>
      <c r="AI14" s="12">
        <f t="shared" si="11"/>
        <v>0</v>
      </c>
      <c r="AJ14" s="12">
        <f t="shared" si="12"/>
        <v>0</v>
      </c>
      <c r="AK14" s="12">
        <f t="shared" si="13"/>
        <v>0</v>
      </c>
    </row>
    <row r="15" spans="1:37" ht="15.75">
      <c r="A15" s="15">
        <v>6068</v>
      </c>
      <c r="B15" s="19" t="s">
        <v>22</v>
      </c>
      <c r="C15" s="18">
        <v>168.5</v>
      </c>
      <c r="D15" s="18">
        <v>168.51</v>
      </c>
      <c r="E15" s="18">
        <v>177</v>
      </c>
      <c r="F15" s="17">
        <v>173</v>
      </c>
      <c r="G15" s="19" t="s">
        <v>221</v>
      </c>
      <c r="H15" s="13"/>
      <c r="I15" s="13"/>
      <c r="J15" s="13">
        <v>30</v>
      </c>
      <c r="K15" s="14">
        <v>30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220</v>
      </c>
      <c r="AE15" s="12">
        <f t="shared" si="7"/>
        <v>5055</v>
      </c>
      <c r="AF15" s="12">
        <f t="shared" si="8"/>
        <v>0</v>
      </c>
      <c r="AG15" s="12">
        <f t="shared" si="9"/>
        <v>0</v>
      </c>
      <c r="AH15" s="12">
        <f t="shared" si="10"/>
        <v>0</v>
      </c>
      <c r="AI15" s="12">
        <f t="shared" si="11"/>
        <v>0</v>
      </c>
      <c r="AJ15" s="12">
        <f t="shared" si="12"/>
        <v>0</v>
      </c>
      <c r="AK15" s="12">
        <f t="shared" si="13"/>
        <v>0</v>
      </c>
    </row>
    <row r="16" spans="1:37" ht="15.75">
      <c r="A16" s="15">
        <v>6069</v>
      </c>
      <c r="B16" s="19" t="s">
        <v>23</v>
      </c>
      <c r="C16" s="18">
        <v>144.69999999999999</v>
      </c>
      <c r="D16" s="18">
        <v>144.71</v>
      </c>
      <c r="E16" s="18">
        <v>153.4</v>
      </c>
      <c r="F16" s="18"/>
      <c r="G16" s="19"/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220</v>
      </c>
      <c r="AE16" s="12">
        <f t="shared" si="7"/>
        <v>4341</v>
      </c>
      <c r="AF16" s="12">
        <f t="shared" si="8"/>
        <v>0</v>
      </c>
      <c r="AG16" s="12">
        <f t="shared" si="9"/>
        <v>0</v>
      </c>
      <c r="AH16" s="12">
        <f t="shared" si="10"/>
        <v>0</v>
      </c>
      <c r="AI16" s="12">
        <f t="shared" si="11"/>
        <v>0</v>
      </c>
      <c r="AJ16" s="12">
        <f t="shared" si="12"/>
        <v>0</v>
      </c>
      <c r="AK16" s="12">
        <f t="shared" si="13"/>
        <v>0</v>
      </c>
    </row>
    <row r="17" spans="1:37" ht="15.75">
      <c r="A17" s="15">
        <v>4556666</v>
      </c>
      <c r="B17" s="19" t="s">
        <v>24</v>
      </c>
      <c r="C17" s="18">
        <v>169.5</v>
      </c>
      <c r="D17" s="18">
        <v>169.51</v>
      </c>
      <c r="E17" s="18">
        <v>178</v>
      </c>
      <c r="F17" s="17">
        <v>172.2</v>
      </c>
      <c r="G17" s="19" t="s">
        <v>218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220</v>
      </c>
      <c r="AE17" s="12">
        <f t="shared" si="7"/>
        <v>6780</v>
      </c>
      <c r="AF17" s="12">
        <f t="shared" si="8"/>
        <v>0</v>
      </c>
      <c r="AG17" s="12">
        <f t="shared" si="9"/>
        <v>0</v>
      </c>
      <c r="AH17" s="12">
        <f t="shared" si="10"/>
        <v>0</v>
      </c>
      <c r="AI17" s="12">
        <f t="shared" si="11"/>
        <v>0</v>
      </c>
      <c r="AJ17" s="12">
        <f t="shared" si="12"/>
        <v>0</v>
      </c>
      <c r="AK17" s="12">
        <f t="shared" si="13"/>
        <v>0</v>
      </c>
    </row>
    <row r="18" spans="1:37" ht="15.75">
      <c r="A18" s="15">
        <v>6005</v>
      </c>
      <c r="B18" s="19" t="s">
        <v>25</v>
      </c>
      <c r="C18" s="18">
        <v>124.2</v>
      </c>
      <c r="D18" s="18">
        <v>124.21</v>
      </c>
      <c r="E18" s="18">
        <v>136.5</v>
      </c>
      <c r="F18" s="17">
        <v>129.30000000000001</v>
      </c>
      <c r="G18" s="19" t="s">
        <v>221</v>
      </c>
      <c r="H18" s="13"/>
      <c r="I18" s="13"/>
      <c r="J18" s="13">
        <v>8</v>
      </c>
      <c r="K18" s="14">
        <v>8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7"/>
        <v>993.6</v>
      </c>
      <c r="AF18" s="12">
        <f t="shared" si="8"/>
        <v>0</v>
      </c>
      <c r="AG18" s="12">
        <f t="shared" si="9"/>
        <v>0</v>
      </c>
      <c r="AH18" s="12">
        <f t="shared" si="10"/>
        <v>0</v>
      </c>
      <c r="AI18" s="12">
        <f t="shared" si="11"/>
        <v>0</v>
      </c>
      <c r="AJ18" s="12">
        <f t="shared" si="12"/>
        <v>0</v>
      </c>
      <c r="AK18" s="12">
        <f t="shared" si="13"/>
        <v>0</v>
      </c>
    </row>
    <row r="19" spans="1:37" ht="15.75">
      <c r="A19" s="15">
        <v>6016</v>
      </c>
      <c r="B19" s="19" t="s">
        <v>26</v>
      </c>
      <c r="C19" s="18">
        <v>60.95</v>
      </c>
      <c r="D19" s="18">
        <v>60.96</v>
      </c>
      <c r="E19" s="18">
        <v>65</v>
      </c>
      <c r="F19" s="18"/>
      <c r="G19" s="19"/>
      <c r="H19" s="13"/>
      <c r="I19" s="13"/>
      <c r="J19" s="13">
        <v>8</v>
      </c>
      <c r="K19" s="14">
        <v>8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7"/>
        <v>487.6</v>
      </c>
      <c r="AF19" s="12">
        <f t="shared" si="8"/>
        <v>0</v>
      </c>
      <c r="AG19" s="12">
        <f t="shared" si="9"/>
        <v>0</v>
      </c>
      <c r="AH19" s="12">
        <f t="shared" si="10"/>
        <v>0</v>
      </c>
      <c r="AI19" s="12">
        <f t="shared" si="11"/>
        <v>0</v>
      </c>
      <c r="AJ19" s="12">
        <f t="shared" si="12"/>
        <v>0</v>
      </c>
      <c r="AK19" s="12">
        <f t="shared" si="13"/>
        <v>0</v>
      </c>
    </row>
    <row r="20" spans="1:37" ht="15.75">
      <c r="A20" s="15">
        <v>6007</v>
      </c>
      <c r="B20" s="19" t="s">
        <v>27</v>
      </c>
      <c r="C20" s="18">
        <v>105.75</v>
      </c>
      <c r="D20" s="18">
        <v>105.76</v>
      </c>
      <c r="E20" s="18">
        <v>117.6</v>
      </c>
      <c r="F20" s="17">
        <v>113</v>
      </c>
      <c r="G20" s="19" t="s">
        <v>221</v>
      </c>
      <c r="H20" s="13"/>
      <c r="I20" s="13"/>
      <c r="J20" s="13">
        <v>8</v>
      </c>
      <c r="K20" s="14">
        <v>8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7"/>
        <v>846</v>
      </c>
      <c r="AF20" s="12">
        <f t="shared" si="8"/>
        <v>0</v>
      </c>
      <c r="AG20" s="12">
        <f t="shared" si="9"/>
        <v>0</v>
      </c>
      <c r="AH20" s="12">
        <f t="shared" si="10"/>
        <v>0</v>
      </c>
      <c r="AI20" s="12">
        <f t="shared" si="11"/>
        <v>0</v>
      </c>
      <c r="AJ20" s="12">
        <f t="shared" si="12"/>
        <v>0</v>
      </c>
      <c r="AK20" s="12">
        <f t="shared" si="13"/>
        <v>0</v>
      </c>
    </row>
    <row r="21" spans="1:37">
      <c r="AE21" s="12">
        <f t="shared" ref="AE21:AK21" si="14">SUM(AE5:AE20)</f>
        <v>40263.58</v>
      </c>
      <c r="AF21" s="12">
        <f t="shared" si="14"/>
        <v>0</v>
      </c>
      <c r="AG21" s="12">
        <f t="shared" si="14"/>
        <v>0</v>
      </c>
      <c r="AH21" s="12">
        <f t="shared" si="14"/>
        <v>0</v>
      </c>
      <c r="AI21" s="12">
        <f t="shared" si="14"/>
        <v>0</v>
      </c>
      <c r="AJ21" s="12">
        <f t="shared" si="14"/>
        <v>0</v>
      </c>
      <c r="AK21" s="12">
        <f t="shared" si="14"/>
        <v>0</v>
      </c>
    </row>
    <row r="24" spans="1:37" ht="15.75">
      <c r="A24" s="33" t="s">
        <v>198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7" ht="15.75">
      <c r="A25" s="1"/>
      <c r="B25" s="33" t="s">
        <v>28</v>
      </c>
      <c r="C25" s="34"/>
      <c r="D25" s="34"/>
      <c r="E25" s="34"/>
      <c r="F25" s="34"/>
      <c r="G25" s="34"/>
      <c r="H25" s="36" t="s">
        <v>199</v>
      </c>
      <c r="I25" s="34"/>
      <c r="J25" s="34"/>
      <c r="K25" s="34"/>
      <c r="L25" s="37" t="s">
        <v>200</v>
      </c>
      <c r="M25" s="34"/>
      <c r="N25" s="34"/>
      <c r="O25" s="38" t="s">
        <v>201</v>
      </c>
      <c r="P25" s="34"/>
      <c r="Q25" s="34"/>
      <c r="R25" s="39" t="s">
        <v>202</v>
      </c>
      <c r="S25" s="34"/>
      <c r="T25" s="34"/>
      <c r="U25" s="40" t="s">
        <v>203</v>
      </c>
      <c r="V25" s="34"/>
      <c r="W25" s="34"/>
      <c r="X25" s="41" t="s">
        <v>204</v>
      </c>
      <c r="Y25" s="34"/>
      <c r="Z25" s="34"/>
      <c r="AA25" s="42" t="s">
        <v>205</v>
      </c>
      <c r="AB25" s="34"/>
      <c r="AC25" s="34"/>
      <c r="AD25" s="1"/>
    </row>
    <row r="26" spans="1:37" ht="15.75">
      <c r="A26" s="2"/>
      <c r="B26" s="2" t="s">
        <v>7</v>
      </c>
      <c r="C26" s="2"/>
      <c r="D26" s="2"/>
      <c r="E26" s="2"/>
      <c r="F26" s="2"/>
      <c r="G26" s="2"/>
      <c r="H26" s="43" t="s">
        <v>1</v>
      </c>
      <c r="I26" s="43"/>
      <c r="J26" s="43"/>
      <c r="K26" s="43"/>
      <c r="L26" s="43" t="s">
        <v>1</v>
      </c>
      <c r="M26" s="43"/>
      <c r="N26" s="43"/>
      <c r="O26" s="43" t="s">
        <v>1</v>
      </c>
      <c r="P26" s="43"/>
      <c r="Q26" s="43"/>
      <c r="R26" s="43" t="s">
        <v>1</v>
      </c>
      <c r="S26" s="43"/>
      <c r="T26" s="43"/>
      <c r="U26" s="43" t="s">
        <v>1</v>
      </c>
      <c r="V26" s="43"/>
      <c r="W26" s="43"/>
      <c r="X26" s="43" t="s">
        <v>1</v>
      </c>
      <c r="Y26" s="43"/>
      <c r="Z26" s="43"/>
      <c r="AA26" s="43" t="s">
        <v>1</v>
      </c>
      <c r="AB26" s="43"/>
      <c r="AC26" s="43"/>
      <c r="AD26" s="2"/>
    </row>
    <row r="27" spans="1:37" ht="15.75">
      <c r="A27" s="2" t="s">
        <v>206</v>
      </c>
      <c r="B27" s="11" t="s">
        <v>29</v>
      </c>
      <c r="C27" s="2" t="s">
        <v>207</v>
      </c>
      <c r="D27" s="2" t="s">
        <v>208</v>
      </c>
      <c r="E27" s="2" t="s">
        <v>209</v>
      </c>
      <c r="F27" s="2" t="s">
        <v>210</v>
      </c>
      <c r="G27" s="2" t="s">
        <v>211</v>
      </c>
      <c r="H27" s="2" t="s">
        <v>3</v>
      </c>
      <c r="I27" s="2" t="s">
        <v>4</v>
      </c>
      <c r="J27" s="2" t="s">
        <v>212</v>
      </c>
      <c r="K27" s="2" t="s">
        <v>5</v>
      </c>
      <c r="L27" s="2" t="s">
        <v>3</v>
      </c>
      <c r="M27" s="2" t="s">
        <v>4</v>
      </c>
      <c r="N27" s="2" t="s">
        <v>5</v>
      </c>
      <c r="O27" s="2" t="s">
        <v>3</v>
      </c>
      <c r="P27" s="2" t="s">
        <v>4</v>
      </c>
      <c r="Q27" s="2" t="s">
        <v>5</v>
      </c>
      <c r="R27" s="2" t="s">
        <v>3</v>
      </c>
      <c r="S27" s="2" t="s">
        <v>4</v>
      </c>
      <c r="T27" s="2" t="s">
        <v>5</v>
      </c>
      <c r="U27" s="2" t="s">
        <v>3</v>
      </c>
      <c r="V27" s="2" t="s">
        <v>4</v>
      </c>
      <c r="W27" s="2" t="s">
        <v>5</v>
      </c>
      <c r="X27" s="2" t="s">
        <v>3</v>
      </c>
      <c r="Y27" s="2" t="s">
        <v>4</v>
      </c>
      <c r="Z27" s="2" t="s">
        <v>5</v>
      </c>
      <c r="AA27" s="2" t="s">
        <v>3</v>
      </c>
      <c r="AB27" s="2" t="s">
        <v>4</v>
      </c>
      <c r="AC27" s="2" t="s">
        <v>5</v>
      </c>
      <c r="AD27" t="s">
        <v>213</v>
      </c>
    </row>
    <row r="28" spans="1:37" ht="15.75">
      <c r="A28" s="15">
        <v>7501072208415</v>
      </c>
      <c r="B28" s="16" t="s">
        <v>30</v>
      </c>
      <c r="C28" s="17">
        <v>317.83999999999997</v>
      </c>
      <c r="D28" s="18">
        <v>316.01</v>
      </c>
      <c r="E28" s="18">
        <v>339</v>
      </c>
      <c r="F28" s="17">
        <v>322</v>
      </c>
      <c r="G28" s="19" t="s">
        <v>222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4767.5999999999995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15">
        <v>7501072206732</v>
      </c>
      <c r="B29" s="16" t="s">
        <v>31</v>
      </c>
      <c r="C29" s="17">
        <v>97.44</v>
      </c>
      <c r="D29" s="18">
        <v>61.04</v>
      </c>
      <c r="E29" s="18">
        <v>64.5</v>
      </c>
      <c r="F29" s="18"/>
      <c r="G29" s="19"/>
      <c r="H29" s="13"/>
      <c r="I29" s="13"/>
      <c r="J29" s="13">
        <v>0</v>
      </c>
      <c r="K29" s="14">
        <v>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0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>
      <c r="AE30" s="12">
        <f t="shared" ref="AE30:AK30" si="15">SUM(AE28:AE29)</f>
        <v>4767.5999999999995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</row>
    <row r="33" spans="1:37" ht="15.75">
      <c r="A33" s="33" t="s">
        <v>198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7" ht="15.75">
      <c r="A34" s="1"/>
      <c r="B34" s="33" t="s">
        <v>32</v>
      </c>
      <c r="C34" s="34"/>
      <c r="D34" s="34"/>
      <c r="E34" s="34"/>
      <c r="F34" s="34"/>
      <c r="G34" s="34"/>
      <c r="H34" s="36" t="s">
        <v>199</v>
      </c>
      <c r="I34" s="34"/>
      <c r="J34" s="34"/>
      <c r="K34" s="34"/>
      <c r="L34" s="37" t="s">
        <v>200</v>
      </c>
      <c r="M34" s="34"/>
      <c r="N34" s="34"/>
      <c r="O34" s="38" t="s">
        <v>201</v>
      </c>
      <c r="P34" s="34"/>
      <c r="Q34" s="34"/>
      <c r="R34" s="39" t="s">
        <v>202</v>
      </c>
      <c r="S34" s="34"/>
      <c r="T34" s="34"/>
      <c r="U34" s="40" t="s">
        <v>203</v>
      </c>
      <c r="V34" s="34"/>
      <c r="W34" s="34"/>
      <c r="X34" s="41" t="s">
        <v>204</v>
      </c>
      <c r="Y34" s="34"/>
      <c r="Z34" s="34"/>
      <c r="AA34" s="42" t="s">
        <v>205</v>
      </c>
      <c r="AB34" s="34"/>
      <c r="AC34" s="34"/>
      <c r="AD34" s="1"/>
    </row>
    <row r="35" spans="1:37" ht="15.75">
      <c r="A35" s="2"/>
      <c r="B35" s="2" t="s">
        <v>7</v>
      </c>
      <c r="C35" s="2"/>
      <c r="D35" s="2"/>
      <c r="E35" s="2"/>
      <c r="F35" s="2"/>
      <c r="G35" s="2"/>
      <c r="H35" s="43" t="s">
        <v>1</v>
      </c>
      <c r="I35" s="43"/>
      <c r="J35" s="43"/>
      <c r="K35" s="43"/>
      <c r="L35" s="43" t="s">
        <v>1</v>
      </c>
      <c r="M35" s="43"/>
      <c r="N35" s="43"/>
      <c r="O35" s="43" t="s">
        <v>1</v>
      </c>
      <c r="P35" s="43"/>
      <c r="Q35" s="43"/>
      <c r="R35" s="43" t="s">
        <v>1</v>
      </c>
      <c r="S35" s="43"/>
      <c r="T35" s="43"/>
      <c r="U35" s="43" t="s">
        <v>1</v>
      </c>
      <c r="V35" s="43"/>
      <c r="W35" s="43"/>
      <c r="X35" s="43" t="s">
        <v>1</v>
      </c>
      <c r="Y35" s="43"/>
      <c r="Z35" s="43"/>
      <c r="AA35" s="43" t="s">
        <v>1</v>
      </c>
      <c r="AB35" s="43"/>
      <c r="AC35" s="43"/>
      <c r="AD35" s="2"/>
    </row>
    <row r="36" spans="1:37" ht="15.75">
      <c r="A36" s="2" t="s">
        <v>206</v>
      </c>
      <c r="B36" s="11" t="s">
        <v>33</v>
      </c>
      <c r="C36" s="2" t="s">
        <v>207</v>
      </c>
      <c r="D36" s="2" t="s">
        <v>208</v>
      </c>
      <c r="E36" s="2" t="s">
        <v>209</v>
      </c>
      <c r="F36" s="2" t="s">
        <v>210</v>
      </c>
      <c r="G36" s="2" t="s">
        <v>211</v>
      </c>
      <c r="H36" s="2" t="s">
        <v>3</v>
      </c>
      <c r="I36" s="2" t="s">
        <v>4</v>
      </c>
      <c r="J36" s="2" t="s">
        <v>212</v>
      </c>
      <c r="K36" s="2" t="s">
        <v>5</v>
      </c>
      <c r="L36" s="2" t="s">
        <v>3</v>
      </c>
      <c r="M36" s="2" t="s">
        <v>4</v>
      </c>
      <c r="N36" s="2" t="s">
        <v>5</v>
      </c>
      <c r="O36" s="2" t="s">
        <v>3</v>
      </c>
      <c r="P36" s="2" t="s">
        <v>4</v>
      </c>
      <c r="Q36" s="2" t="s">
        <v>5</v>
      </c>
      <c r="R36" s="2" t="s">
        <v>3</v>
      </c>
      <c r="S36" s="2" t="s">
        <v>4</v>
      </c>
      <c r="T36" s="2" t="s">
        <v>5</v>
      </c>
      <c r="U36" s="2" t="s">
        <v>3</v>
      </c>
      <c r="V36" s="2" t="s">
        <v>4</v>
      </c>
      <c r="W36" s="2" t="s">
        <v>5</v>
      </c>
      <c r="X36" s="2" t="s">
        <v>3</v>
      </c>
      <c r="Y36" s="2" t="s">
        <v>4</v>
      </c>
      <c r="Z36" s="2" t="s">
        <v>5</v>
      </c>
      <c r="AA36" s="2" t="s">
        <v>3</v>
      </c>
      <c r="AB36" s="2" t="s">
        <v>4</v>
      </c>
      <c r="AC36" s="2" t="s">
        <v>5</v>
      </c>
      <c r="AD36" t="s">
        <v>213</v>
      </c>
    </row>
    <row r="37" spans="1:37" ht="15.75">
      <c r="A37" s="15">
        <v>13117020414</v>
      </c>
      <c r="B37" s="19" t="s">
        <v>34</v>
      </c>
      <c r="C37" s="18">
        <v>272.83999999999997</v>
      </c>
      <c r="D37" s="18">
        <v>272.85000000000002</v>
      </c>
      <c r="E37" s="18">
        <v>289.3</v>
      </c>
      <c r="F37" s="17">
        <v>287</v>
      </c>
      <c r="G37" s="19" t="s">
        <v>219</v>
      </c>
      <c r="H37" s="13"/>
      <c r="I37" s="13"/>
      <c r="J37" s="13">
        <v>15</v>
      </c>
      <c r="K37" s="14">
        <v>15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4092.5999999999995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35</v>
      </c>
    </row>
    <row r="39" spans="1:37" ht="15.75">
      <c r="A39" s="15">
        <v>646464564</v>
      </c>
      <c r="B39" s="19" t="s">
        <v>36</v>
      </c>
      <c r="C39" s="18">
        <v>250.59</v>
      </c>
      <c r="D39" s="18">
        <v>250.6</v>
      </c>
      <c r="E39" s="18">
        <v>265.7</v>
      </c>
      <c r="F39" s="18"/>
      <c r="G39" s="19"/>
      <c r="H39" s="13"/>
      <c r="I39" s="13"/>
      <c r="J39" s="13">
        <v>3</v>
      </c>
      <c r="K39" s="14">
        <v>3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ref="AE39:AE53" si="16">C39*K39</f>
        <v>751.77</v>
      </c>
      <c r="AF39" s="12">
        <f t="shared" ref="AF39:AF53" si="17">C39*N39</f>
        <v>0</v>
      </c>
      <c r="AG39" s="12">
        <f t="shared" ref="AG39:AG53" si="18">C39*Q39</f>
        <v>0</v>
      </c>
      <c r="AH39" s="12">
        <f t="shared" ref="AH39:AH53" si="19">C39*T39</f>
        <v>0</v>
      </c>
      <c r="AI39" s="12">
        <f t="shared" ref="AI39:AI53" si="20">C39*W39</f>
        <v>0</v>
      </c>
      <c r="AJ39" s="12">
        <f t="shared" ref="AJ39:AJ53" si="21">C39*Z39</f>
        <v>0</v>
      </c>
      <c r="AK39" s="12">
        <f t="shared" ref="AK39:AK53" si="22">C39*AC39</f>
        <v>0</v>
      </c>
    </row>
    <row r="40" spans="1:37" ht="15.75">
      <c r="A40" s="15">
        <v>7501011701301</v>
      </c>
      <c r="B40" s="19" t="s">
        <v>37</v>
      </c>
      <c r="C40" s="18">
        <v>426.96</v>
      </c>
      <c r="D40" s="18">
        <v>426.97</v>
      </c>
      <c r="E40" s="18">
        <v>452.6</v>
      </c>
      <c r="F40" s="18"/>
      <c r="G40" s="19"/>
      <c r="H40" s="13"/>
      <c r="I40" s="13"/>
      <c r="J40" s="13">
        <v>3</v>
      </c>
      <c r="K40" s="14">
        <v>3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16"/>
        <v>1280.8799999999999</v>
      </c>
      <c r="AF40" s="12">
        <f t="shared" si="17"/>
        <v>0</v>
      </c>
      <c r="AG40" s="12">
        <f t="shared" si="18"/>
        <v>0</v>
      </c>
      <c r="AH40" s="12">
        <f t="shared" si="19"/>
        <v>0</v>
      </c>
      <c r="AI40" s="12">
        <f t="shared" si="20"/>
        <v>0</v>
      </c>
      <c r="AJ40" s="12">
        <f t="shared" si="21"/>
        <v>0</v>
      </c>
      <c r="AK40" s="12">
        <f t="shared" si="22"/>
        <v>0</v>
      </c>
    </row>
    <row r="41" spans="1:37" ht="15.75">
      <c r="A41" s="15">
        <v>5781</v>
      </c>
      <c r="B41" s="19" t="s">
        <v>38</v>
      </c>
      <c r="C41" s="18">
        <v>362.19779999999997</v>
      </c>
      <c r="D41" s="18">
        <v>362.21</v>
      </c>
      <c r="E41" s="18">
        <v>380.4</v>
      </c>
      <c r="F41" s="18"/>
      <c r="G41" s="19"/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/>
      <c r="AE41" s="12">
        <f t="shared" si="16"/>
        <v>1810.9889999999998</v>
      </c>
      <c r="AF41" s="12">
        <f t="shared" si="17"/>
        <v>0</v>
      </c>
      <c r="AG41" s="12">
        <f t="shared" si="18"/>
        <v>0</v>
      </c>
      <c r="AH41" s="12">
        <f t="shared" si="19"/>
        <v>0</v>
      </c>
      <c r="AI41" s="12">
        <f t="shared" si="20"/>
        <v>0</v>
      </c>
      <c r="AJ41" s="12">
        <f t="shared" si="21"/>
        <v>0</v>
      </c>
      <c r="AK41" s="12">
        <f t="shared" si="22"/>
        <v>0</v>
      </c>
    </row>
    <row r="42" spans="1:37" ht="15.75">
      <c r="A42" s="15">
        <v>50216</v>
      </c>
      <c r="B42" s="20" t="s">
        <v>39</v>
      </c>
      <c r="C42" s="21">
        <v>184.3031</v>
      </c>
      <c r="D42" s="18">
        <v>191.99</v>
      </c>
      <c r="E42" s="18">
        <v>201.6</v>
      </c>
      <c r="F42" s="18"/>
      <c r="G42" s="19"/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 t="shared" si="16"/>
        <v>921.51549999999997</v>
      </c>
      <c r="AF42" s="12">
        <f t="shared" si="17"/>
        <v>0</v>
      </c>
      <c r="AG42" s="12">
        <f t="shared" si="18"/>
        <v>0</v>
      </c>
      <c r="AH42" s="12">
        <f t="shared" si="19"/>
        <v>0</v>
      </c>
      <c r="AI42" s="12">
        <f t="shared" si="20"/>
        <v>0</v>
      </c>
      <c r="AJ42" s="12">
        <f t="shared" si="21"/>
        <v>0</v>
      </c>
      <c r="AK42" s="12">
        <f t="shared" si="22"/>
        <v>0</v>
      </c>
    </row>
    <row r="43" spans="1:37" ht="15.75">
      <c r="A43" s="15">
        <v>50218</v>
      </c>
      <c r="B43" s="20" t="s">
        <v>40</v>
      </c>
      <c r="C43" s="21">
        <v>251.51929999999999</v>
      </c>
      <c r="D43" s="18">
        <v>262.01</v>
      </c>
      <c r="E43" s="18">
        <v>275.10000000000002</v>
      </c>
      <c r="F43" s="18"/>
      <c r="G43" s="19"/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 t="shared" si="16"/>
        <v>1257.5964999999999</v>
      </c>
      <c r="AF43" s="12">
        <f t="shared" si="17"/>
        <v>0</v>
      </c>
      <c r="AG43" s="12">
        <f t="shared" si="18"/>
        <v>0</v>
      </c>
      <c r="AH43" s="12">
        <f t="shared" si="19"/>
        <v>0</v>
      </c>
      <c r="AI43" s="12">
        <f t="shared" si="20"/>
        <v>0</v>
      </c>
      <c r="AJ43" s="12">
        <f t="shared" si="21"/>
        <v>0</v>
      </c>
      <c r="AK43" s="12">
        <f t="shared" si="22"/>
        <v>0</v>
      </c>
    </row>
    <row r="44" spans="1:37" ht="15.75">
      <c r="A44" s="15">
        <v>16603</v>
      </c>
      <c r="B44" s="20" t="s">
        <v>41</v>
      </c>
      <c r="C44" s="21">
        <v>295.86219999999997</v>
      </c>
      <c r="D44" s="18">
        <v>308.2</v>
      </c>
      <c r="E44" s="18">
        <v>323.60000000000002</v>
      </c>
      <c r="F44" s="18"/>
      <c r="G44" s="19"/>
      <c r="H44" s="13"/>
      <c r="I44" s="13"/>
      <c r="J44" s="13">
        <v>5</v>
      </c>
      <c r="K44" s="14">
        <v>5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 t="shared" si="16"/>
        <v>1479.3109999999999</v>
      </c>
      <c r="AF44" s="12">
        <f t="shared" si="17"/>
        <v>0</v>
      </c>
      <c r="AG44" s="12">
        <f t="shared" si="18"/>
        <v>0</v>
      </c>
      <c r="AH44" s="12">
        <f t="shared" si="19"/>
        <v>0</v>
      </c>
      <c r="AI44" s="12">
        <f t="shared" si="20"/>
        <v>0</v>
      </c>
      <c r="AJ44" s="12">
        <f t="shared" si="21"/>
        <v>0</v>
      </c>
      <c r="AK44" s="12">
        <f t="shared" si="22"/>
        <v>0</v>
      </c>
    </row>
    <row r="45" spans="1:37" ht="15.75">
      <c r="A45" s="15">
        <v>50217</v>
      </c>
      <c r="B45" s="20" t="s">
        <v>42</v>
      </c>
      <c r="C45" s="21">
        <v>214.78270000000001</v>
      </c>
      <c r="D45" s="18">
        <v>262.01</v>
      </c>
      <c r="E45" s="18">
        <v>275.10000000000002</v>
      </c>
      <c r="F45" s="18"/>
      <c r="G45" s="19"/>
      <c r="H45" s="13"/>
      <c r="I45" s="13"/>
      <c r="J45" s="13">
        <v>5</v>
      </c>
      <c r="K45" s="14">
        <v>5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si="16"/>
        <v>1073.9135000000001</v>
      </c>
      <c r="AF45" s="12">
        <f t="shared" si="17"/>
        <v>0</v>
      </c>
      <c r="AG45" s="12">
        <f t="shared" si="18"/>
        <v>0</v>
      </c>
      <c r="AH45" s="12">
        <f t="shared" si="19"/>
        <v>0</v>
      </c>
      <c r="AI45" s="12">
        <f t="shared" si="20"/>
        <v>0</v>
      </c>
      <c r="AJ45" s="12">
        <f t="shared" si="21"/>
        <v>0</v>
      </c>
      <c r="AK45" s="12">
        <f t="shared" si="22"/>
        <v>0</v>
      </c>
    </row>
    <row r="46" spans="1:37" ht="15.75">
      <c r="A46" s="15">
        <v>57882</v>
      </c>
      <c r="B46" s="19" t="s">
        <v>43</v>
      </c>
      <c r="C46" s="18">
        <v>253.52</v>
      </c>
      <c r="D46" s="18">
        <v>253.53</v>
      </c>
      <c r="E46" s="18">
        <v>266.3</v>
      </c>
      <c r="F46" s="17">
        <v>282.19</v>
      </c>
      <c r="G46" s="19" t="s">
        <v>217</v>
      </c>
      <c r="H46" s="13"/>
      <c r="I46" s="13"/>
      <c r="J46" s="13">
        <v>30</v>
      </c>
      <c r="K46" s="14">
        <v>30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16"/>
        <v>7605.6</v>
      </c>
      <c r="AF46" s="12">
        <f t="shared" si="17"/>
        <v>0</v>
      </c>
      <c r="AG46" s="12">
        <f t="shared" si="18"/>
        <v>0</v>
      </c>
      <c r="AH46" s="12">
        <f t="shared" si="19"/>
        <v>0</v>
      </c>
      <c r="AI46" s="12">
        <f t="shared" si="20"/>
        <v>0</v>
      </c>
      <c r="AJ46" s="12">
        <f t="shared" si="21"/>
        <v>0</v>
      </c>
      <c r="AK46" s="12">
        <f t="shared" si="22"/>
        <v>0</v>
      </c>
    </row>
    <row r="47" spans="1:37" ht="15.75">
      <c r="A47" s="15">
        <v>5447</v>
      </c>
      <c r="B47" s="19" t="s">
        <v>44</v>
      </c>
      <c r="C47" s="18">
        <v>344.06</v>
      </c>
      <c r="D47" s="18">
        <v>344.07</v>
      </c>
      <c r="E47" s="18">
        <v>361.3</v>
      </c>
      <c r="F47" s="17">
        <v>371.57</v>
      </c>
      <c r="G47" s="19" t="s">
        <v>217</v>
      </c>
      <c r="H47" s="13"/>
      <c r="I47" s="13"/>
      <c r="J47" s="13">
        <v>60</v>
      </c>
      <c r="K47" s="14">
        <v>60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16"/>
        <v>20643.599999999999</v>
      </c>
      <c r="AF47" s="12">
        <f t="shared" si="17"/>
        <v>0</v>
      </c>
      <c r="AG47" s="12">
        <f t="shared" si="18"/>
        <v>0</v>
      </c>
      <c r="AH47" s="12">
        <f t="shared" si="19"/>
        <v>0</v>
      </c>
      <c r="AI47" s="12">
        <f t="shared" si="20"/>
        <v>0</v>
      </c>
      <c r="AJ47" s="12">
        <f t="shared" si="21"/>
        <v>0</v>
      </c>
      <c r="AK47" s="12">
        <f t="shared" si="22"/>
        <v>0</v>
      </c>
    </row>
    <row r="48" spans="1:37" ht="15.75">
      <c r="A48" s="15">
        <v>57881</v>
      </c>
      <c r="B48" s="19" t="s">
        <v>45</v>
      </c>
      <c r="C48" s="18">
        <v>332.9</v>
      </c>
      <c r="D48" s="18">
        <v>332.91</v>
      </c>
      <c r="E48" s="18">
        <v>352.9</v>
      </c>
      <c r="F48" s="17">
        <v>359.52</v>
      </c>
      <c r="G48" s="19" t="s">
        <v>217</v>
      </c>
      <c r="H48" s="13"/>
      <c r="I48" s="13"/>
      <c r="J48" s="13">
        <v>40</v>
      </c>
      <c r="K48" s="14">
        <v>40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16"/>
        <v>13316</v>
      </c>
      <c r="AF48" s="12">
        <f t="shared" si="17"/>
        <v>0</v>
      </c>
      <c r="AG48" s="12">
        <f t="shared" si="18"/>
        <v>0</v>
      </c>
      <c r="AH48" s="12">
        <f t="shared" si="19"/>
        <v>0</v>
      </c>
      <c r="AI48" s="12">
        <f t="shared" si="20"/>
        <v>0</v>
      </c>
      <c r="AJ48" s="12">
        <f t="shared" si="21"/>
        <v>0</v>
      </c>
      <c r="AK48" s="12">
        <f t="shared" si="22"/>
        <v>0</v>
      </c>
    </row>
    <row r="49" spans="1:37" ht="15.75">
      <c r="A49" s="15">
        <v>5445</v>
      </c>
      <c r="B49" s="19" t="s">
        <v>46</v>
      </c>
      <c r="C49" s="18">
        <v>457.64</v>
      </c>
      <c r="D49" s="18">
        <v>457.65</v>
      </c>
      <c r="E49" s="18">
        <v>485.1</v>
      </c>
      <c r="F49" s="17">
        <v>494.24</v>
      </c>
      <c r="G49" s="19" t="s">
        <v>217</v>
      </c>
      <c r="H49" s="13"/>
      <c r="I49" s="13"/>
      <c r="J49" s="13">
        <v>120</v>
      </c>
      <c r="K49" s="14">
        <v>120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16"/>
        <v>54916.799999999996</v>
      </c>
      <c r="AF49" s="12">
        <f t="shared" si="17"/>
        <v>0</v>
      </c>
      <c r="AG49" s="12">
        <f t="shared" si="18"/>
        <v>0</v>
      </c>
      <c r="AH49" s="12">
        <f t="shared" si="19"/>
        <v>0</v>
      </c>
      <c r="AI49" s="12">
        <f t="shared" si="20"/>
        <v>0</v>
      </c>
      <c r="AJ49" s="12">
        <f t="shared" si="21"/>
        <v>0</v>
      </c>
      <c r="AK49" s="12">
        <f t="shared" si="22"/>
        <v>0</v>
      </c>
    </row>
    <row r="50" spans="1:37" ht="15.75">
      <c r="A50" s="15">
        <v>5479</v>
      </c>
      <c r="B50" s="19" t="s">
        <v>47</v>
      </c>
      <c r="C50" s="18">
        <v>369.3</v>
      </c>
      <c r="D50" s="18">
        <v>369.31</v>
      </c>
      <c r="E50" s="18">
        <v>391.5</v>
      </c>
      <c r="F50" s="17">
        <v>398.83</v>
      </c>
      <c r="G50" s="19" t="s">
        <v>217</v>
      </c>
      <c r="H50" s="13"/>
      <c r="I50" s="13"/>
      <c r="J50" s="13">
        <v>40</v>
      </c>
      <c r="K50" s="14">
        <v>40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16"/>
        <v>14772</v>
      </c>
      <c r="AF50" s="12">
        <f t="shared" si="17"/>
        <v>0</v>
      </c>
      <c r="AG50" s="12">
        <f t="shared" si="18"/>
        <v>0</v>
      </c>
      <c r="AH50" s="12">
        <f t="shared" si="19"/>
        <v>0</v>
      </c>
      <c r="AI50" s="12">
        <f t="shared" si="20"/>
        <v>0</v>
      </c>
      <c r="AJ50" s="12">
        <f t="shared" si="21"/>
        <v>0</v>
      </c>
      <c r="AK50" s="12">
        <f t="shared" si="22"/>
        <v>0</v>
      </c>
    </row>
    <row r="51" spans="1:37" ht="15.75">
      <c r="A51" s="15">
        <v>44454</v>
      </c>
      <c r="B51" s="19" t="s">
        <v>48</v>
      </c>
      <c r="C51" s="18">
        <v>505.86</v>
      </c>
      <c r="D51" s="18">
        <v>505.87</v>
      </c>
      <c r="E51" s="18">
        <v>531.20000000000005</v>
      </c>
      <c r="F51" s="17">
        <v>546.30999999999995</v>
      </c>
      <c r="G51" s="19" t="s">
        <v>217</v>
      </c>
      <c r="H51" s="13"/>
      <c r="I51" s="13"/>
      <c r="J51" s="13">
        <v>150</v>
      </c>
      <c r="K51" s="14">
        <v>150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16"/>
        <v>75879</v>
      </c>
      <c r="AF51" s="12">
        <f t="shared" si="17"/>
        <v>0</v>
      </c>
      <c r="AG51" s="12">
        <f t="shared" si="18"/>
        <v>0</v>
      </c>
      <c r="AH51" s="12">
        <f t="shared" si="19"/>
        <v>0</v>
      </c>
      <c r="AI51" s="12">
        <f t="shared" si="20"/>
        <v>0</v>
      </c>
      <c r="AJ51" s="12">
        <f t="shared" si="21"/>
        <v>0</v>
      </c>
      <c r="AK51" s="12">
        <f t="shared" si="22"/>
        <v>0</v>
      </c>
    </row>
    <row r="52" spans="1:37" ht="15.75">
      <c r="A52" s="15">
        <v>5441</v>
      </c>
      <c r="B52" s="19" t="s">
        <v>49</v>
      </c>
      <c r="C52" s="18">
        <v>296.95</v>
      </c>
      <c r="D52" s="18">
        <v>296.95999999999998</v>
      </c>
      <c r="E52" s="18">
        <v>311.8</v>
      </c>
      <c r="F52" s="17">
        <v>321.83</v>
      </c>
      <c r="G52" s="19" t="s">
        <v>217</v>
      </c>
      <c r="H52" s="13"/>
      <c r="I52" s="13"/>
      <c r="J52" s="13">
        <v>30</v>
      </c>
      <c r="K52" s="14">
        <v>30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16"/>
        <v>8908.5</v>
      </c>
      <c r="AF52" s="12">
        <f t="shared" si="17"/>
        <v>0</v>
      </c>
      <c r="AG52" s="12">
        <f t="shared" si="18"/>
        <v>0</v>
      </c>
      <c r="AH52" s="12">
        <f t="shared" si="19"/>
        <v>0</v>
      </c>
      <c r="AI52" s="12">
        <f t="shared" si="20"/>
        <v>0</v>
      </c>
      <c r="AJ52" s="12">
        <f t="shared" si="21"/>
        <v>0</v>
      </c>
      <c r="AK52" s="12">
        <f t="shared" si="22"/>
        <v>0</v>
      </c>
    </row>
    <row r="53" spans="1:37" ht="15.75">
      <c r="A53" s="15">
        <v>5446</v>
      </c>
      <c r="B53" s="19" t="s">
        <v>50</v>
      </c>
      <c r="C53" s="18">
        <v>403.26</v>
      </c>
      <c r="D53" s="18">
        <v>403.27</v>
      </c>
      <c r="E53" s="18">
        <v>423.5</v>
      </c>
      <c r="F53" s="17">
        <v>435.51</v>
      </c>
      <c r="G53" s="19" t="s">
        <v>217</v>
      </c>
      <c r="H53" s="13"/>
      <c r="I53" s="13"/>
      <c r="J53" s="13">
        <v>70</v>
      </c>
      <c r="K53" s="14">
        <v>70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16"/>
        <v>28228.2</v>
      </c>
      <c r="AF53" s="12">
        <f t="shared" si="17"/>
        <v>0</v>
      </c>
      <c r="AG53" s="12">
        <f t="shared" si="18"/>
        <v>0</v>
      </c>
      <c r="AH53" s="12">
        <f t="shared" si="19"/>
        <v>0</v>
      </c>
      <c r="AI53" s="12">
        <f t="shared" si="20"/>
        <v>0</v>
      </c>
      <c r="AJ53" s="12">
        <f t="shared" si="21"/>
        <v>0</v>
      </c>
      <c r="AK53" s="12">
        <f t="shared" si="22"/>
        <v>0</v>
      </c>
    </row>
    <row r="54" spans="1:37">
      <c r="AE54" s="12">
        <f t="shared" ref="AE54:AK54" si="23">SUM(AE37:AE53)</f>
        <v>236938.27549999999</v>
      </c>
      <c r="AF54" s="12">
        <f t="shared" si="23"/>
        <v>0</v>
      </c>
      <c r="AG54" s="12">
        <f t="shared" si="23"/>
        <v>0</v>
      </c>
      <c r="AH54" s="12">
        <f t="shared" si="23"/>
        <v>0</v>
      </c>
      <c r="AI54" s="12">
        <f t="shared" si="23"/>
        <v>0</v>
      </c>
      <c r="AJ54" s="12">
        <f t="shared" si="23"/>
        <v>0</v>
      </c>
      <c r="AK54" s="12">
        <f t="shared" si="23"/>
        <v>0</v>
      </c>
    </row>
    <row r="57" spans="1:37" ht="15.75">
      <c r="A57" s="33" t="s">
        <v>198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7" ht="15.75">
      <c r="A58" s="1"/>
      <c r="B58" s="33" t="s">
        <v>51</v>
      </c>
      <c r="C58" s="34"/>
      <c r="D58" s="34"/>
      <c r="E58" s="34"/>
      <c r="F58" s="34"/>
      <c r="G58" s="34"/>
      <c r="H58" s="36" t="s">
        <v>199</v>
      </c>
      <c r="I58" s="34"/>
      <c r="J58" s="34"/>
      <c r="K58" s="34"/>
      <c r="L58" s="37" t="s">
        <v>200</v>
      </c>
      <c r="M58" s="34"/>
      <c r="N58" s="34"/>
      <c r="O58" s="38" t="s">
        <v>201</v>
      </c>
      <c r="P58" s="34"/>
      <c r="Q58" s="34"/>
      <c r="R58" s="39" t="s">
        <v>202</v>
      </c>
      <c r="S58" s="34"/>
      <c r="T58" s="34"/>
      <c r="U58" s="40" t="s">
        <v>203</v>
      </c>
      <c r="V58" s="34"/>
      <c r="W58" s="34"/>
      <c r="X58" s="41" t="s">
        <v>204</v>
      </c>
      <c r="Y58" s="34"/>
      <c r="Z58" s="34"/>
      <c r="AA58" s="42" t="s">
        <v>205</v>
      </c>
      <c r="AB58" s="34"/>
      <c r="AC58" s="34"/>
      <c r="AD58" s="1"/>
    </row>
    <row r="59" spans="1:37" ht="15.75">
      <c r="A59" s="2"/>
      <c r="B59" s="2" t="s">
        <v>7</v>
      </c>
      <c r="C59" s="2"/>
      <c r="D59" s="2"/>
      <c r="E59" s="2"/>
      <c r="F59" s="2"/>
      <c r="G59" s="2"/>
      <c r="H59" s="43" t="s">
        <v>1</v>
      </c>
      <c r="I59" s="43"/>
      <c r="J59" s="43"/>
      <c r="K59" s="43"/>
      <c r="L59" s="43" t="s">
        <v>1</v>
      </c>
      <c r="M59" s="43"/>
      <c r="N59" s="43"/>
      <c r="O59" s="43" t="s">
        <v>1</v>
      </c>
      <c r="P59" s="43"/>
      <c r="Q59" s="43"/>
      <c r="R59" s="43" t="s">
        <v>1</v>
      </c>
      <c r="S59" s="43"/>
      <c r="T59" s="43"/>
      <c r="U59" s="43" t="s">
        <v>1</v>
      </c>
      <c r="V59" s="43"/>
      <c r="W59" s="43"/>
      <c r="X59" s="43" t="s">
        <v>1</v>
      </c>
      <c r="Y59" s="43"/>
      <c r="Z59" s="43"/>
      <c r="AA59" s="43" t="s">
        <v>1</v>
      </c>
      <c r="AB59" s="43"/>
      <c r="AC59" s="43"/>
      <c r="AD59" s="2"/>
    </row>
    <row r="60" spans="1:37" ht="15.75">
      <c r="A60" s="2" t="s">
        <v>206</v>
      </c>
      <c r="B60" s="11" t="s">
        <v>52</v>
      </c>
      <c r="C60" s="2" t="s">
        <v>207</v>
      </c>
      <c r="D60" s="2" t="s">
        <v>208</v>
      </c>
      <c r="E60" s="2" t="s">
        <v>209</v>
      </c>
      <c r="F60" s="2" t="s">
        <v>210</v>
      </c>
      <c r="G60" s="2" t="s">
        <v>211</v>
      </c>
      <c r="H60" s="2" t="s">
        <v>3</v>
      </c>
      <c r="I60" s="2" t="s">
        <v>4</v>
      </c>
      <c r="J60" s="2" t="s">
        <v>212</v>
      </c>
      <c r="K60" s="2" t="s">
        <v>5</v>
      </c>
      <c r="L60" s="2" t="s">
        <v>3</v>
      </c>
      <c r="M60" s="2" t="s">
        <v>4</v>
      </c>
      <c r="N60" s="2" t="s">
        <v>5</v>
      </c>
      <c r="O60" s="2" t="s">
        <v>3</v>
      </c>
      <c r="P60" s="2" t="s">
        <v>4</v>
      </c>
      <c r="Q60" s="2" t="s">
        <v>5</v>
      </c>
      <c r="R60" s="2" t="s">
        <v>3</v>
      </c>
      <c r="S60" s="2" t="s">
        <v>4</v>
      </c>
      <c r="T60" s="2" t="s">
        <v>5</v>
      </c>
      <c r="U60" s="2" t="s">
        <v>3</v>
      </c>
      <c r="V60" s="2" t="s">
        <v>4</v>
      </c>
      <c r="W60" s="2" t="s">
        <v>5</v>
      </c>
      <c r="X60" s="2" t="s">
        <v>3</v>
      </c>
      <c r="Y60" s="2" t="s">
        <v>4</v>
      </c>
      <c r="Z60" s="2" t="s">
        <v>5</v>
      </c>
      <c r="AA60" s="2" t="s">
        <v>3</v>
      </c>
      <c r="AB60" s="2" t="s">
        <v>4</v>
      </c>
      <c r="AC60" s="2" t="s">
        <v>5</v>
      </c>
      <c r="AD60" t="s">
        <v>213</v>
      </c>
    </row>
    <row r="61" spans="1:37" ht="15.75">
      <c r="A61" s="15">
        <v>7501199408149</v>
      </c>
      <c r="B61" s="20" t="s">
        <v>53</v>
      </c>
      <c r="C61" s="21">
        <v>154.22999999999999</v>
      </c>
      <c r="D61" s="18">
        <v>174.01</v>
      </c>
      <c r="E61" s="18">
        <v>182.7</v>
      </c>
      <c r="F61" s="17">
        <v>320</v>
      </c>
      <c r="G61" s="19" t="s">
        <v>221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1542.3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 ht="15.75">
      <c r="A62" s="15">
        <v>7501199406678</v>
      </c>
      <c r="B62" s="19" t="s">
        <v>54</v>
      </c>
      <c r="C62" s="18">
        <v>423.89</v>
      </c>
      <c r="D62" s="18">
        <v>423.9</v>
      </c>
      <c r="E62" s="18">
        <v>443.1</v>
      </c>
      <c r="F62" s="18"/>
      <c r="G62" s="19"/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4238.8999999999996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B63" s="11" t="s">
        <v>55</v>
      </c>
    </row>
    <row r="64" spans="1:37" ht="15.75">
      <c r="A64" s="15">
        <v>750400791007</v>
      </c>
      <c r="B64" s="19" t="s">
        <v>56</v>
      </c>
      <c r="C64" s="18">
        <v>377.04</v>
      </c>
      <c r="D64" s="18">
        <v>377.05</v>
      </c>
      <c r="E64" s="18">
        <v>395.9</v>
      </c>
      <c r="F64" s="17">
        <v>401.27730000000003</v>
      </c>
      <c r="G64" s="19" t="s">
        <v>223</v>
      </c>
      <c r="H64" s="13"/>
      <c r="I64" s="13"/>
      <c r="J64" s="13">
        <v>0</v>
      </c>
      <c r="K64" s="14">
        <v>0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224</v>
      </c>
      <c r="AE64" s="12">
        <f>C64*K64</f>
        <v>0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57</v>
      </c>
    </row>
    <row r="66" spans="1:37" ht="15.75">
      <c r="A66" s="15">
        <v>7503717</v>
      </c>
      <c r="B66" s="19" t="s">
        <v>58</v>
      </c>
      <c r="C66" s="18">
        <v>178.48</v>
      </c>
      <c r="D66" s="18">
        <v>178.49</v>
      </c>
      <c r="E66" s="18">
        <v>187.5</v>
      </c>
      <c r="F66" s="18"/>
      <c r="G66" s="19"/>
      <c r="H66" s="13"/>
      <c r="I66" s="13"/>
      <c r="J66" s="13">
        <v>5</v>
      </c>
      <c r="K66" s="14">
        <v>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ref="AE66:AE74" si="24">C66*K66</f>
        <v>892.4</v>
      </c>
      <c r="AF66" s="12">
        <f t="shared" ref="AF66:AF74" si="25">C66*N66</f>
        <v>0</v>
      </c>
      <c r="AG66" s="12">
        <f t="shared" ref="AG66:AG74" si="26">C66*Q66</f>
        <v>0</v>
      </c>
      <c r="AH66" s="12">
        <f t="shared" ref="AH66:AH74" si="27">C66*T66</f>
        <v>0</v>
      </c>
      <c r="AI66" s="12">
        <f t="shared" ref="AI66:AI74" si="28">C66*W66</f>
        <v>0</v>
      </c>
      <c r="AJ66" s="12">
        <f t="shared" ref="AJ66:AJ74" si="29">C66*Z66</f>
        <v>0</v>
      </c>
      <c r="AK66" s="12">
        <f t="shared" ref="AK66:AK74" si="30">C66*AC66</f>
        <v>0</v>
      </c>
    </row>
    <row r="67" spans="1:37" ht="15.75">
      <c r="A67" s="15">
        <v>1330</v>
      </c>
      <c r="B67" s="19" t="s">
        <v>59</v>
      </c>
      <c r="C67" s="18">
        <v>211.46</v>
      </c>
      <c r="D67" s="18">
        <v>211.47</v>
      </c>
      <c r="E67" s="18">
        <v>222.1</v>
      </c>
      <c r="F67" s="17">
        <v>222.5</v>
      </c>
      <c r="G67" s="19" t="s">
        <v>221</v>
      </c>
      <c r="H67" s="13"/>
      <c r="I67" s="13"/>
      <c r="J67" s="13">
        <v>8</v>
      </c>
      <c r="K67" s="14">
        <v>8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24"/>
        <v>1691.68</v>
      </c>
      <c r="AF67" s="12">
        <f t="shared" si="25"/>
        <v>0</v>
      </c>
      <c r="AG67" s="12">
        <f t="shared" si="26"/>
        <v>0</v>
      </c>
      <c r="AH67" s="12">
        <f t="shared" si="27"/>
        <v>0</v>
      </c>
      <c r="AI67" s="12">
        <f t="shared" si="28"/>
        <v>0</v>
      </c>
      <c r="AJ67" s="12">
        <f t="shared" si="29"/>
        <v>0</v>
      </c>
      <c r="AK67" s="12">
        <f t="shared" si="30"/>
        <v>0</v>
      </c>
    </row>
    <row r="68" spans="1:37" ht="15.75">
      <c r="A68" s="15">
        <v>25563</v>
      </c>
      <c r="B68" s="19" t="s">
        <v>60</v>
      </c>
      <c r="C68" s="18">
        <v>178.48</v>
      </c>
      <c r="D68" s="18">
        <v>178.49</v>
      </c>
      <c r="E68" s="18">
        <v>187.5</v>
      </c>
      <c r="F68" s="18"/>
      <c r="G68" s="19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24"/>
        <v>1427.84</v>
      </c>
      <c r="AF68" s="12">
        <f t="shared" si="25"/>
        <v>0</v>
      </c>
      <c r="AG68" s="12">
        <f t="shared" si="26"/>
        <v>0</v>
      </c>
      <c r="AH68" s="12">
        <f t="shared" si="27"/>
        <v>0</v>
      </c>
      <c r="AI68" s="12">
        <f t="shared" si="28"/>
        <v>0</v>
      </c>
      <c r="AJ68" s="12">
        <f t="shared" si="29"/>
        <v>0</v>
      </c>
      <c r="AK68" s="12">
        <f t="shared" si="30"/>
        <v>0</v>
      </c>
    </row>
    <row r="69" spans="1:37" ht="15.75">
      <c r="A69" s="15">
        <v>750300498002</v>
      </c>
      <c r="B69" s="19" t="s">
        <v>61</v>
      </c>
      <c r="C69" s="18">
        <v>185.27</v>
      </c>
      <c r="D69" s="18">
        <v>185.28</v>
      </c>
      <c r="E69" s="18">
        <v>194.6</v>
      </c>
      <c r="F69" s="17">
        <v>253.5</v>
      </c>
      <c r="G69" s="19" t="s">
        <v>221</v>
      </c>
      <c r="H69" s="13"/>
      <c r="I69" s="13"/>
      <c r="J69" s="13">
        <v>8</v>
      </c>
      <c r="K69" s="14">
        <v>8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4"/>
        <v>1482.16</v>
      </c>
      <c r="AF69" s="12">
        <f t="shared" si="25"/>
        <v>0</v>
      </c>
      <c r="AG69" s="12">
        <f t="shared" si="26"/>
        <v>0</v>
      </c>
      <c r="AH69" s="12">
        <f t="shared" si="27"/>
        <v>0</v>
      </c>
      <c r="AI69" s="12">
        <f t="shared" si="28"/>
        <v>0</v>
      </c>
      <c r="AJ69" s="12">
        <f t="shared" si="29"/>
        <v>0</v>
      </c>
      <c r="AK69" s="12">
        <f t="shared" si="30"/>
        <v>0</v>
      </c>
    </row>
    <row r="70" spans="1:37" ht="15.75">
      <c r="A70" s="15">
        <v>750300498001</v>
      </c>
      <c r="B70" s="19" t="s">
        <v>62</v>
      </c>
      <c r="C70" s="18">
        <v>178.48</v>
      </c>
      <c r="D70" s="18">
        <v>178.49</v>
      </c>
      <c r="E70" s="18">
        <v>187.5</v>
      </c>
      <c r="F70" s="18"/>
      <c r="G70" s="19"/>
      <c r="H70" s="13"/>
      <c r="I70" s="13"/>
      <c r="J70" s="13">
        <v>8</v>
      </c>
      <c r="K70" s="14">
        <v>8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4"/>
        <v>1427.84</v>
      </c>
      <c r="AF70" s="12">
        <f t="shared" si="25"/>
        <v>0</v>
      </c>
      <c r="AG70" s="12">
        <f t="shared" si="26"/>
        <v>0</v>
      </c>
      <c r="AH70" s="12">
        <f t="shared" si="27"/>
        <v>0</v>
      </c>
      <c r="AI70" s="12">
        <f t="shared" si="28"/>
        <v>0</v>
      </c>
      <c r="AJ70" s="12">
        <f t="shared" si="29"/>
        <v>0</v>
      </c>
      <c r="AK70" s="12">
        <f t="shared" si="30"/>
        <v>0</v>
      </c>
    </row>
    <row r="71" spans="1:37" ht="15.75">
      <c r="A71" s="15">
        <v>7503002163024</v>
      </c>
      <c r="B71" s="20" t="s">
        <v>63</v>
      </c>
      <c r="C71" s="21">
        <v>156</v>
      </c>
      <c r="D71" s="18">
        <v>165.69</v>
      </c>
      <c r="E71" s="18">
        <v>174</v>
      </c>
      <c r="F71" s="21">
        <v>164</v>
      </c>
      <c r="G71" s="19" t="s">
        <v>219</v>
      </c>
      <c r="H71" s="13"/>
      <c r="I71" s="13"/>
      <c r="J71" s="13">
        <v>15</v>
      </c>
      <c r="K71" s="14">
        <v>15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225</v>
      </c>
      <c r="AE71" s="12">
        <f t="shared" si="24"/>
        <v>2340</v>
      </c>
      <c r="AF71" s="12">
        <f t="shared" si="25"/>
        <v>0</v>
      </c>
      <c r="AG71" s="12">
        <f t="shared" si="26"/>
        <v>0</v>
      </c>
      <c r="AH71" s="12">
        <f t="shared" si="27"/>
        <v>0</v>
      </c>
      <c r="AI71" s="12">
        <f t="shared" si="28"/>
        <v>0</v>
      </c>
      <c r="AJ71" s="12">
        <f t="shared" si="29"/>
        <v>0</v>
      </c>
      <c r="AK71" s="12">
        <f t="shared" si="30"/>
        <v>0</v>
      </c>
    </row>
    <row r="72" spans="1:37" ht="15.75">
      <c r="A72" s="15">
        <v>7503004976963</v>
      </c>
      <c r="B72" s="19" t="s">
        <v>64</v>
      </c>
      <c r="C72" s="18">
        <v>121.25</v>
      </c>
      <c r="D72" s="18">
        <v>121.26</v>
      </c>
      <c r="E72" s="18">
        <v>127.4</v>
      </c>
      <c r="F72" s="17">
        <v>135</v>
      </c>
      <c r="G72" s="19" t="s">
        <v>219</v>
      </c>
      <c r="H72" s="13"/>
      <c r="I72" s="13"/>
      <c r="J72" s="13">
        <v>5</v>
      </c>
      <c r="K72" s="14">
        <v>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4"/>
        <v>606.25</v>
      </c>
      <c r="AF72" s="12">
        <f t="shared" si="25"/>
        <v>0</v>
      </c>
      <c r="AG72" s="12">
        <f t="shared" si="26"/>
        <v>0</v>
      </c>
      <c r="AH72" s="12">
        <f t="shared" si="27"/>
        <v>0</v>
      </c>
      <c r="AI72" s="12">
        <f t="shared" si="28"/>
        <v>0</v>
      </c>
      <c r="AJ72" s="12">
        <f t="shared" si="29"/>
        <v>0</v>
      </c>
      <c r="AK72" s="12">
        <f t="shared" si="30"/>
        <v>0</v>
      </c>
    </row>
    <row r="73" spans="1:37" ht="15.75">
      <c r="A73" s="15">
        <v>37402</v>
      </c>
      <c r="B73" s="19" t="s">
        <v>65</v>
      </c>
      <c r="C73" s="18">
        <v>112.52</v>
      </c>
      <c r="D73" s="18">
        <v>112.53</v>
      </c>
      <c r="E73" s="18">
        <v>118.2</v>
      </c>
      <c r="F73" s="17">
        <v>144.5</v>
      </c>
      <c r="G73" s="19" t="s">
        <v>221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 t="shared" si="24"/>
        <v>1125.2</v>
      </c>
      <c r="AF73" s="12">
        <f t="shared" si="25"/>
        <v>0</v>
      </c>
      <c r="AG73" s="12">
        <f t="shared" si="26"/>
        <v>0</v>
      </c>
      <c r="AH73" s="12">
        <f t="shared" si="27"/>
        <v>0</v>
      </c>
      <c r="AI73" s="12">
        <f t="shared" si="28"/>
        <v>0</v>
      </c>
      <c r="AJ73" s="12">
        <f t="shared" si="29"/>
        <v>0</v>
      </c>
      <c r="AK73" s="12">
        <f t="shared" si="30"/>
        <v>0</v>
      </c>
    </row>
    <row r="74" spans="1:37" ht="15.75">
      <c r="A74" s="15">
        <v>37112</v>
      </c>
      <c r="B74" s="19" t="s">
        <v>66</v>
      </c>
      <c r="C74" s="18">
        <v>137.74</v>
      </c>
      <c r="D74" s="18">
        <v>137.75</v>
      </c>
      <c r="E74" s="18">
        <v>144.69999999999999</v>
      </c>
      <c r="F74" s="17">
        <v>161</v>
      </c>
      <c r="G74" s="19" t="s">
        <v>219</v>
      </c>
      <c r="H74" s="13"/>
      <c r="I74" s="13"/>
      <c r="J74" s="13">
        <v>5</v>
      </c>
      <c r="K74" s="14">
        <v>5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4"/>
        <v>688.7</v>
      </c>
      <c r="AF74" s="12">
        <f t="shared" si="25"/>
        <v>0</v>
      </c>
      <c r="AG74" s="12">
        <f t="shared" si="26"/>
        <v>0</v>
      </c>
      <c r="AH74" s="12">
        <f t="shared" si="27"/>
        <v>0</v>
      </c>
      <c r="AI74" s="12">
        <f t="shared" si="28"/>
        <v>0</v>
      </c>
      <c r="AJ74" s="12">
        <f t="shared" si="29"/>
        <v>0</v>
      </c>
      <c r="AK74" s="12">
        <f t="shared" si="30"/>
        <v>0</v>
      </c>
    </row>
    <row r="75" spans="1:37" ht="15.75">
      <c r="B75" s="11" t="s">
        <v>67</v>
      </c>
    </row>
    <row r="76" spans="1:37" ht="15.75">
      <c r="A76" s="15">
        <v>7501199400065</v>
      </c>
      <c r="B76" s="20" t="s">
        <v>68</v>
      </c>
      <c r="C76" s="21">
        <v>210.49</v>
      </c>
      <c r="D76" s="18">
        <v>218.26</v>
      </c>
      <c r="E76" s="18">
        <v>229.2</v>
      </c>
      <c r="F76" s="17">
        <v>220</v>
      </c>
      <c r="G76" s="19" t="s">
        <v>221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1052.45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7501199400027</v>
      </c>
      <c r="B77" s="20" t="s">
        <v>69</v>
      </c>
      <c r="C77" s="21">
        <v>210.49</v>
      </c>
      <c r="D77" s="18">
        <v>218.26</v>
      </c>
      <c r="E77" s="18">
        <v>229.2</v>
      </c>
      <c r="F77" s="17">
        <v>220</v>
      </c>
      <c r="G77" s="19" t="s">
        <v>221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1052.45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70</v>
      </c>
    </row>
    <row r="79" spans="1:37" ht="15.75">
      <c r="A79" s="15">
        <v>46565484</v>
      </c>
      <c r="B79" s="20" t="s">
        <v>71</v>
      </c>
      <c r="C79" s="21">
        <v>155.19999999999999</v>
      </c>
      <c r="D79" s="18">
        <v>179.46</v>
      </c>
      <c r="E79" s="18">
        <v>188.5</v>
      </c>
      <c r="F79" s="17">
        <v>180</v>
      </c>
      <c r="G79" s="19" t="s">
        <v>221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>C79*K79</f>
        <v>776</v>
      </c>
      <c r="AF79" s="12">
        <f>C79*N79</f>
        <v>0</v>
      </c>
      <c r="AG79" s="12">
        <f>C79*Q79</f>
        <v>0</v>
      </c>
      <c r="AH79" s="12">
        <f>C79*T79</f>
        <v>0</v>
      </c>
      <c r="AI79" s="12">
        <f>C79*W79</f>
        <v>0</v>
      </c>
      <c r="AJ79" s="12">
        <f>C79*Z79</f>
        <v>0</v>
      </c>
      <c r="AK79" s="12">
        <f>C79*AC79</f>
        <v>0</v>
      </c>
    </row>
    <row r="80" spans="1:37" ht="15.75">
      <c r="A80" s="15">
        <v>121189</v>
      </c>
      <c r="B80" s="20" t="s">
        <v>72</v>
      </c>
      <c r="C80" s="21">
        <v>184.3</v>
      </c>
      <c r="D80" s="18">
        <v>228.01</v>
      </c>
      <c r="E80" s="18">
        <v>241.7</v>
      </c>
      <c r="F80" s="18"/>
      <c r="G80" s="19"/>
      <c r="H80" s="13"/>
      <c r="I80" s="13"/>
      <c r="J80" s="13">
        <v>5</v>
      </c>
      <c r="K80" s="14">
        <v>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>C80*K80</f>
        <v>921.5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A81" s="15">
        <v>121188</v>
      </c>
      <c r="B81" s="19" t="s">
        <v>73</v>
      </c>
      <c r="C81" s="18">
        <v>170.72</v>
      </c>
      <c r="D81" s="18">
        <v>170.73</v>
      </c>
      <c r="E81" s="18">
        <v>179.3</v>
      </c>
      <c r="F81" s="17">
        <v>180</v>
      </c>
      <c r="G81" s="19" t="s">
        <v>219</v>
      </c>
      <c r="H81" s="13"/>
      <c r="I81" s="13"/>
      <c r="J81" s="13">
        <v>5</v>
      </c>
      <c r="K81" s="14">
        <v>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>C81*K81</f>
        <v>853.6</v>
      </c>
      <c r="AF81" s="12">
        <f>C81*N81</f>
        <v>0</v>
      </c>
      <c r="AG81" s="12">
        <f>C81*Q81</f>
        <v>0</v>
      </c>
      <c r="AH81" s="12">
        <f>C81*T81</f>
        <v>0</v>
      </c>
      <c r="AI81" s="12">
        <f>C81*W81</f>
        <v>0</v>
      </c>
      <c r="AJ81" s="12">
        <f>C81*Z81</f>
        <v>0</v>
      </c>
      <c r="AK81" s="12">
        <f>C81*AC81</f>
        <v>0</v>
      </c>
    </row>
    <row r="82" spans="1:37" ht="15.75">
      <c r="A82" s="15">
        <v>199420919</v>
      </c>
      <c r="B82" s="20" t="s">
        <v>74</v>
      </c>
      <c r="C82" s="21">
        <v>155.19999999999999</v>
      </c>
      <c r="D82" s="18">
        <v>179.46</v>
      </c>
      <c r="E82" s="18">
        <v>188.5</v>
      </c>
      <c r="F82" s="17">
        <v>183</v>
      </c>
      <c r="G82" s="19" t="s">
        <v>218</v>
      </c>
      <c r="H82" s="13"/>
      <c r="I82" s="13"/>
      <c r="J82" s="13">
        <v>5</v>
      </c>
      <c r="K82" s="14">
        <v>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776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75</v>
      </c>
    </row>
    <row r="84" spans="1:37" ht="15.75">
      <c r="A84" s="15">
        <v>6108</v>
      </c>
      <c r="B84" s="20" t="s">
        <v>76</v>
      </c>
      <c r="C84" s="21">
        <v>121.16</v>
      </c>
      <c r="D84" s="18">
        <v>125.01</v>
      </c>
      <c r="E84" s="18">
        <v>131.30000000000001</v>
      </c>
      <c r="F84" s="17">
        <v>130</v>
      </c>
      <c r="G84" s="19" t="s">
        <v>221</v>
      </c>
      <c r="H84" s="13"/>
      <c r="I84" s="13"/>
      <c r="J84" s="13">
        <v>0</v>
      </c>
      <c r="K84" s="14">
        <v>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226</v>
      </c>
      <c r="AE84" s="12">
        <f t="shared" ref="AE84:AE90" si="31">C84*K84</f>
        <v>0</v>
      </c>
      <c r="AF84" s="12">
        <f t="shared" ref="AF84:AF90" si="32">C84*N84</f>
        <v>0</v>
      </c>
      <c r="AG84" s="12">
        <f t="shared" ref="AG84:AG90" si="33">C84*Q84</f>
        <v>0</v>
      </c>
      <c r="AH84" s="12">
        <f t="shared" ref="AH84:AH90" si="34">C84*T84</f>
        <v>0</v>
      </c>
      <c r="AI84" s="12">
        <f t="shared" ref="AI84:AI90" si="35">C84*W84</f>
        <v>0</v>
      </c>
      <c r="AJ84" s="12">
        <f t="shared" ref="AJ84:AJ90" si="36">C84*Z84</f>
        <v>0</v>
      </c>
      <c r="AK84" s="12">
        <f t="shared" ref="AK84:AK90" si="37">C84*AC84</f>
        <v>0</v>
      </c>
    </row>
    <row r="85" spans="1:37" ht="15.75">
      <c r="A85" s="15">
        <v>97339012033</v>
      </c>
      <c r="B85" s="19" t="s">
        <v>77</v>
      </c>
      <c r="C85" s="18">
        <v>171.05</v>
      </c>
      <c r="D85" s="18">
        <v>171.06</v>
      </c>
      <c r="E85" s="18">
        <v>179.7</v>
      </c>
      <c r="F85" s="17">
        <v>183.7</v>
      </c>
      <c r="G85" s="19" t="s">
        <v>221</v>
      </c>
      <c r="H85" s="13"/>
      <c r="I85" s="13"/>
      <c r="J85" s="13">
        <v>0</v>
      </c>
      <c r="K85" s="14">
        <v>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226</v>
      </c>
      <c r="AE85" s="12">
        <f t="shared" si="31"/>
        <v>0</v>
      </c>
      <c r="AF85" s="12">
        <f t="shared" si="32"/>
        <v>0</v>
      </c>
      <c r="AG85" s="12">
        <f t="shared" si="33"/>
        <v>0</v>
      </c>
      <c r="AH85" s="12">
        <f t="shared" si="34"/>
        <v>0</v>
      </c>
      <c r="AI85" s="12">
        <f t="shared" si="35"/>
        <v>0</v>
      </c>
      <c r="AJ85" s="12">
        <f t="shared" si="36"/>
        <v>0</v>
      </c>
      <c r="AK85" s="12">
        <f t="shared" si="37"/>
        <v>0</v>
      </c>
    </row>
    <row r="86" spans="1:37" ht="15.75">
      <c r="A86" s="15">
        <v>97339024050</v>
      </c>
      <c r="B86" s="19" t="s">
        <v>78</v>
      </c>
      <c r="C86" s="18">
        <v>171.05</v>
      </c>
      <c r="D86" s="18">
        <v>171.06</v>
      </c>
      <c r="E86" s="18">
        <v>179.7</v>
      </c>
      <c r="F86" s="17">
        <v>176.5</v>
      </c>
      <c r="G86" s="19" t="s">
        <v>227</v>
      </c>
      <c r="H86" s="13"/>
      <c r="I86" s="13"/>
      <c r="J86" s="13">
        <v>0</v>
      </c>
      <c r="K86" s="14">
        <v>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 t="s">
        <v>226</v>
      </c>
      <c r="AE86" s="12">
        <f t="shared" si="31"/>
        <v>0</v>
      </c>
      <c r="AF86" s="12">
        <f t="shared" si="32"/>
        <v>0</v>
      </c>
      <c r="AG86" s="12">
        <f t="shared" si="33"/>
        <v>0</v>
      </c>
      <c r="AH86" s="12">
        <f t="shared" si="34"/>
        <v>0</v>
      </c>
      <c r="AI86" s="12">
        <f t="shared" si="35"/>
        <v>0</v>
      </c>
      <c r="AJ86" s="12">
        <f t="shared" si="36"/>
        <v>0</v>
      </c>
      <c r="AK86" s="12">
        <f t="shared" si="37"/>
        <v>0</v>
      </c>
    </row>
    <row r="87" spans="1:37" ht="15.75">
      <c r="A87" s="15">
        <v>97339012040</v>
      </c>
      <c r="B87" s="19" t="s">
        <v>79</v>
      </c>
      <c r="C87" s="18">
        <v>182.64</v>
      </c>
      <c r="D87" s="18">
        <v>182.65</v>
      </c>
      <c r="E87" s="18">
        <v>191.8</v>
      </c>
      <c r="F87" s="17">
        <v>194</v>
      </c>
      <c r="G87" s="19" t="s">
        <v>214</v>
      </c>
      <c r="H87" s="13"/>
      <c r="I87" s="13"/>
      <c r="J87" s="13">
        <v>0</v>
      </c>
      <c r="K87" s="14">
        <v>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226</v>
      </c>
      <c r="AE87" s="12">
        <f t="shared" si="31"/>
        <v>0</v>
      </c>
      <c r="AF87" s="12">
        <f t="shared" si="32"/>
        <v>0</v>
      </c>
      <c r="AG87" s="12">
        <f t="shared" si="33"/>
        <v>0</v>
      </c>
      <c r="AH87" s="12">
        <f t="shared" si="34"/>
        <v>0</v>
      </c>
      <c r="AI87" s="12">
        <f t="shared" si="35"/>
        <v>0</v>
      </c>
      <c r="AJ87" s="12">
        <f t="shared" si="36"/>
        <v>0</v>
      </c>
      <c r="AK87" s="12">
        <f t="shared" si="37"/>
        <v>0</v>
      </c>
    </row>
    <row r="88" spans="1:37" ht="15.75">
      <c r="A88" s="15">
        <v>97339024067</v>
      </c>
      <c r="B88" s="19" t="s">
        <v>80</v>
      </c>
      <c r="C88" s="18">
        <v>182.64</v>
      </c>
      <c r="D88" s="18">
        <v>182.65</v>
      </c>
      <c r="E88" s="18">
        <v>191.8</v>
      </c>
      <c r="F88" s="17">
        <v>188.5</v>
      </c>
      <c r="G88" s="19" t="s">
        <v>227</v>
      </c>
      <c r="H88" s="13"/>
      <c r="I88" s="13"/>
      <c r="J88" s="13">
        <v>0</v>
      </c>
      <c r="K88" s="14">
        <v>0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 t="s">
        <v>226</v>
      </c>
      <c r="AE88" s="12">
        <f t="shared" si="31"/>
        <v>0</v>
      </c>
      <c r="AF88" s="12">
        <f t="shared" si="32"/>
        <v>0</v>
      </c>
      <c r="AG88" s="12">
        <f t="shared" si="33"/>
        <v>0</v>
      </c>
      <c r="AH88" s="12">
        <f t="shared" si="34"/>
        <v>0</v>
      </c>
      <c r="AI88" s="12">
        <f t="shared" si="35"/>
        <v>0</v>
      </c>
      <c r="AJ88" s="12">
        <f t="shared" si="36"/>
        <v>0</v>
      </c>
      <c r="AK88" s="12">
        <f t="shared" si="37"/>
        <v>0</v>
      </c>
    </row>
    <row r="89" spans="1:37" ht="15.75">
      <c r="A89" s="15">
        <v>75040123152</v>
      </c>
      <c r="B89" s="19" t="s">
        <v>81</v>
      </c>
      <c r="C89" s="18">
        <v>92.65</v>
      </c>
      <c r="D89" s="18">
        <v>92.66</v>
      </c>
      <c r="E89" s="18">
        <v>97.3</v>
      </c>
      <c r="F89" s="18"/>
      <c r="G89" s="19"/>
      <c r="H89" s="13"/>
      <c r="I89" s="13"/>
      <c r="J89" s="13">
        <v>0</v>
      </c>
      <c r="K89" s="14"/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 t="s">
        <v>228</v>
      </c>
      <c r="AE89" s="12">
        <f t="shared" si="31"/>
        <v>0</v>
      </c>
      <c r="AF89" s="12">
        <f t="shared" si="32"/>
        <v>0</v>
      </c>
      <c r="AG89" s="12">
        <f t="shared" si="33"/>
        <v>0</v>
      </c>
      <c r="AH89" s="12">
        <f t="shared" si="34"/>
        <v>0</v>
      </c>
      <c r="AI89" s="12">
        <f t="shared" si="35"/>
        <v>0</v>
      </c>
      <c r="AJ89" s="12">
        <f t="shared" si="36"/>
        <v>0</v>
      </c>
      <c r="AK89" s="12">
        <f t="shared" si="37"/>
        <v>0</v>
      </c>
    </row>
    <row r="90" spans="1:37" ht="15.75">
      <c r="A90" s="15">
        <v>75040123151</v>
      </c>
      <c r="B90" s="19" t="s">
        <v>82</v>
      </c>
      <c r="C90" s="18">
        <v>269.95</v>
      </c>
      <c r="D90" s="18">
        <v>269.95999999999998</v>
      </c>
      <c r="E90" s="18">
        <v>283.5</v>
      </c>
      <c r="F90" s="18"/>
      <c r="G90" s="19"/>
      <c r="H90" s="13"/>
      <c r="I90" s="13"/>
      <c r="J90" s="13">
        <v>0</v>
      </c>
      <c r="K90" s="14"/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31"/>
        <v>0</v>
      </c>
      <c r="AF90" s="12">
        <f t="shared" si="32"/>
        <v>0</v>
      </c>
      <c r="AG90" s="12">
        <f t="shared" si="33"/>
        <v>0</v>
      </c>
      <c r="AH90" s="12">
        <f t="shared" si="34"/>
        <v>0</v>
      </c>
      <c r="AI90" s="12">
        <f t="shared" si="35"/>
        <v>0</v>
      </c>
      <c r="AJ90" s="12">
        <f t="shared" si="36"/>
        <v>0</v>
      </c>
      <c r="AK90" s="12">
        <f t="shared" si="37"/>
        <v>0</v>
      </c>
    </row>
    <row r="91" spans="1:37">
      <c r="AE91" s="12">
        <f t="shared" ref="AE91:AK91" si="38">SUM(AE61:AE90)</f>
        <v>22895.27</v>
      </c>
      <c r="AF91" s="12">
        <f t="shared" si="38"/>
        <v>0</v>
      </c>
      <c r="AG91" s="12">
        <f t="shared" si="38"/>
        <v>0</v>
      </c>
      <c r="AH91" s="12">
        <f t="shared" si="38"/>
        <v>0</v>
      </c>
      <c r="AI91" s="12">
        <f t="shared" si="38"/>
        <v>0</v>
      </c>
      <c r="AJ91" s="12">
        <f t="shared" si="38"/>
        <v>0</v>
      </c>
      <c r="AK91" s="12">
        <f t="shared" si="38"/>
        <v>0</v>
      </c>
    </row>
    <row r="94" spans="1:37" ht="15.75">
      <c r="A94" s="33" t="s">
        <v>198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1:37" ht="15.75">
      <c r="A95" s="1"/>
      <c r="B95" s="33" t="s">
        <v>83</v>
      </c>
      <c r="C95" s="34"/>
      <c r="D95" s="34"/>
      <c r="E95" s="34"/>
      <c r="F95" s="34"/>
      <c r="G95" s="34"/>
      <c r="H95" s="36" t="s">
        <v>199</v>
      </c>
      <c r="I95" s="34"/>
      <c r="J95" s="34"/>
      <c r="K95" s="34"/>
      <c r="L95" s="37" t="s">
        <v>200</v>
      </c>
      <c r="M95" s="34"/>
      <c r="N95" s="34"/>
      <c r="O95" s="38" t="s">
        <v>201</v>
      </c>
      <c r="P95" s="34"/>
      <c r="Q95" s="34"/>
      <c r="R95" s="39" t="s">
        <v>202</v>
      </c>
      <c r="S95" s="34"/>
      <c r="T95" s="34"/>
      <c r="U95" s="40" t="s">
        <v>203</v>
      </c>
      <c r="V95" s="34"/>
      <c r="W95" s="34"/>
      <c r="X95" s="41" t="s">
        <v>204</v>
      </c>
      <c r="Y95" s="34"/>
      <c r="Z95" s="34"/>
      <c r="AA95" s="42" t="s">
        <v>205</v>
      </c>
      <c r="AB95" s="34"/>
      <c r="AC95" s="34"/>
      <c r="AD95" s="1"/>
    </row>
    <row r="96" spans="1:37" ht="15.75">
      <c r="A96" s="2"/>
      <c r="B96" s="2" t="s">
        <v>7</v>
      </c>
      <c r="C96" s="2"/>
      <c r="D96" s="2"/>
      <c r="E96" s="2"/>
      <c r="F96" s="2"/>
      <c r="G96" s="2"/>
      <c r="H96" s="43" t="s">
        <v>1</v>
      </c>
      <c r="I96" s="43"/>
      <c r="J96" s="43"/>
      <c r="K96" s="43"/>
      <c r="L96" s="43" t="s">
        <v>1</v>
      </c>
      <c r="M96" s="43"/>
      <c r="N96" s="43"/>
      <c r="O96" s="43" t="s">
        <v>1</v>
      </c>
      <c r="P96" s="43"/>
      <c r="Q96" s="43"/>
      <c r="R96" s="43" t="s">
        <v>1</v>
      </c>
      <c r="S96" s="43"/>
      <c r="T96" s="43"/>
      <c r="U96" s="43" t="s">
        <v>1</v>
      </c>
      <c r="V96" s="43"/>
      <c r="W96" s="43"/>
      <c r="X96" s="43" t="s">
        <v>1</v>
      </c>
      <c r="Y96" s="43"/>
      <c r="Z96" s="43"/>
      <c r="AA96" s="43" t="s">
        <v>1</v>
      </c>
      <c r="AB96" s="43"/>
      <c r="AC96" s="43"/>
      <c r="AD96" s="2"/>
    </row>
    <row r="97" spans="1:37" ht="15.75">
      <c r="A97" s="2" t="s">
        <v>206</v>
      </c>
      <c r="B97" s="11" t="s">
        <v>33</v>
      </c>
      <c r="C97" s="2" t="s">
        <v>207</v>
      </c>
      <c r="D97" s="2" t="s">
        <v>208</v>
      </c>
      <c r="E97" s="2" t="s">
        <v>209</v>
      </c>
      <c r="F97" s="2" t="s">
        <v>210</v>
      </c>
      <c r="G97" s="2" t="s">
        <v>211</v>
      </c>
      <c r="H97" s="2" t="s">
        <v>3</v>
      </c>
      <c r="I97" s="2" t="s">
        <v>4</v>
      </c>
      <c r="J97" s="2" t="s">
        <v>212</v>
      </c>
      <c r="K97" s="2" t="s">
        <v>5</v>
      </c>
      <c r="L97" s="2" t="s">
        <v>3</v>
      </c>
      <c r="M97" s="2" t="s">
        <v>4</v>
      </c>
      <c r="N97" s="2" t="s">
        <v>5</v>
      </c>
      <c r="O97" s="2" t="s">
        <v>3</v>
      </c>
      <c r="P97" s="2" t="s">
        <v>4</v>
      </c>
      <c r="Q97" s="2" t="s">
        <v>5</v>
      </c>
      <c r="R97" s="2" t="s">
        <v>3</v>
      </c>
      <c r="S97" s="2" t="s">
        <v>4</v>
      </c>
      <c r="T97" s="2" t="s">
        <v>5</v>
      </c>
      <c r="U97" s="2" t="s">
        <v>3</v>
      </c>
      <c r="V97" s="2" t="s">
        <v>4</v>
      </c>
      <c r="W97" s="2" t="s">
        <v>5</v>
      </c>
      <c r="X97" s="2" t="s">
        <v>3</v>
      </c>
      <c r="Y97" s="2" t="s">
        <v>4</v>
      </c>
      <c r="Z97" s="2" t="s">
        <v>5</v>
      </c>
      <c r="AA97" s="2" t="s">
        <v>3</v>
      </c>
      <c r="AB97" s="2" t="s">
        <v>4</v>
      </c>
      <c r="AC97" s="2" t="s">
        <v>5</v>
      </c>
      <c r="AD97" t="s">
        <v>213</v>
      </c>
    </row>
    <row r="98" spans="1:37" ht="15.75">
      <c r="A98" s="15">
        <v>7501422632</v>
      </c>
      <c r="B98" s="20" t="s">
        <v>84</v>
      </c>
      <c r="C98" s="21">
        <v>581.51</v>
      </c>
      <c r="D98" s="18">
        <v>585.01</v>
      </c>
      <c r="E98" s="18">
        <v>614.29999999999995</v>
      </c>
      <c r="F98" s="21">
        <v>585</v>
      </c>
      <c r="G98" s="19" t="s">
        <v>218</v>
      </c>
      <c r="H98" s="13"/>
      <c r="I98" s="13"/>
      <c r="J98" s="13">
        <v>10</v>
      </c>
      <c r="K98" s="14">
        <v>10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5815.1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>
      <c r="AE99" s="12">
        <f t="shared" ref="AE99:AK99" si="39">SUM(AE98:AE98)</f>
        <v>5815.1</v>
      </c>
      <c r="AF99" s="12">
        <f t="shared" si="39"/>
        <v>0</v>
      </c>
      <c r="AG99" s="12">
        <f t="shared" si="39"/>
        <v>0</v>
      </c>
      <c r="AH99" s="12">
        <f t="shared" si="39"/>
        <v>0</v>
      </c>
      <c r="AI99" s="12">
        <f t="shared" si="39"/>
        <v>0</v>
      </c>
      <c r="AJ99" s="12">
        <f t="shared" si="39"/>
        <v>0</v>
      </c>
      <c r="AK99" s="12">
        <f t="shared" si="39"/>
        <v>0</v>
      </c>
    </row>
    <row r="102" spans="1:37" ht="15.75">
      <c r="A102" s="33" t="s">
        <v>198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</row>
    <row r="103" spans="1:37" ht="15.75">
      <c r="A103" s="1"/>
      <c r="B103" s="33" t="s">
        <v>85</v>
      </c>
      <c r="C103" s="34"/>
      <c r="D103" s="34"/>
      <c r="E103" s="34"/>
      <c r="F103" s="34"/>
      <c r="G103" s="34"/>
      <c r="H103" s="36" t="s">
        <v>199</v>
      </c>
      <c r="I103" s="34"/>
      <c r="J103" s="34"/>
      <c r="K103" s="34"/>
      <c r="L103" s="37" t="s">
        <v>200</v>
      </c>
      <c r="M103" s="34"/>
      <c r="N103" s="34"/>
      <c r="O103" s="38" t="s">
        <v>201</v>
      </c>
      <c r="P103" s="34"/>
      <c r="Q103" s="34"/>
      <c r="R103" s="39" t="s">
        <v>202</v>
      </c>
      <c r="S103" s="34"/>
      <c r="T103" s="34"/>
      <c r="U103" s="40" t="s">
        <v>203</v>
      </c>
      <c r="V103" s="34"/>
      <c r="W103" s="34"/>
      <c r="X103" s="41" t="s">
        <v>204</v>
      </c>
      <c r="Y103" s="34"/>
      <c r="Z103" s="34"/>
      <c r="AA103" s="42" t="s">
        <v>205</v>
      </c>
      <c r="AB103" s="34"/>
      <c r="AC103" s="34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3" t="s">
        <v>1</v>
      </c>
      <c r="I104" s="43"/>
      <c r="J104" s="43"/>
      <c r="K104" s="43"/>
      <c r="L104" s="43" t="s">
        <v>1</v>
      </c>
      <c r="M104" s="43"/>
      <c r="N104" s="43"/>
      <c r="O104" s="43" t="s">
        <v>1</v>
      </c>
      <c r="P104" s="43"/>
      <c r="Q104" s="43"/>
      <c r="R104" s="43" t="s">
        <v>1</v>
      </c>
      <c r="S104" s="43"/>
      <c r="T104" s="43"/>
      <c r="U104" s="43" t="s">
        <v>1</v>
      </c>
      <c r="V104" s="43"/>
      <c r="W104" s="43"/>
      <c r="X104" s="43" t="s">
        <v>1</v>
      </c>
      <c r="Y104" s="43"/>
      <c r="Z104" s="43"/>
      <c r="AA104" s="43" t="s">
        <v>1</v>
      </c>
      <c r="AB104" s="43"/>
      <c r="AC104" s="43"/>
      <c r="AD104" s="2"/>
    </row>
    <row r="105" spans="1:37" ht="15.75">
      <c r="A105" s="2" t="s">
        <v>206</v>
      </c>
      <c r="B105" s="11" t="s">
        <v>86</v>
      </c>
      <c r="C105" s="2" t="s">
        <v>207</v>
      </c>
      <c r="D105" s="2" t="s">
        <v>208</v>
      </c>
      <c r="E105" s="2" t="s">
        <v>209</v>
      </c>
      <c r="F105" s="2" t="s">
        <v>210</v>
      </c>
      <c r="G105" s="2" t="s">
        <v>211</v>
      </c>
      <c r="H105" s="2" t="s">
        <v>3</v>
      </c>
      <c r="I105" s="2" t="s">
        <v>4</v>
      </c>
      <c r="J105" s="2" t="s">
        <v>212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213</v>
      </c>
    </row>
    <row r="106" spans="1:37" ht="15.75">
      <c r="A106" s="15">
        <v>64144030337</v>
      </c>
      <c r="B106" s="20" t="s">
        <v>87</v>
      </c>
      <c r="C106" s="21">
        <v>376.8</v>
      </c>
      <c r="D106" s="18">
        <v>452.01</v>
      </c>
      <c r="E106" s="18">
        <v>474.6</v>
      </c>
      <c r="F106" s="21">
        <v>451.44</v>
      </c>
      <c r="G106" s="19" t="s">
        <v>217</v>
      </c>
      <c r="H106" s="13"/>
      <c r="I106" s="13"/>
      <c r="J106" s="13">
        <v>2</v>
      </c>
      <c r="K106" s="14">
        <v>2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753.6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B107" s="11" t="s">
        <v>88</v>
      </c>
    </row>
    <row r="108" spans="1:37" ht="15.75">
      <c r="A108" s="15">
        <v>7501013191216</v>
      </c>
      <c r="B108" s="20" t="s">
        <v>89</v>
      </c>
      <c r="C108" s="21">
        <v>69</v>
      </c>
      <c r="D108" s="18">
        <v>72.510000000000005</v>
      </c>
      <c r="E108" s="18">
        <v>76.5</v>
      </c>
      <c r="F108" s="21">
        <v>71.983800000000002</v>
      </c>
      <c r="G108" s="19" t="s">
        <v>229</v>
      </c>
      <c r="H108" s="13"/>
      <c r="I108" s="13"/>
      <c r="J108" s="13">
        <v>15</v>
      </c>
      <c r="K108" s="14">
        <v>15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ref="AE108:AE146" si="40">C108*K108</f>
        <v>1035</v>
      </c>
      <c r="AF108" s="12">
        <f t="shared" ref="AF108:AF146" si="41">C108*N108</f>
        <v>0</v>
      </c>
      <c r="AG108" s="12">
        <f t="shared" ref="AG108:AG146" si="42">C108*Q108</f>
        <v>0</v>
      </c>
      <c r="AH108" s="12">
        <f t="shared" ref="AH108:AH146" si="43">C108*T108</f>
        <v>0</v>
      </c>
      <c r="AI108" s="12">
        <f t="shared" ref="AI108:AI146" si="44">C108*W108</f>
        <v>0</v>
      </c>
      <c r="AJ108" s="12">
        <f t="shared" ref="AJ108:AJ146" si="45">C108*Z108</f>
        <v>0</v>
      </c>
      <c r="AK108" s="12">
        <f t="shared" ref="AK108:AK146" si="46">C108*AC108</f>
        <v>0</v>
      </c>
    </row>
    <row r="109" spans="1:37" ht="15.75">
      <c r="A109" s="15">
        <v>7501013191063</v>
      </c>
      <c r="B109" s="20" t="s">
        <v>90</v>
      </c>
      <c r="C109" s="21">
        <v>69</v>
      </c>
      <c r="D109" s="18">
        <v>72.510000000000005</v>
      </c>
      <c r="E109" s="18">
        <v>76.5</v>
      </c>
      <c r="F109" s="21">
        <v>71.983800000000002</v>
      </c>
      <c r="G109" s="19" t="s">
        <v>229</v>
      </c>
      <c r="H109" s="13"/>
      <c r="I109" s="13"/>
      <c r="J109" s="13">
        <v>5</v>
      </c>
      <c r="K109" s="14">
        <v>5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40"/>
        <v>345</v>
      </c>
      <c r="AF109" s="12">
        <f t="shared" si="41"/>
        <v>0</v>
      </c>
      <c r="AG109" s="12">
        <f t="shared" si="42"/>
        <v>0</v>
      </c>
      <c r="AH109" s="12">
        <f t="shared" si="43"/>
        <v>0</v>
      </c>
      <c r="AI109" s="12">
        <f t="shared" si="44"/>
        <v>0</v>
      </c>
      <c r="AJ109" s="12">
        <f t="shared" si="45"/>
        <v>0</v>
      </c>
      <c r="AK109" s="12">
        <f t="shared" si="46"/>
        <v>0</v>
      </c>
    </row>
    <row r="110" spans="1:37" ht="15.75">
      <c r="A110" s="15">
        <v>7501013191032</v>
      </c>
      <c r="B110" s="20" t="s">
        <v>91</v>
      </c>
      <c r="C110" s="21">
        <v>69</v>
      </c>
      <c r="D110" s="18">
        <v>72.510000000000005</v>
      </c>
      <c r="E110" s="18">
        <v>76.5</v>
      </c>
      <c r="F110" s="21">
        <v>72.5</v>
      </c>
      <c r="G110" s="19" t="s">
        <v>221</v>
      </c>
      <c r="H110" s="13"/>
      <c r="I110" s="13"/>
      <c r="J110" s="13">
        <v>10</v>
      </c>
      <c r="K110" s="14">
        <v>10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0"/>
        <v>690</v>
      </c>
      <c r="AF110" s="12">
        <f t="shared" si="41"/>
        <v>0</v>
      </c>
      <c r="AG110" s="12">
        <f t="shared" si="42"/>
        <v>0</v>
      </c>
      <c r="AH110" s="12">
        <f t="shared" si="43"/>
        <v>0</v>
      </c>
      <c r="AI110" s="12">
        <f t="shared" si="44"/>
        <v>0</v>
      </c>
      <c r="AJ110" s="12">
        <f t="shared" si="45"/>
        <v>0</v>
      </c>
      <c r="AK110" s="12">
        <f t="shared" si="46"/>
        <v>0</v>
      </c>
    </row>
    <row r="111" spans="1:37" ht="15.75">
      <c r="A111" s="15">
        <v>7501013191025</v>
      </c>
      <c r="B111" s="20" t="s">
        <v>92</v>
      </c>
      <c r="C111" s="21">
        <v>69</v>
      </c>
      <c r="D111" s="18">
        <v>72.510000000000005</v>
      </c>
      <c r="E111" s="18">
        <v>76.5</v>
      </c>
      <c r="F111" s="21">
        <v>72.5</v>
      </c>
      <c r="G111" s="19" t="s">
        <v>221</v>
      </c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0"/>
        <v>690</v>
      </c>
      <c r="AF111" s="12">
        <f t="shared" si="41"/>
        <v>0</v>
      </c>
      <c r="AG111" s="12">
        <f t="shared" si="42"/>
        <v>0</v>
      </c>
      <c r="AH111" s="12">
        <f t="shared" si="43"/>
        <v>0</v>
      </c>
      <c r="AI111" s="12">
        <f t="shared" si="44"/>
        <v>0</v>
      </c>
      <c r="AJ111" s="12">
        <f t="shared" si="45"/>
        <v>0</v>
      </c>
      <c r="AK111" s="12">
        <f t="shared" si="46"/>
        <v>0</v>
      </c>
    </row>
    <row r="112" spans="1:37" ht="15.75">
      <c r="A112" s="15">
        <v>7501013191148</v>
      </c>
      <c r="B112" s="20" t="s">
        <v>93</v>
      </c>
      <c r="C112" s="21">
        <v>69</v>
      </c>
      <c r="D112" s="18">
        <v>72.510000000000005</v>
      </c>
      <c r="E112" s="18">
        <v>76.5</v>
      </c>
      <c r="F112" s="21">
        <v>71.983800000000002</v>
      </c>
      <c r="G112" s="19" t="s">
        <v>229</v>
      </c>
      <c r="H112" s="13"/>
      <c r="I112" s="13"/>
      <c r="J112" s="13">
        <v>10</v>
      </c>
      <c r="K112" s="14">
        <v>10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0"/>
        <v>690</v>
      </c>
      <c r="AF112" s="12">
        <f t="shared" si="41"/>
        <v>0</v>
      </c>
      <c r="AG112" s="12">
        <f t="shared" si="42"/>
        <v>0</v>
      </c>
      <c r="AH112" s="12">
        <f t="shared" si="43"/>
        <v>0</v>
      </c>
      <c r="AI112" s="12">
        <f t="shared" si="44"/>
        <v>0</v>
      </c>
      <c r="AJ112" s="12">
        <f t="shared" si="45"/>
        <v>0</v>
      </c>
      <c r="AK112" s="12">
        <f t="shared" si="46"/>
        <v>0</v>
      </c>
    </row>
    <row r="113" spans="1:37" ht="15.75">
      <c r="A113" s="15">
        <v>7501013123057</v>
      </c>
      <c r="B113" s="20" t="s">
        <v>94</v>
      </c>
      <c r="C113" s="21">
        <v>117</v>
      </c>
      <c r="D113" s="18">
        <v>118.01</v>
      </c>
      <c r="E113" s="18">
        <v>127.6</v>
      </c>
      <c r="F113" s="17">
        <v>118.28870000000001</v>
      </c>
      <c r="G113" s="19" t="s">
        <v>229</v>
      </c>
      <c r="H113" s="13"/>
      <c r="I113" s="13"/>
      <c r="J113" s="13">
        <v>10</v>
      </c>
      <c r="K113" s="14">
        <v>10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0"/>
        <v>1170</v>
      </c>
      <c r="AF113" s="12">
        <f t="shared" si="41"/>
        <v>0</v>
      </c>
      <c r="AG113" s="12">
        <f t="shared" si="42"/>
        <v>0</v>
      </c>
      <c r="AH113" s="12">
        <f t="shared" si="43"/>
        <v>0</v>
      </c>
      <c r="AI113" s="12">
        <f t="shared" si="44"/>
        <v>0</v>
      </c>
      <c r="AJ113" s="12">
        <f t="shared" si="45"/>
        <v>0</v>
      </c>
      <c r="AK113" s="12">
        <f t="shared" si="46"/>
        <v>0</v>
      </c>
    </row>
    <row r="114" spans="1:37" ht="15.75">
      <c r="A114" s="15" t="s">
        <v>95</v>
      </c>
      <c r="B114" s="20" t="s">
        <v>96</v>
      </c>
      <c r="C114" s="21">
        <v>117</v>
      </c>
      <c r="D114" s="18">
        <v>122.11</v>
      </c>
      <c r="E114" s="18">
        <v>128.30000000000001</v>
      </c>
      <c r="F114" s="21">
        <v>118.28870000000001</v>
      </c>
      <c r="G114" s="19" t="s">
        <v>229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0"/>
        <v>585</v>
      </c>
      <c r="AF114" s="12">
        <f t="shared" si="41"/>
        <v>0</v>
      </c>
      <c r="AG114" s="12">
        <f t="shared" si="42"/>
        <v>0</v>
      </c>
      <c r="AH114" s="12">
        <f t="shared" si="43"/>
        <v>0</v>
      </c>
      <c r="AI114" s="12">
        <f t="shared" si="44"/>
        <v>0</v>
      </c>
      <c r="AJ114" s="12">
        <f t="shared" si="45"/>
        <v>0</v>
      </c>
      <c r="AK114" s="12">
        <f t="shared" si="46"/>
        <v>0</v>
      </c>
    </row>
    <row r="115" spans="1:37" ht="15.75">
      <c r="A115" s="15">
        <v>7501013123033</v>
      </c>
      <c r="B115" s="20" t="s">
        <v>97</v>
      </c>
      <c r="C115" s="21">
        <v>117</v>
      </c>
      <c r="D115" s="18">
        <v>118.01</v>
      </c>
      <c r="E115" s="18">
        <v>127.6</v>
      </c>
      <c r="F115" s="17">
        <v>121.47</v>
      </c>
      <c r="G115" s="19" t="s">
        <v>221</v>
      </c>
      <c r="H115" s="13"/>
      <c r="I115" s="13"/>
      <c r="J115" s="13">
        <v>10</v>
      </c>
      <c r="K115" s="14">
        <v>10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0"/>
        <v>1170</v>
      </c>
      <c r="AF115" s="12">
        <f t="shared" si="41"/>
        <v>0</v>
      </c>
      <c r="AG115" s="12">
        <f t="shared" si="42"/>
        <v>0</v>
      </c>
      <c r="AH115" s="12">
        <f t="shared" si="43"/>
        <v>0</v>
      </c>
      <c r="AI115" s="12">
        <f t="shared" si="44"/>
        <v>0</v>
      </c>
      <c r="AJ115" s="12">
        <f t="shared" si="45"/>
        <v>0</v>
      </c>
      <c r="AK115" s="12">
        <f t="shared" si="46"/>
        <v>0</v>
      </c>
    </row>
    <row r="116" spans="1:37" ht="15.75">
      <c r="A116" s="15">
        <v>7501013123194</v>
      </c>
      <c r="B116" s="20" t="s">
        <v>98</v>
      </c>
      <c r="C116" s="21">
        <v>117</v>
      </c>
      <c r="D116" s="18">
        <v>118.01</v>
      </c>
      <c r="E116" s="18">
        <v>127.6</v>
      </c>
      <c r="F116" s="17">
        <v>118.28870000000001</v>
      </c>
      <c r="G116" s="19" t="s">
        <v>229</v>
      </c>
      <c r="H116" s="13"/>
      <c r="I116" s="13"/>
      <c r="J116" s="13">
        <v>10</v>
      </c>
      <c r="K116" s="14">
        <v>10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0"/>
        <v>1170</v>
      </c>
      <c r="AF116" s="12">
        <f t="shared" si="41"/>
        <v>0</v>
      </c>
      <c r="AG116" s="12">
        <f t="shared" si="42"/>
        <v>0</v>
      </c>
      <c r="AH116" s="12">
        <f t="shared" si="43"/>
        <v>0</v>
      </c>
      <c r="AI116" s="12">
        <f t="shared" si="44"/>
        <v>0</v>
      </c>
      <c r="AJ116" s="12">
        <f t="shared" si="45"/>
        <v>0</v>
      </c>
      <c r="AK116" s="12">
        <f t="shared" si="46"/>
        <v>0</v>
      </c>
    </row>
    <row r="117" spans="1:37" ht="15.75">
      <c r="A117" s="15">
        <v>578788</v>
      </c>
      <c r="B117" s="20" t="s">
        <v>99</v>
      </c>
      <c r="C117" s="21">
        <v>173</v>
      </c>
      <c r="D117" s="18">
        <v>177.01</v>
      </c>
      <c r="E117" s="18">
        <v>189</v>
      </c>
      <c r="F117" s="17">
        <v>178.76769999999999</v>
      </c>
      <c r="G117" s="19" t="s">
        <v>229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 t="shared" si="40"/>
        <v>1730</v>
      </c>
      <c r="AF117" s="12">
        <f t="shared" si="41"/>
        <v>0</v>
      </c>
      <c r="AG117" s="12">
        <f t="shared" si="42"/>
        <v>0</v>
      </c>
      <c r="AH117" s="12">
        <f t="shared" si="43"/>
        <v>0</v>
      </c>
      <c r="AI117" s="12">
        <f t="shared" si="44"/>
        <v>0</v>
      </c>
      <c r="AJ117" s="12">
        <f t="shared" si="45"/>
        <v>0</v>
      </c>
      <c r="AK117" s="12">
        <f t="shared" si="46"/>
        <v>0</v>
      </c>
    </row>
    <row r="118" spans="1:37" ht="15.75">
      <c r="A118" s="15">
        <v>7501013174066</v>
      </c>
      <c r="B118" s="20" t="s">
        <v>100</v>
      </c>
      <c r="C118" s="21">
        <v>173</v>
      </c>
      <c r="D118" s="18">
        <v>178.01</v>
      </c>
      <c r="E118" s="18">
        <v>189</v>
      </c>
      <c r="F118" s="17">
        <v>178.76769999999999</v>
      </c>
      <c r="G118" s="19" t="s">
        <v>229</v>
      </c>
      <c r="H118" s="13"/>
      <c r="I118" s="13"/>
      <c r="J118" s="13">
        <v>7</v>
      </c>
      <c r="K118" s="14">
        <v>7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 t="shared" si="40"/>
        <v>1211</v>
      </c>
      <c r="AF118" s="12">
        <f t="shared" si="41"/>
        <v>0</v>
      </c>
      <c r="AG118" s="12">
        <f t="shared" si="42"/>
        <v>0</v>
      </c>
      <c r="AH118" s="12">
        <f t="shared" si="43"/>
        <v>0</v>
      </c>
      <c r="AI118" s="12">
        <f t="shared" si="44"/>
        <v>0</v>
      </c>
      <c r="AJ118" s="12">
        <f t="shared" si="45"/>
        <v>0</v>
      </c>
      <c r="AK118" s="12">
        <f t="shared" si="46"/>
        <v>0</v>
      </c>
    </row>
    <row r="119" spans="1:37" ht="15.75">
      <c r="A119" s="15">
        <v>7501013174035</v>
      </c>
      <c r="B119" s="20" t="s">
        <v>101</v>
      </c>
      <c r="C119" s="21">
        <v>173</v>
      </c>
      <c r="D119" s="18">
        <v>177.01</v>
      </c>
      <c r="E119" s="18">
        <v>189</v>
      </c>
      <c r="F119" s="17">
        <v>178.76769999999999</v>
      </c>
      <c r="G119" s="19" t="s">
        <v>229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 t="shared" si="40"/>
        <v>1730</v>
      </c>
      <c r="AF119" s="12">
        <f t="shared" si="41"/>
        <v>0</v>
      </c>
      <c r="AG119" s="12">
        <f t="shared" si="42"/>
        <v>0</v>
      </c>
      <c r="AH119" s="12">
        <f t="shared" si="43"/>
        <v>0</v>
      </c>
      <c r="AI119" s="12">
        <f t="shared" si="44"/>
        <v>0</v>
      </c>
      <c r="AJ119" s="12">
        <f t="shared" si="45"/>
        <v>0</v>
      </c>
      <c r="AK119" s="12">
        <f t="shared" si="46"/>
        <v>0</v>
      </c>
    </row>
    <row r="120" spans="1:37" ht="15.75">
      <c r="A120" s="15">
        <v>7501013174196</v>
      </c>
      <c r="B120" s="20" t="s">
        <v>102</v>
      </c>
      <c r="C120" s="21">
        <v>173</v>
      </c>
      <c r="D120" s="18">
        <v>178.01</v>
      </c>
      <c r="E120" s="18">
        <v>189</v>
      </c>
      <c r="F120" s="17">
        <v>178.76769999999999</v>
      </c>
      <c r="G120" s="19" t="s">
        <v>229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 t="shared" si="40"/>
        <v>1730</v>
      </c>
      <c r="AF120" s="12">
        <f t="shared" si="41"/>
        <v>0</v>
      </c>
      <c r="AG120" s="12">
        <f t="shared" si="42"/>
        <v>0</v>
      </c>
      <c r="AH120" s="12">
        <f t="shared" si="43"/>
        <v>0</v>
      </c>
      <c r="AI120" s="12">
        <f t="shared" si="44"/>
        <v>0</v>
      </c>
      <c r="AJ120" s="12">
        <f t="shared" si="45"/>
        <v>0</v>
      </c>
      <c r="AK120" s="12">
        <f t="shared" si="46"/>
        <v>0</v>
      </c>
    </row>
    <row r="121" spans="1:37" ht="15.75">
      <c r="A121" s="15">
        <v>7501013118053</v>
      </c>
      <c r="B121" s="20" t="s">
        <v>103</v>
      </c>
      <c r="C121" s="21">
        <v>154</v>
      </c>
      <c r="D121" s="18">
        <v>160.01</v>
      </c>
      <c r="E121" s="18">
        <v>168</v>
      </c>
      <c r="F121" s="21">
        <v>159.0677</v>
      </c>
      <c r="G121" s="19" t="s">
        <v>229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 t="shared" si="40"/>
        <v>1540</v>
      </c>
      <c r="AF121" s="12">
        <f t="shared" si="41"/>
        <v>0</v>
      </c>
      <c r="AG121" s="12">
        <f t="shared" si="42"/>
        <v>0</v>
      </c>
      <c r="AH121" s="12">
        <f t="shared" si="43"/>
        <v>0</v>
      </c>
      <c r="AI121" s="12">
        <f t="shared" si="44"/>
        <v>0</v>
      </c>
      <c r="AJ121" s="12">
        <f t="shared" si="45"/>
        <v>0</v>
      </c>
      <c r="AK121" s="12">
        <f t="shared" si="46"/>
        <v>0</v>
      </c>
    </row>
    <row r="122" spans="1:37" ht="15.75">
      <c r="A122" s="15" t="s">
        <v>104</v>
      </c>
      <c r="B122" s="20" t="s">
        <v>105</v>
      </c>
      <c r="C122" s="21">
        <v>154</v>
      </c>
      <c r="D122" s="18">
        <v>160.01</v>
      </c>
      <c r="E122" s="18">
        <v>168</v>
      </c>
      <c r="F122" s="21">
        <v>159.0677</v>
      </c>
      <c r="G122" s="19" t="s">
        <v>229</v>
      </c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 t="shared" si="40"/>
        <v>1540</v>
      </c>
      <c r="AF122" s="12">
        <f t="shared" si="41"/>
        <v>0</v>
      </c>
      <c r="AG122" s="12">
        <f t="shared" si="42"/>
        <v>0</v>
      </c>
      <c r="AH122" s="12">
        <f t="shared" si="43"/>
        <v>0</v>
      </c>
      <c r="AI122" s="12">
        <f t="shared" si="44"/>
        <v>0</v>
      </c>
      <c r="AJ122" s="12">
        <f t="shared" si="45"/>
        <v>0</v>
      </c>
      <c r="AK122" s="12">
        <f t="shared" si="46"/>
        <v>0</v>
      </c>
    </row>
    <row r="123" spans="1:37" ht="15.75">
      <c r="A123" s="15">
        <v>7501013118060</v>
      </c>
      <c r="B123" s="20" t="s">
        <v>106</v>
      </c>
      <c r="C123" s="21">
        <v>154</v>
      </c>
      <c r="D123" s="18">
        <v>160.01</v>
      </c>
      <c r="E123" s="18">
        <v>168</v>
      </c>
      <c r="F123" s="21">
        <v>159.0677</v>
      </c>
      <c r="G123" s="19" t="s">
        <v>229</v>
      </c>
      <c r="H123" s="13"/>
      <c r="I123" s="13"/>
      <c r="J123" s="13">
        <v>6</v>
      </c>
      <c r="K123" s="14">
        <v>6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/>
      <c r="AB123" s="13"/>
      <c r="AC123" s="14"/>
      <c r="AD123" s="1"/>
      <c r="AE123" s="12">
        <f t="shared" si="40"/>
        <v>924</v>
      </c>
      <c r="AF123" s="12">
        <f t="shared" si="41"/>
        <v>0</v>
      </c>
      <c r="AG123" s="12">
        <f t="shared" si="42"/>
        <v>0</v>
      </c>
      <c r="AH123" s="12">
        <f t="shared" si="43"/>
        <v>0</v>
      </c>
      <c r="AI123" s="12">
        <f t="shared" si="44"/>
        <v>0</v>
      </c>
      <c r="AJ123" s="12">
        <f t="shared" si="45"/>
        <v>0</v>
      </c>
      <c r="AK123" s="12">
        <f t="shared" si="46"/>
        <v>0</v>
      </c>
    </row>
    <row r="124" spans="1:37" ht="15.75">
      <c r="A124" s="15">
        <v>7501013118039</v>
      </c>
      <c r="B124" s="20" t="s">
        <v>107</v>
      </c>
      <c r="C124" s="21">
        <v>154</v>
      </c>
      <c r="D124" s="18">
        <v>160.01</v>
      </c>
      <c r="E124" s="18">
        <v>168</v>
      </c>
      <c r="F124" s="21">
        <v>159.0677</v>
      </c>
      <c r="G124" s="19" t="s">
        <v>229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 t="shared" si="40"/>
        <v>1540</v>
      </c>
      <c r="AF124" s="12">
        <f t="shared" si="41"/>
        <v>0</v>
      </c>
      <c r="AG124" s="12">
        <f t="shared" si="42"/>
        <v>0</v>
      </c>
      <c r="AH124" s="12">
        <f t="shared" si="43"/>
        <v>0</v>
      </c>
      <c r="AI124" s="12">
        <f t="shared" si="44"/>
        <v>0</v>
      </c>
      <c r="AJ124" s="12">
        <f t="shared" si="45"/>
        <v>0</v>
      </c>
      <c r="AK124" s="12">
        <f t="shared" si="46"/>
        <v>0</v>
      </c>
    </row>
    <row r="125" spans="1:37" ht="15.75">
      <c r="A125" s="15">
        <v>7501013118190</v>
      </c>
      <c r="B125" s="20" t="s">
        <v>108</v>
      </c>
      <c r="C125" s="21">
        <v>154</v>
      </c>
      <c r="D125" s="18">
        <v>160.01</v>
      </c>
      <c r="E125" s="18">
        <v>168</v>
      </c>
      <c r="F125" s="21">
        <v>159.0677</v>
      </c>
      <c r="G125" s="19" t="s">
        <v>229</v>
      </c>
      <c r="H125" s="13"/>
      <c r="I125" s="13"/>
      <c r="J125" s="13">
        <v>10</v>
      </c>
      <c r="K125" s="14">
        <v>10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 t="shared" si="40"/>
        <v>1540</v>
      </c>
      <c r="AF125" s="12">
        <f t="shared" si="41"/>
        <v>0</v>
      </c>
      <c r="AG125" s="12">
        <f t="shared" si="42"/>
        <v>0</v>
      </c>
      <c r="AH125" s="12">
        <f t="shared" si="43"/>
        <v>0</v>
      </c>
      <c r="AI125" s="12">
        <f t="shared" si="44"/>
        <v>0</v>
      </c>
      <c r="AJ125" s="12">
        <f t="shared" si="45"/>
        <v>0</v>
      </c>
      <c r="AK125" s="12">
        <f t="shared" si="46"/>
        <v>0</v>
      </c>
    </row>
    <row r="126" spans="1:37" ht="15.75">
      <c r="A126" s="15">
        <v>7501013132059</v>
      </c>
      <c r="B126" s="20" t="s">
        <v>109</v>
      </c>
      <c r="C126" s="21">
        <v>193</v>
      </c>
      <c r="D126" s="18">
        <v>204.01</v>
      </c>
      <c r="E126" s="18">
        <v>219.5</v>
      </c>
      <c r="F126" s="21">
        <v>203.5</v>
      </c>
      <c r="G126" s="19" t="s">
        <v>230</v>
      </c>
      <c r="H126" s="13"/>
      <c r="I126" s="13"/>
      <c r="J126" s="13">
        <v>15</v>
      </c>
      <c r="K126" s="14">
        <v>15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 t="shared" si="40"/>
        <v>2895</v>
      </c>
      <c r="AF126" s="12">
        <f t="shared" si="41"/>
        <v>0</v>
      </c>
      <c r="AG126" s="12">
        <f t="shared" si="42"/>
        <v>0</v>
      </c>
      <c r="AH126" s="12">
        <f t="shared" si="43"/>
        <v>0</v>
      </c>
      <c r="AI126" s="12">
        <f t="shared" si="44"/>
        <v>0</v>
      </c>
      <c r="AJ126" s="12">
        <f t="shared" si="45"/>
        <v>0</v>
      </c>
      <c r="AK126" s="12">
        <f t="shared" si="46"/>
        <v>0</v>
      </c>
    </row>
    <row r="127" spans="1:37" ht="15.75">
      <c r="A127" s="15">
        <v>7501013132196</v>
      </c>
      <c r="B127" s="20" t="s">
        <v>110</v>
      </c>
      <c r="C127" s="21">
        <v>193</v>
      </c>
      <c r="D127" s="18">
        <v>204.01</v>
      </c>
      <c r="E127" s="18">
        <v>219.5</v>
      </c>
      <c r="F127" s="21">
        <v>204</v>
      </c>
      <c r="G127" s="19" t="s">
        <v>221</v>
      </c>
      <c r="H127" s="13"/>
      <c r="I127" s="13"/>
      <c r="J127" s="13">
        <v>15</v>
      </c>
      <c r="K127" s="14">
        <v>15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si="40"/>
        <v>2895</v>
      </c>
      <c r="AF127" s="12">
        <f t="shared" si="41"/>
        <v>0</v>
      </c>
      <c r="AG127" s="12">
        <f t="shared" si="42"/>
        <v>0</v>
      </c>
      <c r="AH127" s="12">
        <f t="shared" si="43"/>
        <v>0</v>
      </c>
      <c r="AI127" s="12">
        <f t="shared" si="44"/>
        <v>0</v>
      </c>
      <c r="AJ127" s="12">
        <f t="shared" si="45"/>
        <v>0</v>
      </c>
      <c r="AK127" s="12">
        <f t="shared" si="46"/>
        <v>0</v>
      </c>
    </row>
    <row r="128" spans="1:37" ht="15.75">
      <c r="A128" s="15">
        <v>7501013132035</v>
      </c>
      <c r="B128" s="20" t="s">
        <v>111</v>
      </c>
      <c r="C128" s="21">
        <v>193</v>
      </c>
      <c r="D128" s="18">
        <v>204.01</v>
      </c>
      <c r="E128" s="18">
        <v>219.5</v>
      </c>
      <c r="F128" s="21">
        <v>204</v>
      </c>
      <c r="G128" s="19" t="s">
        <v>221</v>
      </c>
      <c r="H128" s="13"/>
      <c r="I128" s="13"/>
      <c r="J128" s="13">
        <v>15</v>
      </c>
      <c r="K128" s="14">
        <v>15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40"/>
        <v>2895</v>
      </c>
      <c r="AF128" s="12">
        <f t="shared" si="41"/>
        <v>0</v>
      </c>
      <c r="AG128" s="12">
        <f t="shared" si="42"/>
        <v>0</v>
      </c>
      <c r="AH128" s="12">
        <f t="shared" si="43"/>
        <v>0</v>
      </c>
      <c r="AI128" s="12">
        <f t="shared" si="44"/>
        <v>0</v>
      </c>
      <c r="AJ128" s="12">
        <f t="shared" si="45"/>
        <v>0</v>
      </c>
      <c r="AK128" s="12">
        <f t="shared" si="46"/>
        <v>0</v>
      </c>
    </row>
    <row r="129" spans="1:37" ht="15.75">
      <c r="A129" s="15">
        <v>7501013100058</v>
      </c>
      <c r="B129" s="19" t="s">
        <v>112</v>
      </c>
      <c r="C129" s="18">
        <v>112</v>
      </c>
      <c r="D129" s="18">
        <v>112.01</v>
      </c>
      <c r="E129" s="18">
        <v>125</v>
      </c>
      <c r="F129" s="17">
        <v>115</v>
      </c>
      <c r="G129" s="19" t="s">
        <v>221</v>
      </c>
      <c r="H129" s="13"/>
      <c r="I129" s="13"/>
      <c r="J129" s="13">
        <v>10</v>
      </c>
      <c r="K129" s="14">
        <v>10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0"/>
        <v>1120</v>
      </c>
      <c r="AF129" s="12">
        <f t="shared" si="41"/>
        <v>0</v>
      </c>
      <c r="AG129" s="12">
        <f t="shared" si="42"/>
        <v>0</v>
      </c>
      <c r="AH129" s="12">
        <f t="shared" si="43"/>
        <v>0</v>
      </c>
      <c r="AI129" s="12">
        <f t="shared" si="44"/>
        <v>0</v>
      </c>
      <c r="AJ129" s="12">
        <f t="shared" si="45"/>
        <v>0</v>
      </c>
      <c r="AK129" s="12">
        <f t="shared" si="46"/>
        <v>0</v>
      </c>
    </row>
    <row r="130" spans="1:37" ht="15.75">
      <c r="A130" s="15">
        <v>7501013100218</v>
      </c>
      <c r="B130" s="20" t="s">
        <v>113</v>
      </c>
      <c r="C130" s="21">
        <v>112</v>
      </c>
      <c r="D130" s="18">
        <v>119.01</v>
      </c>
      <c r="E130" s="18">
        <v>125</v>
      </c>
      <c r="F130" s="21">
        <v>118.35760000000001</v>
      </c>
      <c r="G130" s="19" t="s">
        <v>229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40"/>
        <v>1120</v>
      </c>
      <c r="AF130" s="12">
        <f t="shared" si="41"/>
        <v>0</v>
      </c>
      <c r="AG130" s="12">
        <f t="shared" si="42"/>
        <v>0</v>
      </c>
      <c r="AH130" s="12">
        <f t="shared" si="43"/>
        <v>0</v>
      </c>
      <c r="AI130" s="12">
        <f t="shared" si="44"/>
        <v>0</v>
      </c>
      <c r="AJ130" s="12">
        <f t="shared" si="45"/>
        <v>0</v>
      </c>
      <c r="AK130" s="12">
        <f t="shared" si="46"/>
        <v>0</v>
      </c>
    </row>
    <row r="131" spans="1:37" ht="15.75">
      <c r="A131" s="15">
        <v>7501013100034</v>
      </c>
      <c r="B131" s="19" t="s">
        <v>114</v>
      </c>
      <c r="C131" s="18">
        <v>112</v>
      </c>
      <c r="D131" s="18">
        <v>112.01</v>
      </c>
      <c r="E131" s="18">
        <v>125</v>
      </c>
      <c r="F131" s="17">
        <v>115</v>
      </c>
      <c r="G131" s="19" t="s">
        <v>221</v>
      </c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40"/>
        <v>1120</v>
      </c>
      <c r="AF131" s="12">
        <f t="shared" si="41"/>
        <v>0</v>
      </c>
      <c r="AG131" s="12">
        <f t="shared" si="42"/>
        <v>0</v>
      </c>
      <c r="AH131" s="12">
        <f t="shared" si="43"/>
        <v>0</v>
      </c>
      <c r="AI131" s="12">
        <f t="shared" si="44"/>
        <v>0</v>
      </c>
      <c r="AJ131" s="12">
        <f t="shared" si="45"/>
        <v>0</v>
      </c>
      <c r="AK131" s="12">
        <f t="shared" si="46"/>
        <v>0</v>
      </c>
    </row>
    <row r="132" spans="1:37" ht="15.75">
      <c r="A132" s="15">
        <v>7501013100195</v>
      </c>
      <c r="B132" s="20" t="s">
        <v>115</v>
      </c>
      <c r="C132" s="21">
        <v>112</v>
      </c>
      <c r="D132" s="18">
        <v>115.01</v>
      </c>
      <c r="E132" s="18">
        <v>125</v>
      </c>
      <c r="F132" s="17">
        <v>118.35760000000001</v>
      </c>
      <c r="G132" s="19" t="s">
        <v>229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40"/>
        <v>1120</v>
      </c>
      <c r="AF132" s="12">
        <f t="shared" si="41"/>
        <v>0</v>
      </c>
      <c r="AG132" s="12">
        <f t="shared" si="42"/>
        <v>0</v>
      </c>
      <c r="AH132" s="12">
        <f t="shared" si="43"/>
        <v>0</v>
      </c>
      <c r="AI132" s="12">
        <f t="shared" si="44"/>
        <v>0</v>
      </c>
      <c r="AJ132" s="12">
        <f t="shared" si="45"/>
        <v>0</v>
      </c>
      <c r="AK132" s="12">
        <f t="shared" si="46"/>
        <v>0</v>
      </c>
    </row>
    <row r="133" spans="1:37" ht="15.75">
      <c r="A133" s="15">
        <v>75010932</v>
      </c>
      <c r="B133" s="20" t="s">
        <v>116</v>
      </c>
      <c r="C133" s="21">
        <v>171</v>
      </c>
      <c r="D133" s="18">
        <v>180.01</v>
      </c>
      <c r="E133" s="18">
        <v>193.2</v>
      </c>
      <c r="F133" s="21">
        <v>178.86619999999999</v>
      </c>
      <c r="G133" s="19" t="s">
        <v>229</v>
      </c>
      <c r="H133" s="13"/>
      <c r="I133" s="13"/>
      <c r="J133" s="13">
        <v>15</v>
      </c>
      <c r="K133" s="14">
        <v>15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40"/>
        <v>2565</v>
      </c>
      <c r="AF133" s="12">
        <f t="shared" si="41"/>
        <v>0</v>
      </c>
      <c r="AG133" s="12">
        <f t="shared" si="42"/>
        <v>0</v>
      </c>
      <c r="AH133" s="12">
        <f t="shared" si="43"/>
        <v>0</v>
      </c>
      <c r="AI133" s="12">
        <f t="shared" si="44"/>
        <v>0</v>
      </c>
      <c r="AJ133" s="12">
        <f t="shared" si="45"/>
        <v>0</v>
      </c>
      <c r="AK133" s="12">
        <f t="shared" si="46"/>
        <v>0</v>
      </c>
    </row>
    <row r="134" spans="1:37" ht="15.75">
      <c r="A134" s="15" t="s">
        <v>117</v>
      </c>
      <c r="B134" s="20" t="s">
        <v>118</v>
      </c>
      <c r="C134" s="21">
        <v>171</v>
      </c>
      <c r="D134" s="18">
        <v>180.01</v>
      </c>
      <c r="E134" s="18">
        <v>193.2</v>
      </c>
      <c r="F134" s="21">
        <v>180</v>
      </c>
      <c r="G134" s="19" t="s">
        <v>221</v>
      </c>
      <c r="H134" s="13"/>
      <c r="I134" s="13"/>
      <c r="J134" s="13">
        <v>10</v>
      </c>
      <c r="K134" s="14">
        <v>10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40"/>
        <v>1710</v>
      </c>
      <c r="AF134" s="12">
        <f t="shared" si="41"/>
        <v>0</v>
      </c>
      <c r="AG134" s="12">
        <f t="shared" si="42"/>
        <v>0</v>
      </c>
      <c r="AH134" s="12">
        <f t="shared" si="43"/>
        <v>0</v>
      </c>
      <c r="AI134" s="12">
        <f t="shared" si="44"/>
        <v>0</v>
      </c>
      <c r="AJ134" s="12">
        <f t="shared" si="45"/>
        <v>0</v>
      </c>
      <c r="AK134" s="12">
        <f t="shared" si="46"/>
        <v>0</v>
      </c>
    </row>
    <row r="135" spans="1:37" ht="15.75">
      <c r="A135" s="15" t="s">
        <v>119</v>
      </c>
      <c r="B135" s="20" t="s">
        <v>120</v>
      </c>
      <c r="C135" s="21">
        <v>171</v>
      </c>
      <c r="D135" s="18">
        <v>180.01</v>
      </c>
      <c r="E135" s="18">
        <v>193.2</v>
      </c>
      <c r="F135" s="21">
        <v>178.86619999999999</v>
      </c>
      <c r="G135" s="19" t="s">
        <v>229</v>
      </c>
      <c r="H135" s="13"/>
      <c r="I135" s="13"/>
      <c r="J135" s="13">
        <v>6</v>
      </c>
      <c r="K135" s="14">
        <v>6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40"/>
        <v>1026</v>
      </c>
      <c r="AF135" s="12">
        <f t="shared" si="41"/>
        <v>0</v>
      </c>
      <c r="AG135" s="12">
        <f t="shared" si="42"/>
        <v>0</v>
      </c>
      <c r="AH135" s="12">
        <f t="shared" si="43"/>
        <v>0</v>
      </c>
      <c r="AI135" s="12">
        <f t="shared" si="44"/>
        <v>0</v>
      </c>
      <c r="AJ135" s="12">
        <f t="shared" si="45"/>
        <v>0</v>
      </c>
      <c r="AK135" s="12">
        <f t="shared" si="46"/>
        <v>0</v>
      </c>
    </row>
    <row r="136" spans="1:37" ht="15.75">
      <c r="A136" s="15">
        <v>75010918</v>
      </c>
      <c r="B136" s="20" t="s">
        <v>121</v>
      </c>
      <c r="C136" s="21">
        <v>171</v>
      </c>
      <c r="D136" s="18">
        <v>180.01</v>
      </c>
      <c r="E136" s="18">
        <v>193.2</v>
      </c>
      <c r="F136" s="21">
        <v>178.86619999999999</v>
      </c>
      <c r="G136" s="19" t="s">
        <v>229</v>
      </c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40"/>
        <v>2565</v>
      </c>
      <c r="AF136" s="12">
        <f t="shared" si="41"/>
        <v>0</v>
      </c>
      <c r="AG136" s="12">
        <f t="shared" si="42"/>
        <v>0</v>
      </c>
      <c r="AH136" s="12">
        <f t="shared" si="43"/>
        <v>0</v>
      </c>
      <c r="AI136" s="12">
        <f t="shared" si="44"/>
        <v>0</v>
      </c>
      <c r="AJ136" s="12">
        <f t="shared" si="45"/>
        <v>0</v>
      </c>
      <c r="AK136" s="12">
        <f t="shared" si="46"/>
        <v>0</v>
      </c>
    </row>
    <row r="137" spans="1:37" ht="15.75">
      <c r="A137" s="15">
        <v>75010925</v>
      </c>
      <c r="B137" s="20" t="s">
        <v>122</v>
      </c>
      <c r="C137" s="21">
        <v>171</v>
      </c>
      <c r="D137" s="18">
        <v>180.01</v>
      </c>
      <c r="E137" s="18">
        <v>193.2</v>
      </c>
      <c r="F137" s="21">
        <v>178.86619999999999</v>
      </c>
      <c r="G137" s="19" t="s">
        <v>229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40"/>
        <v>2565</v>
      </c>
      <c r="AF137" s="12">
        <f t="shared" si="41"/>
        <v>0</v>
      </c>
      <c r="AG137" s="12">
        <f t="shared" si="42"/>
        <v>0</v>
      </c>
      <c r="AH137" s="12">
        <f t="shared" si="43"/>
        <v>0</v>
      </c>
      <c r="AI137" s="12">
        <f t="shared" si="44"/>
        <v>0</v>
      </c>
      <c r="AJ137" s="12">
        <f t="shared" si="45"/>
        <v>0</v>
      </c>
      <c r="AK137" s="12">
        <f t="shared" si="46"/>
        <v>0</v>
      </c>
    </row>
    <row r="138" spans="1:37" ht="15.75">
      <c r="A138" s="15" t="s">
        <v>123</v>
      </c>
      <c r="B138" s="20" t="s">
        <v>124</v>
      </c>
      <c r="C138" s="21">
        <v>171</v>
      </c>
      <c r="D138" s="18">
        <v>180.01</v>
      </c>
      <c r="E138" s="18">
        <v>193.2</v>
      </c>
      <c r="F138" s="21">
        <v>180</v>
      </c>
      <c r="G138" s="19" t="s">
        <v>221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40"/>
        <v>2565</v>
      </c>
      <c r="AF138" s="12">
        <f t="shared" si="41"/>
        <v>0</v>
      </c>
      <c r="AG138" s="12">
        <f t="shared" si="42"/>
        <v>0</v>
      </c>
      <c r="AH138" s="12">
        <f t="shared" si="43"/>
        <v>0</v>
      </c>
      <c r="AI138" s="12">
        <f t="shared" si="44"/>
        <v>0</v>
      </c>
      <c r="AJ138" s="12">
        <f t="shared" si="45"/>
        <v>0</v>
      </c>
      <c r="AK138" s="12">
        <f t="shared" si="46"/>
        <v>0</v>
      </c>
    </row>
    <row r="139" spans="1:37" ht="15.75">
      <c r="A139" s="15">
        <v>7501013189565</v>
      </c>
      <c r="B139" s="19" t="s">
        <v>125</v>
      </c>
      <c r="C139" s="18">
        <v>105</v>
      </c>
      <c r="D139" s="18">
        <v>105.01</v>
      </c>
      <c r="E139" s="18">
        <v>117.6</v>
      </c>
      <c r="F139" s="17">
        <v>112</v>
      </c>
      <c r="G139" s="19" t="s">
        <v>221</v>
      </c>
      <c r="H139" s="13"/>
      <c r="I139" s="13"/>
      <c r="J139" s="13">
        <v>5</v>
      </c>
      <c r="K139" s="14">
        <v>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40"/>
        <v>525</v>
      </c>
      <c r="AF139" s="12">
        <f t="shared" si="41"/>
        <v>0</v>
      </c>
      <c r="AG139" s="12">
        <f t="shared" si="42"/>
        <v>0</v>
      </c>
      <c r="AH139" s="12">
        <f t="shared" si="43"/>
        <v>0</v>
      </c>
      <c r="AI139" s="12">
        <f t="shared" si="44"/>
        <v>0</v>
      </c>
      <c r="AJ139" s="12">
        <f t="shared" si="45"/>
        <v>0</v>
      </c>
      <c r="AK139" s="12">
        <f t="shared" si="46"/>
        <v>0</v>
      </c>
    </row>
    <row r="140" spans="1:37" ht="15.75">
      <c r="A140" s="15">
        <v>7501013122050</v>
      </c>
      <c r="B140" s="20" t="s">
        <v>126</v>
      </c>
      <c r="C140" s="21">
        <v>176</v>
      </c>
      <c r="D140" s="18">
        <v>179.01</v>
      </c>
      <c r="E140" s="18">
        <v>191.1</v>
      </c>
      <c r="F140" s="17">
        <v>180</v>
      </c>
      <c r="G140" s="19" t="s">
        <v>221</v>
      </c>
      <c r="H140" s="13"/>
      <c r="I140" s="13"/>
      <c r="J140" s="13">
        <v>15</v>
      </c>
      <c r="K140" s="14">
        <v>15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40"/>
        <v>2640</v>
      </c>
      <c r="AF140" s="12">
        <f t="shared" si="41"/>
        <v>0</v>
      </c>
      <c r="AG140" s="12">
        <f t="shared" si="42"/>
        <v>0</v>
      </c>
      <c r="AH140" s="12">
        <f t="shared" si="43"/>
        <v>0</v>
      </c>
      <c r="AI140" s="12">
        <f t="shared" si="44"/>
        <v>0</v>
      </c>
      <c r="AJ140" s="12">
        <f t="shared" si="45"/>
        <v>0</v>
      </c>
      <c r="AK140" s="12">
        <f t="shared" si="46"/>
        <v>0</v>
      </c>
    </row>
    <row r="141" spans="1:37" ht="15.75">
      <c r="A141" s="15">
        <v>7501013122067</v>
      </c>
      <c r="B141" s="20" t="s">
        <v>127</v>
      </c>
      <c r="C141" s="21">
        <v>176</v>
      </c>
      <c r="D141" s="18">
        <v>182.01</v>
      </c>
      <c r="E141" s="18">
        <v>191.1</v>
      </c>
      <c r="F141" s="21">
        <v>180</v>
      </c>
      <c r="G141" s="19" t="s">
        <v>221</v>
      </c>
      <c r="H141" s="13"/>
      <c r="I141" s="13"/>
      <c r="J141" s="13">
        <v>7</v>
      </c>
      <c r="K141" s="14">
        <v>7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40"/>
        <v>1232</v>
      </c>
      <c r="AF141" s="12">
        <f t="shared" si="41"/>
        <v>0</v>
      </c>
      <c r="AG141" s="12">
        <f t="shared" si="42"/>
        <v>0</v>
      </c>
      <c r="AH141" s="12">
        <f t="shared" si="43"/>
        <v>0</v>
      </c>
      <c r="AI141" s="12">
        <f t="shared" si="44"/>
        <v>0</v>
      </c>
      <c r="AJ141" s="12">
        <f t="shared" si="45"/>
        <v>0</v>
      </c>
      <c r="AK141" s="12">
        <f t="shared" si="46"/>
        <v>0</v>
      </c>
    </row>
    <row r="142" spans="1:37" ht="15.75">
      <c r="A142" s="15">
        <v>7501013122036</v>
      </c>
      <c r="B142" s="20" t="s">
        <v>128</v>
      </c>
      <c r="C142" s="21">
        <v>176</v>
      </c>
      <c r="D142" s="18">
        <v>179.01</v>
      </c>
      <c r="E142" s="18">
        <v>191.1</v>
      </c>
      <c r="F142" s="17">
        <v>180</v>
      </c>
      <c r="G142" s="19" t="s">
        <v>221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40"/>
        <v>2640</v>
      </c>
      <c r="AF142" s="12">
        <f t="shared" si="41"/>
        <v>0</v>
      </c>
      <c r="AG142" s="12">
        <f t="shared" si="42"/>
        <v>0</v>
      </c>
      <c r="AH142" s="12">
        <f t="shared" si="43"/>
        <v>0</v>
      </c>
      <c r="AI142" s="12">
        <f t="shared" si="44"/>
        <v>0</v>
      </c>
      <c r="AJ142" s="12">
        <f t="shared" si="45"/>
        <v>0</v>
      </c>
      <c r="AK142" s="12">
        <f t="shared" si="46"/>
        <v>0</v>
      </c>
    </row>
    <row r="143" spans="1:37" ht="15.75">
      <c r="A143" s="15">
        <v>7501013122197</v>
      </c>
      <c r="B143" s="20" t="s">
        <v>129</v>
      </c>
      <c r="C143" s="21">
        <v>176</v>
      </c>
      <c r="D143" s="18">
        <v>179.01</v>
      </c>
      <c r="E143" s="18">
        <v>191.1</v>
      </c>
      <c r="F143" s="17">
        <v>180</v>
      </c>
      <c r="G143" s="19" t="s">
        <v>221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40"/>
        <v>2640</v>
      </c>
      <c r="AF143" s="12">
        <f t="shared" si="41"/>
        <v>0</v>
      </c>
      <c r="AG143" s="12">
        <f t="shared" si="42"/>
        <v>0</v>
      </c>
      <c r="AH143" s="12">
        <f t="shared" si="43"/>
        <v>0</v>
      </c>
      <c r="AI143" s="12">
        <f t="shared" si="44"/>
        <v>0</v>
      </c>
      <c r="AJ143" s="12">
        <f t="shared" si="45"/>
        <v>0</v>
      </c>
      <c r="AK143" s="12">
        <f t="shared" si="46"/>
        <v>0</v>
      </c>
    </row>
    <row r="144" spans="1:37" ht="15.75">
      <c r="A144" s="15">
        <v>7501013122135</v>
      </c>
      <c r="B144" s="20" t="s">
        <v>130</v>
      </c>
      <c r="C144" s="21">
        <v>176</v>
      </c>
      <c r="D144" s="18">
        <v>179.01</v>
      </c>
      <c r="E144" s="18">
        <v>191.1</v>
      </c>
      <c r="F144" s="17">
        <v>180</v>
      </c>
      <c r="G144" s="19" t="s">
        <v>221</v>
      </c>
      <c r="H144" s="13"/>
      <c r="I144" s="13"/>
      <c r="J144" s="13">
        <v>10</v>
      </c>
      <c r="K144" s="14">
        <v>10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40"/>
        <v>1760</v>
      </c>
      <c r="AF144" s="12">
        <f t="shared" si="41"/>
        <v>0</v>
      </c>
      <c r="AG144" s="12">
        <f t="shared" si="42"/>
        <v>0</v>
      </c>
      <c r="AH144" s="12">
        <f t="shared" si="43"/>
        <v>0</v>
      </c>
      <c r="AI144" s="12">
        <f t="shared" si="44"/>
        <v>0</v>
      </c>
      <c r="AJ144" s="12">
        <f t="shared" si="45"/>
        <v>0</v>
      </c>
      <c r="AK144" s="12">
        <f t="shared" si="46"/>
        <v>0</v>
      </c>
    </row>
    <row r="145" spans="1:37" ht="15.75">
      <c r="A145" s="15">
        <v>7501013122111</v>
      </c>
      <c r="B145" s="20" t="s">
        <v>131</v>
      </c>
      <c r="C145" s="21">
        <v>176</v>
      </c>
      <c r="D145" s="18">
        <v>179.01</v>
      </c>
      <c r="E145" s="18">
        <v>191.1</v>
      </c>
      <c r="F145" s="17">
        <v>180</v>
      </c>
      <c r="G145" s="19" t="s">
        <v>221</v>
      </c>
      <c r="H145" s="13"/>
      <c r="I145" s="13"/>
      <c r="J145" s="13">
        <v>15</v>
      </c>
      <c r="K145" s="14">
        <v>15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40"/>
        <v>2640</v>
      </c>
      <c r="AF145" s="12">
        <f t="shared" si="41"/>
        <v>0</v>
      </c>
      <c r="AG145" s="12">
        <f t="shared" si="42"/>
        <v>0</v>
      </c>
      <c r="AH145" s="12">
        <f t="shared" si="43"/>
        <v>0</v>
      </c>
      <c r="AI145" s="12">
        <f t="shared" si="44"/>
        <v>0</v>
      </c>
      <c r="AJ145" s="12">
        <f t="shared" si="45"/>
        <v>0</v>
      </c>
      <c r="AK145" s="12">
        <f t="shared" si="46"/>
        <v>0</v>
      </c>
    </row>
    <row r="146" spans="1:37" ht="15.75">
      <c r="A146" s="15">
        <v>7501013122142</v>
      </c>
      <c r="B146" s="20" t="s">
        <v>132</v>
      </c>
      <c r="C146" s="21">
        <v>176</v>
      </c>
      <c r="D146" s="18">
        <v>179.01</v>
      </c>
      <c r="E146" s="18">
        <v>191.1</v>
      </c>
      <c r="F146" s="17">
        <v>180</v>
      </c>
      <c r="G146" s="19" t="s">
        <v>221</v>
      </c>
      <c r="H146" s="13"/>
      <c r="I146" s="13"/>
      <c r="J146" s="13">
        <v>15</v>
      </c>
      <c r="K146" s="14">
        <v>15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40"/>
        <v>2640</v>
      </c>
      <c r="AF146" s="12">
        <f t="shared" si="41"/>
        <v>0</v>
      </c>
      <c r="AG146" s="12">
        <f t="shared" si="42"/>
        <v>0</v>
      </c>
      <c r="AH146" s="12">
        <f t="shared" si="43"/>
        <v>0</v>
      </c>
      <c r="AI146" s="12">
        <f t="shared" si="44"/>
        <v>0</v>
      </c>
      <c r="AJ146" s="12">
        <f t="shared" si="45"/>
        <v>0</v>
      </c>
      <c r="AK146" s="12">
        <f t="shared" si="46"/>
        <v>0</v>
      </c>
    </row>
    <row r="147" spans="1:37" ht="15.75">
      <c r="B147" s="11" t="s">
        <v>133</v>
      </c>
    </row>
    <row r="148" spans="1:37" ht="15.75">
      <c r="A148" s="15">
        <v>613008738839</v>
      </c>
      <c r="B148" s="20" t="s">
        <v>134</v>
      </c>
      <c r="C148" s="21">
        <v>202</v>
      </c>
      <c r="D148" s="18">
        <v>209.01</v>
      </c>
      <c r="E148" s="18">
        <v>219.5</v>
      </c>
      <c r="F148" s="21">
        <v>208</v>
      </c>
      <c r="G148" s="19" t="s">
        <v>221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ref="AE148:AE155" si="47">C148*K148</f>
        <v>1010</v>
      </c>
      <c r="AF148" s="12">
        <f t="shared" ref="AF148:AF155" si="48">C148*N148</f>
        <v>0</v>
      </c>
      <c r="AG148" s="12">
        <f t="shared" ref="AG148:AG155" si="49">C148*Q148</f>
        <v>0</v>
      </c>
      <c r="AH148" s="12">
        <f t="shared" ref="AH148:AH155" si="50">C148*T148</f>
        <v>0</v>
      </c>
      <c r="AI148" s="12">
        <f t="shared" ref="AI148:AI155" si="51">C148*W148</f>
        <v>0</v>
      </c>
      <c r="AJ148" s="12">
        <f t="shared" ref="AJ148:AJ155" si="52">C148*Z148</f>
        <v>0</v>
      </c>
      <c r="AK148" s="12">
        <f t="shared" ref="AK148:AK155" si="53">C148*AC148</f>
        <v>0</v>
      </c>
    </row>
    <row r="149" spans="1:37" ht="15.75">
      <c r="A149" s="15">
        <v>613008738815</v>
      </c>
      <c r="B149" s="20" t="s">
        <v>135</v>
      </c>
      <c r="C149" s="21">
        <v>202</v>
      </c>
      <c r="D149" s="18">
        <v>209.01</v>
      </c>
      <c r="E149" s="18">
        <v>219.5</v>
      </c>
      <c r="F149" s="21">
        <v>208</v>
      </c>
      <c r="G149" s="19" t="s">
        <v>221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7"/>
        <v>1010</v>
      </c>
      <c r="AF149" s="12">
        <f t="shared" si="48"/>
        <v>0</v>
      </c>
      <c r="AG149" s="12">
        <f t="shared" si="49"/>
        <v>0</v>
      </c>
      <c r="AH149" s="12">
        <f t="shared" si="50"/>
        <v>0</v>
      </c>
      <c r="AI149" s="12">
        <f t="shared" si="51"/>
        <v>0</v>
      </c>
      <c r="AJ149" s="12">
        <f t="shared" si="52"/>
        <v>0</v>
      </c>
      <c r="AK149" s="12">
        <f t="shared" si="53"/>
        <v>0</v>
      </c>
    </row>
    <row r="150" spans="1:37" ht="15.75">
      <c r="A150" s="15">
        <v>613008738853</v>
      </c>
      <c r="B150" s="20" t="s">
        <v>136</v>
      </c>
      <c r="C150" s="21">
        <v>202</v>
      </c>
      <c r="D150" s="18">
        <v>206.01</v>
      </c>
      <c r="E150" s="18">
        <v>219.5</v>
      </c>
      <c r="F150" s="17">
        <v>208</v>
      </c>
      <c r="G150" s="19" t="s">
        <v>221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7"/>
        <v>1010</v>
      </c>
      <c r="AF150" s="12">
        <f t="shared" si="48"/>
        <v>0</v>
      </c>
      <c r="AG150" s="12">
        <f t="shared" si="49"/>
        <v>0</v>
      </c>
      <c r="AH150" s="12">
        <f t="shared" si="50"/>
        <v>0</v>
      </c>
      <c r="AI150" s="12">
        <f t="shared" si="51"/>
        <v>0</v>
      </c>
      <c r="AJ150" s="12">
        <f t="shared" si="52"/>
        <v>0</v>
      </c>
      <c r="AK150" s="12">
        <f t="shared" si="53"/>
        <v>0</v>
      </c>
    </row>
    <row r="151" spans="1:37" ht="15.75">
      <c r="A151" s="15">
        <v>613008738778</v>
      </c>
      <c r="B151" s="20" t="s">
        <v>137</v>
      </c>
      <c r="C151" s="21">
        <v>202</v>
      </c>
      <c r="D151" s="18">
        <v>206.01</v>
      </c>
      <c r="E151" s="18">
        <v>219.5</v>
      </c>
      <c r="F151" s="17">
        <v>208</v>
      </c>
      <c r="G151" s="19" t="s">
        <v>221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7"/>
        <v>1010</v>
      </c>
      <c r="AF151" s="12">
        <f t="shared" si="48"/>
        <v>0</v>
      </c>
      <c r="AG151" s="12">
        <f t="shared" si="49"/>
        <v>0</v>
      </c>
      <c r="AH151" s="12">
        <f t="shared" si="50"/>
        <v>0</v>
      </c>
      <c r="AI151" s="12">
        <f t="shared" si="51"/>
        <v>0</v>
      </c>
      <c r="AJ151" s="12">
        <f t="shared" si="52"/>
        <v>0</v>
      </c>
      <c r="AK151" s="12">
        <f t="shared" si="53"/>
        <v>0</v>
      </c>
    </row>
    <row r="152" spans="1:37" ht="15.75">
      <c r="A152" s="15">
        <v>613008738891</v>
      </c>
      <c r="B152" s="20" t="s">
        <v>138</v>
      </c>
      <c r="C152" s="21">
        <v>202</v>
      </c>
      <c r="D152" s="18">
        <v>208.01</v>
      </c>
      <c r="E152" s="18">
        <v>219.5</v>
      </c>
      <c r="F152" s="21">
        <v>208</v>
      </c>
      <c r="G152" s="19" t="s">
        <v>221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7"/>
        <v>1010</v>
      </c>
      <c r="AF152" s="12">
        <f t="shared" si="48"/>
        <v>0</v>
      </c>
      <c r="AG152" s="12">
        <f t="shared" si="49"/>
        <v>0</v>
      </c>
      <c r="AH152" s="12">
        <f t="shared" si="50"/>
        <v>0</v>
      </c>
      <c r="AI152" s="12">
        <f t="shared" si="51"/>
        <v>0</v>
      </c>
      <c r="AJ152" s="12">
        <f t="shared" si="52"/>
        <v>0</v>
      </c>
      <c r="AK152" s="12">
        <f t="shared" si="53"/>
        <v>0</v>
      </c>
    </row>
    <row r="153" spans="1:37" ht="15.75">
      <c r="A153" s="15">
        <v>4720</v>
      </c>
      <c r="B153" s="20" t="s">
        <v>139</v>
      </c>
      <c r="C153" s="21">
        <v>76.5</v>
      </c>
      <c r="D153" s="18">
        <v>79.010000000000005</v>
      </c>
      <c r="E153" s="18">
        <v>83</v>
      </c>
      <c r="F153" s="21">
        <v>78</v>
      </c>
      <c r="G153" s="19" t="s">
        <v>214</v>
      </c>
      <c r="H153" s="13"/>
      <c r="I153" s="13"/>
      <c r="J153" s="13">
        <v>10</v>
      </c>
      <c r="K153" s="14">
        <v>10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7"/>
        <v>765</v>
      </c>
      <c r="AF153" s="12">
        <f t="shared" si="48"/>
        <v>0</v>
      </c>
      <c r="AG153" s="12">
        <f t="shared" si="49"/>
        <v>0</v>
      </c>
      <c r="AH153" s="12">
        <f t="shared" si="50"/>
        <v>0</v>
      </c>
      <c r="AI153" s="12">
        <f t="shared" si="51"/>
        <v>0</v>
      </c>
      <c r="AJ153" s="12">
        <f t="shared" si="52"/>
        <v>0</v>
      </c>
      <c r="AK153" s="12">
        <f t="shared" si="53"/>
        <v>0</v>
      </c>
    </row>
    <row r="154" spans="1:37" ht="15.75">
      <c r="A154" s="15">
        <v>4721</v>
      </c>
      <c r="B154" s="20" t="s">
        <v>140</v>
      </c>
      <c r="C154" s="21">
        <v>129</v>
      </c>
      <c r="D154" s="18">
        <v>130.01</v>
      </c>
      <c r="E154" s="18">
        <v>136.5</v>
      </c>
      <c r="F154" s="17">
        <v>131.5</v>
      </c>
      <c r="G154" s="19" t="s">
        <v>218</v>
      </c>
      <c r="H154" s="13"/>
      <c r="I154" s="13"/>
      <c r="J154" s="13">
        <v>10</v>
      </c>
      <c r="K154" s="14">
        <v>10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7"/>
        <v>1290</v>
      </c>
      <c r="AF154" s="12">
        <f t="shared" si="48"/>
        <v>0</v>
      </c>
      <c r="AG154" s="12">
        <f t="shared" si="49"/>
        <v>0</v>
      </c>
      <c r="AH154" s="12">
        <f t="shared" si="50"/>
        <v>0</v>
      </c>
      <c r="AI154" s="12">
        <f t="shared" si="51"/>
        <v>0</v>
      </c>
      <c r="AJ154" s="12">
        <f t="shared" si="52"/>
        <v>0</v>
      </c>
      <c r="AK154" s="12">
        <f t="shared" si="53"/>
        <v>0</v>
      </c>
    </row>
    <row r="155" spans="1:37" ht="15.75">
      <c r="A155" s="15" t="s">
        <v>141</v>
      </c>
      <c r="B155" s="20" t="s">
        <v>142</v>
      </c>
      <c r="C155" s="21">
        <v>240</v>
      </c>
      <c r="D155" s="18">
        <v>244.01</v>
      </c>
      <c r="E155" s="18">
        <v>260.60000000000002</v>
      </c>
      <c r="F155" s="17">
        <v>246</v>
      </c>
      <c r="G155" s="19" t="s">
        <v>218</v>
      </c>
      <c r="H155" s="13"/>
      <c r="I155" s="13"/>
      <c r="J155" s="13">
        <v>10</v>
      </c>
      <c r="K155" s="14">
        <v>10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7"/>
        <v>2400</v>
      </c>
      <c r="AF155" s="12">
        <f t="shared" si="48"/>
        <v>0</v>
      </c>
      <c r="AG155" s="12">
        <f t="shared" si="49"/>
        <v>0</v>
      </c>
      <c r="AH155" s="12">
        <f t="shared" si="50"/>
        <v>0</v>
      </c>
      <c r="AI155" s="12">
        <f t="shared" si="51"/>
        <v>0</v>
      </c>
      <c r="AJ155" s="12">
        <f t="shared" si="52"/>
        <v>0</v>
      </c>
      <c r="AK155" s="12">
        <f t="shared" si="53"/>
        <v>0</v>
      </c>
    </row>
    <row r="156" spans="1:37" ht="15.75">
      <c r="B156" s="11" t="s">
        <v>143</v>
      </c>
    </row>
    <row r="157" spans="1:37" ht="15.75">
      <c r="A157" s="15">
        <v>7501006530282</v>
      </c>
      <c r="B157" s="20" t="s">
        <v>144</v>
      </c>
      <c r="C157" s="21">
        <v>270</v>
      </c>
      <c r="D157" s="18">
        <v>330.01</v>
      </c>
      <c r="E157" s="18">
        <v>346.5</v>
      </c>
      <c r="F157" s="21">
        <v>310.2432</v>
      </c>
      <c r="G157" s="19" t="s">
        <v>229</v>
      </c>
      <c r="H157" s="13"/>
      <c r="I157" s="13"/>
      <c r="J157" s="13">
        <v>10</v>
      </c>
      <c r="K157" s="14">
        <v>10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>C157*K157</f>
        <v>2700</v>
      </c>
      <c r="AF157" s="12">
        <f>C157*N157</f>
        <v>0</v>
      </c>
      <c r="AG157" s="12">
        <f>C157*Q157</f>
        <v>0</v>
      </c>
      <c r="AH157" s="12">
        <f>C157*T157</f>
        <v>0</v>
      </c>
      <c r="AI157" s="12">
        <f>C157*W157</f>
        <v>0</v>
      </c>
      <c r="AJ157" s="12">
        <f>C157*Z157</f>
        <v>0</v>
      </c>
      <c r="AK157" s="12">
        <f>C157*AC157</f>
        <v>0</v>
      </c>
    </row>
    <row r="158" spans="1:37" ht="15.75">
      <c r="B158" s="11" t="s">
        <v>75</v>
      </c>
    </row>
    <row r="159" spans="1:37" ht="15.75">
      <c r="A159" s="15">
        <v>6150</v>
      </c>
      <c r="B159" s="20" t="s">
        <v>145</v>
      </c>
      <c r="C159" s="21">
        <v>150</v>
      </c>
      <c r="D159" s="18">
        <v>165.01</v>
      </c>
      <c r="E159" s="18">
        <v>173.3</v>
      </c>
      <c r="F159" s="21">
        <v>163.488</v>
      </c>
      <c r="G159" s="19" t="s">
        <v>229</v>
      </c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ref="AE159:AE164" si="54">C159*K159</f>
        <v>1500</v>
      </c>
      <c r="AF159" s="12">
        <f t="shared" ref="AF159:AF164" si="55">C159*N159</f>
        <v>0</v>
      </c>
      <c r="AG159" s="12">
        <f t="shared" ref="AG159:AG164" si="56">C159*Q159</f>
        <v>0</v>
      </c>
      <c r="AH159" s="12">
        <f t="shared" ref="AH159:AH164" si="57">C159*T159</f>
        <v>0</v>
      </c>
      <c r="AI159" s="12">
        <f t="shared" ref="AI159:AI164" si="58">C159*W159</f>
        <v>0</v>
      </c>
      <c r="AJ159" s="12">
        <f t="shared" ref="AJ159:AJ164" si="59">C159*Z159</f>
        <v>0</v>
      </c>
      <c r="AK159" s="12">
        <f t="shared" ref="AK159:AK164" si="60">C159*AC159</f>
        <v>0</v>
      </c>
    </row>
    <row r="160" spans="1:37" ht="15.75">
      <c r="A160" s="15">
        <v>14322</v>
      </c>
      <c r="B160" s="20" t="s">
        <v>146</v>
      </c>
      <c r="C160" s="21">
        <v>194.4</v>
      </c>
      <c r="D160" s="18">
        <v>215.01</v>
      </c>
      <c r="E160" s="18">
        <v>225.8</v>
      </c>
      <c r="F160" s="21">
        <v>210</v>
      </c>
      <c r="G160" s="19" t="s">
        <v>214</v>
      </c>
      <c r="H160" s="13"/>
      <c r="I160" s="13"/>
      <c r="J160" s="13">
        <v>10</v>
      </c>
      <c r="K160" s="14">
        <v>10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54"/>
        <v>1944</v>
      </c>
      <c r="AF160" s="12">
        <f t="shared" si="55"/>
        <v>0</v>
      </c>
      <c r="AG160" s="12">
        <f t="shared" si="56"/>
        <v>0</v>
      </c>
      <c r="AH160" s="12">
        <f t="shared" si="57"/>
        <v>0</v>
      </c>
      <c r="AI160" s="12">
        <f t="shared" si="58"/>
        <v>0</v>
      </c>
      <c r="AJ160" s="12">
        <f t="shared" si="59"/>
        <v>0</v>
      </c>
      <c r="AK160" s="12">
        <f t="shared" si="60"/>
        <v>0</v>
      </c>
    </row>
    <row r="161" spans="1:37" ht="15.75">
      <c r="A161" s="15" t="s">
        <v>147</v>
      </c>
      <c r="B161" s="20" t="s">
        <v>148</v>
      </c>
      <c r="C161" s="21">
        <v>165.6</v>
      </c>
      <c r="D161" s="18">
        <v>179.01</v>
      </c>
      <c r="E161" s="18">
        <v>188</v>
      </c>
      <c r="F161" s="21">
        <v>176.78399999999999</v>
      </c>
      <c r="G161" s="19" t="s">
        <v>229</v>
      </c>
      <c r="H161" s="13"/>
      <c r="I161" s="13"/>
      <c r="J161" s="13">
        <v>15</v>
      </c>
      <c r="K161" s="14">
        <v>15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54"/>
        <v>2484</v>
      </c>
      <c r="AF161" s="12">
        <f t="shared" si="55"/>
        <v>0</v>
      </c>
      <c r="AG161" s="12">
        <f t="shared" si="56"/>
        <v>0</v>
      </c>
      <c r="AH161" s="12">
        <f t="shared" si="57"/>
        <v>0</v>
      </c>
      <c r="AI161" s="12">
        <f t="shared" si="58"/>
        <v>0</v>
      </c>
      <c r="AJ161" s="12">
        <f t="shared" si="59"/>
        <v>0</v>
      </c>
      <c r="AK161" s="12">
        <f t="shared" si="60"/>
        <v>0</v>
      </c>
    </row>
    <row r="162" spans="1:37" ht="15.75">
      <c r="A162" s="15">
        <v>1000007501447</v>
      </c>
      <c r="B162" s="20" t="s">
        <v>149</v>
      </c>
      <c r="C162" s="21">
        <v>82.8</v>
      </c>
      <c r="D162" s="18">
        <v>90.01</v>
      </c>
      <c r="E162" s="18">
        <v>94.5</v>
      </c>
      <c r="F162" s="21">
        <v>88.876800000000003</v>
      </c>
      <c r="G162" s="19" t="s">
        <v>229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54"/>
        <v>1242</v>
      </c>
      <c r="AF162" s="12">
        <f t="shared" si="55"/>
        <v>0</v>
      </c>
      <c r="AG162" s="12">
        <f t="shared" si="56"/>
        <v>0</v>
      </c>
      <c r="AH162" s="12">
        <f t="shared" si="57"/>
        <v>0</v>
      </c>
      <c r="AI162" s="12">
        <f t="shared" si="58"/>
        <v>0</v>
      </c>
      <c r="AJ162" s="12">
        <f t="shared" si="59"/>
        <v>0</v>
      </c>
      <c r="AK162" s="12">
        <f t="shared" si="60"/>
        <v>0</v>
      </c>
    </row>
    <row r="163" spans="1:37" ht="15.75">
      <c r="A163" s="15">
        <v>65820</v>
      </c>
      <c r="B163" s="20" t="s">
        <v>150</v>
      </c>
      <c r="C163" s="21">
        <v>228</v>
      </c>
      <c r="D163" s="18">
        <v>419.64</v>
      </c>
      <c r="E163" s="18">
        <v>440.7</v>
      </c>
      <c r="F163" s="21">
        <v>415.72800000000001</v>
      </c>
      <c r="G163" s="19" t="s">
        <v>229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54"/>
        <v>684</v>
      </c>
      <c r="AF163" s="12">
        <f t="shared" si="55"/>
        <v>0</v>
      </c>
      <c r="AG163" s="12">
        <f t="shared" si="56"/>
        <v>0</v>
      </c>
      <c r="AH163" s="12">
        <f t="shared" si="57"/>
        <v>0</v>
      </c>
      <c r="AI163" s="12">
        <f t="shared" si="58"/>
        <v>0</v>
      </c>
      <c r="AJ163" s="12">
        <f t="shared" si="59"/>
        <v>0</v>
      </c>
      <c r="AK163" s="12">
        <f t="shared" si="60"/>
        <v>0</v>
      </c>
    </row>
    <row r="164" spans="1:37" ht="15.75">
      <c r="A164" s="15">
        <v>5821</v>
      </c>
      <c r="B164" s="20" t="s">
        <v>151</v>
      </c>
      <c r="C164" s="21">
        <v>228</v>
      </c>
      <c r="D164" s="18">
        <v>314.01</v>
      </c>
      <c r="E164" s="18">
        <v>329.7</v>
      </c>
      <c r="F164" s="21">
        <v>314</v>
      </c>
      <c r="G164" s="19" t="s">
        <v>221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54"/>
        <v>684</v>
      </c>
      <c r="AF164" s="12">
        <f t="shared" si="55"/>
        <v>0</v>
      </c>
      <c r="AG164" s="12">
        <f t="shared" si="56"/>
        <v>0</v>
      </c>
      <c r="AH164" s="12">
        <f t="shared" si="57"/>
        <v>0</v>
      </c>
      <c r="AI164" s="12">
        <f t="shared" si="58"/>
        <v>0</v>
      </c>
      <c r="AJ164" s="12">
        <f t="shared" si="59"/>
        <v>0</v>
      </c>
      <c r="AK164" s="12">
        <f t="shared" si="60"/>
        <v>0</v>
      </c>
    </row>
    <row r="165" spans="1:37" ht="15.75">
      <c r="B165" s="11" t="s">
        <v>152</v>
      </c>
    </row>
    <row r="166" spans="1:37" ht="15.75">
      <c r="A166" s="15">
        <v>2665</v>
      </c>
      <c r="B166" s="20" t="s">
        <v>153</v>
      </c>
      <c r="C166" s="21">
        <v>504</v>
      </c>
      <c r="D166" s="18">
        <v>576.01</v>
      </c>
      <c r="E166" s="18">
        <v>604.79999999999995</v>
      </c>
      <c r="F166" s="18"/>
      <c r="G166" s="19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2520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>
      <c r="AE167" s="12">
        <f t="shared" ref="AE167:AK167" si="61">SUM(AE106:AE166)</f>
        <v>87924.6</v>
      </c>
      <c r="AF167" s="12">
        <f t="shared" si="61"/>
        <v>0</v>
      </c>
      <c r="AG167" s="12">
        <f t="shared" si="61"/>
        <v>0</v>
      </c>
      <c r="AH167" s="12">
        <f t="shared" si="61"/>
        <v>0</v>
      </c>
      <c r="AI167" s="12">
        <f t="shared" si="61"/>
        <v>0</v>
      </c>
      <c r="AJ167" s="12">
        <f t="shared" si="61"/>
        <v>0</v>
      </c>
      <c r="AK167" s="12">
        <f t="shared" si="61"/>
        <v>0</v>
      </c>
    </row>
    <row r="170" spans="1:37" ht="15.75">
      <c r="A170" s="33" t="s">
        <v>198</v>
      </c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</row>
    <row r="171" spans="1:37" ht="15.75">
      <c r="A171" s="1"/>
      <c r="B171" s="33" t="s">
        <v>154</v>
      </c>
      <c r="C171" s="34"/>
      <c r="D171" s="34"/>
      <c r="E171" s="34"/>
      <c r="F171" s="34"/>
      <c r="G171" s="34"/>
      <c r="H171" s="36" t="s">
        <v>199</v>
      </c>
      <c r="I171" s="34"/>
      <c r="J171" s="34"/>
      <c r="K171" s="34"/>
      <c r="L171" s="37" t="s">
        <v>200</v>
      </c>
      <c r="M171" s="34"/>
      <c r="N171" s="34"/>
      <c r="O171" s="38" t="s">
        <v>201</v>
      </c>
      <c r="P171" s="34"/>
      <c r="Q171" s="34"/>
      <c r="R171" s="39" t="s">
        <v>202</v>
      </c>
      <c r="S171" s="34"/>
      <c r="T171" s="34"/>
      <c r="U171" s="40" t="s">
        <v>203</v>
      </c>
      <c r="V171" s="34"/>
      <c r="W171" s="34"/>
      <c r="X171" s="41" t="s">
        <v>204</v>
      </c>
      <c r="Y171" s="34"/>
      <c r="Z171" s="34"/>
      <c r="AA171" s="42" t="s">
        <v>205</v>
      </c>
      <c r="AB171" s="34"/>
      <c r="AC171" s="34"/>
      <c r="AD171" s="1"/>
    </row>
    <row r="172" spans="1:37" ht="15.75">
      <c r="A172" s="2"/>
      <c r="B172" s="2" t="s">
        <v>7</v>
      </c>
      <c r="C172" s="2"/>
      <c r="D172" s="2"/>
      <c r="E172" s="2"/>
      <c r="F172" s="2"/>
      <c r="G172" s="2"/>
      <c r="H172" s="43" t="s">
        <v>1</v>
      </c>
      <c r="I172" s="43"/>
      <c r="J172" s="43"/>
      <c r="K172" s="43"/>
      <c r="L172" s="43" t="s">
        <v>1</v>
      </c>
      <c r="M172" s="43"/>
      <c r="N172" s="43"/>
      <c r="O172" s="43" t="s">
        <v>1</v>
      </c>
      <c r="P172" s="43"/>
      <c r="Q172" s="43"/>
      <c r="R172" s="43" t="s">
        <v>1</v>
      </c>
      <c r="S172" s="43"/>
      <c r="T172" s="43"/>
      <c r="U172" s="43" t="s">
        <v>1</v>
      </c>
      <c r="V172" s="43"/>
      <c r="W172" s="43"/>
      <c r="X172" s="43" t="s">
        <v>1</v>
      </c>
      <c r="Y172" s="43"/>
      <c r="Z172" s="43"/>
      <c r="AA172" s="43" t="s">
        <v>1</v>
      </c>
      <c r="AB172" s="43"/>
      <c r="AC172" s="43"/>
      <c r="AD172" s="2"/>
    </row>
    <row r="173" spans="1:37" ht="15.75">
      <c r="A173" s="2" t="s">
        <v>206</v>
      </c>
      <c r="B173" s="11" t="s">
        <v>155</v>
      </c>
      <c r="C173" s="2" t="s">
        <v>207</v>
      </c>
      <c r="D173" s="2" t="s">
        <v>208</v>
      </c>
      <c r="E173" s="2" t="s">
        <v>209</v>
      </c>
      <c r="F173" s="2" t="s">
        <v>210</v>
      </c>
      <c r="G173" s="2" t="s">
        <v>211</v>
      </c>
      <c r="H173" s="2" t="s">
        <v>3</v>
      </c>
      <c r="I173" s="2" t="s">
        <v>4</v>
      </c>
      <c r="J173" s="2" t="s">
        <v>212</v>
      </c>
      <c r="K173" s="2" t="s">
        <v>5</v>
      </c>
      <c r="L173" s="2" t="s">
        <v>3</v>
      </c>
      <c r="M173" s="2" t="s">
        <v>4</v>
      </c>
      <c r="N173" s="2" t="s">
        <v>5</v>
      </c>
      <c r="O173" s="2" t="s">
        <v>3</v>
      </c>
      <c r="P173" s="2" t="s">
        <v>4</v>
      </c>
      <c r="Q173" s="2" t="s">
        <v>5</v>
      </c>
      <c r="R173" s="2" t="s">
        <v>3</v>
      </c>
      <c r="S173" s="2" t="s">
        <v>4</v>
      </c>
      <c r="T173" s="2" t="s">
        <v>5</v>
      </c>
      <c r="U173" s="2" t="s">
        <v>3</v>
      </c>
      <c r="V173" s="2" t="s">
        <v>4</v>
      </c>
      <c r="W173" s="2" t="s">
        <v>5</v>
      </c>
      <c r="X173" s="2" t="s">
        <v>3</v>
      </c>
      <c r="Y173" s="2" t="s">
        <v>4</v>
      </c>
      <c r="Z173" s="2" t="s">
        <v>5</v>
      </c>
      <c r="AA173" s="2" t="s">
        <v>3</v>
      </c>
      <c r="AB173" s="2" t="s">
        <v>4</v>
      </c>
      <c r="AC173" s="2" t="s">
        <v>5</v>
      </c>
      <c r="AD173" t="s">
        <v>213</v>
      </c>
    </row>
    <row r="174" spans="1:37" ht="15.75">
      <c r="A174" s="15">
        <v>23261</v>
      </c>
      <c r="B174" s="19" t="s">
        <v>156</v>
      </c>
      <c r="C174" s="18">
        <v>364.95</v>
      </c>
      <c r="D174" s="18">
        <v>364.96</v>
      </c>
      <c r="E174" s="18">
        <v>383.2</v>
      </c>
      <c r="F174" s="18"/>
      <c r="G174" s="19"/>
      <c r="H174" s="13"/>
      <c r="I174" s="13"/>
      <c r="J174" s="13">
        <v>5</v>
      </c>
      <c r="K174" s="14">
        <v>5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 t="s">
        <v>231</v>
      </c>
      <c r="AE174" s="12">
        <f>C174*K174</f>
        <v>1824.75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A175" s="15">
        <v>13669</v>
      </c>
      <c r="B175" s="19" t="s">
        <v>157</v>
      </c>
      <c r="C175" s="18">
        <v>643.47</v>
      </c>
      <c r="D175" s="18">
        <v>643.48</v>
      </c>
      <c r="E175" s="18">
        <v>675.7</v>
      </c>
      <c r="F175" s="18"/>
      <c r="G175" s="19"/>
      <c r="H175" s="13"/>
      <c r="I175" s="13"/>
      <c r="J175" s="13">
        <v>6</v>
      </c>
      <c r="K175" s="14">
        <v>6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232</v>
      </c>
      <c r="AE175" s="12">
        <f>C175*K175</f>
        <v>3860.82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23279</v>
      </c>
      <c r="B176" s="20" t="s">
        <v>158</v>
      </c>
      <c r="C176" s="21">
        <v>585.84</v>
      </c>
      <c r="D176" s="18">
        <v>606.83000000000004</v>
      </c>
      <c r="E176" s="18">
        <v>637.20000000000005</v>
      </c>
      <c r="F176" s="18"/>
      <c r="G176" s="19"/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2929.2000000000003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15">
        <v>23281</v>
      </c>
      <c r="B177" s="20" t="s">
        <v>159</v>
      </c>
      <c r="C177" s="21">
        <v>585.84</v>
      </c>
      <c r="D177" s="18">
        <v>629.07000000000005</v>
      </c>
      <c r="E177" s="18">
        <v>660.6</v>
      </c>
      <c r="F177" s="18"/>
      <c r="G177" s="19"/>
      <c r="H177" s="13"/>
      <c r="I177" s="13"/>
      <c r="J177" s="13">
        <v>3</v>
      </c>
      <c r="K177" s="14">
        <v>3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1757.52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15">
        <v>23280</v>
      </c>
      <c r="B178" s="20" t="s">
        <v>160</v>
      </c>
      <c r="C178" s="21">
        <v>489.8</v>
      </c>
      <c r="D178" s="18">
        <v>513.82000000000005</v>
      </c>
      <c r="E178" s="18">
        <v>539.6</v>
      </c>
      <c r="F178" s="18"/>
      <c r="G178" s="19"/>
      <c r="H178" s="13"/>
      <c r="I178" s="13"/>
      <c r="J178" s="13">
        <v>3</v>
      </c>
      <c r="K178" s="14">
        <v>3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1469.4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133</v>
      </c>
    </row>
    <row r="180" spans="1:37" ht="15.75">
      <c r="A180" s="15">
        <v>472045823</v>
      </c>
      <c r="B180" s="19" t="s">
        <v>161</v>
      </c>
      <c r="C180" s="18">
        <v>201.68</v>
      </c>
      <c r="D180" s="18">
        <v>201.69</v>
      </c>
      <c r="E180" s="18">
        <v>211.8</v>
      </c>
      <c r="F180" s="18"/>
      <c r="G180" s="19"/>
      <c r="H180" s="13"/>
      <c r="I180" s="13"/>
      <c r="J180" s="13">
        <v>5</v>
      </c>
      <c r="K180" s="14">
        <v>5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 t="s">
        <v>233</v>
      </c>
      <c r="AE180" s="12">
        <f>C180*K180</f>
        <v>1008.4000000000001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 ht="15.75">
      <c r="A181" s="15">
        <v>472045822</v>
      </c>
      <c r="B181" s="19" t="s">
        <v>162</v>
      </c>
      <c r="C181" s="18">
        <v>216.09</v>
      </c>
      <c r="D181" s="18">
        <v>216.1</v>
      </c>
      <c r="E181" s="18">
        <v>226.9</v>
      </c>
      <c r="F181" s="18"/>
      <c r="G181" s="19"/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 t="s">
        <v>233</v>
      </c>
      <c r="AE181" s="12">
        <f>C181*K181</f>
        <v>1080.45</v>
      </c>
      <c r="AF181" s="12">
        <f>C181*N181</f>
        <v>0</v>
      </c>
      <c r="AG181" s="12">
        <f>C181*Q181</f>
        <v>0</v>
      </c>
      <c r="AH181" s="12">
        <f>C181*T181</f>
        <v>0</v>
      </c>
      <c r="AI181" s="12">
        <f>C181*W181</f>
        <v>0</v>
      </c>
      <c r="AJ181" s="12">
        <f>C181*Z181</f>
        <v>0</v>
      </c>
      <c r="AK181" s="12">
        <f>C181*AC181</f>
        <v>0</v>
      </c>
    </row>
    <row r="182" spans="1:37" ht="15.75">
      <c r="A182" s="15">
        <v>472045824</v>
      </c>
      <c r="B182" s="19" t="s">
        <v>163</v>
      </c>
      <c r="C182" s="18">
        <v>194</v>
      </c>
      <c r="D182" s="18">
        <v>194.01</v>
      </c>
      <c r="E182" s="18">
        <v>203.8</v>
      </c>
      <c r="F182" s="18"/>
      <c r="G182" s="19"/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 t="s">
        <v>234</v>
      </c>
      <c r="AE182" s="12">
        <f>C182*K182</f>
        <v>970</v>
      </c>
      <c r="AF182" s="12">
        <f>C182*N182</f>
        <v>0</v>
      </c>
      <c r="AG182" s="12">
        <f>C182*Q182</f>
        <v>0</v>
      </c>
      <c r="AH182" s="12">
        <f>C182*T182</f>
        <v>0</v>
      </c>
      <c r="AI182" s="12">
        <f>C182*W182</f>
        <v>0</v>
      </c>
      <c r="AJ182" s="12">
        <f>C182*Z182</f>
        <v>0</v>
      </c>
      <c r="AK182" s="12">
        <f>C182*AC182</f>
        <v>0</v>
      </c>
    </row>
    <row r="183" spans="1:37">
      <c r="AE183" s="12">
        <f t="shared" ref="AE183:AK183" si="62">SUM(AE174:AE182)</f>
        <v>14900.54</v>
      </c>
      <c r="AF183" s="12">
        <f t="shared" si="62"/>
        <v>0</v>
      </c>
      <c r="AG183" s="12">
        <f t="shared" si="62"/>
        <v>0</v>
      </c>
      <c r="AH183" s="12">
        <f t="shared" si="62"/>
        <v>0</v>
      </c>
      <c r="AI183" s="12">
        <f t="shared" si="62"/>
        <v>0</v>
      </c>
      <c r="AJ183" s="12">
        <f t="shared" si="62"/>
        <v>0</v>
      </c>
      <c r="AK183" s="12">
        <f t="shared" si="62"/>
        <v>0</v>
      </c>
    </row>
    <row r="186" spans="1:37" ht="15.75">
      <c r="A186" s="33" t="s">
        <v>198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</row>
    <row r="187" spans="1:37" ht="15.75">
      <c r="A187" s="1"/>
      <c r="B187" s="33" t="s">
        <v>164</v>
      </c>
      <c r="C187" s="34"/>
      <c r="D187" s="34"/>
      <c r="E187" s="34"/>
      <c r="F187" s="34"/>
      <c r="G187" s="34"/>
      <c r="H187" s="36" t="s">
        <v>199</v>
      </c>
      <c r="I187" s="34"/>
      <c r="J187" s="34"/>
      <c r="K187" s="34"/>
      <c r="L187" s="37" t="s">
        <v>200</v>
      </c>
      <c r="M187" s="34"/>
      <c r="N187" s="34"/>
      <c r="O187" s="38" t="s">
        <v>201</v>
      </c>
      <c r="P187" s="34"/>
      <c r="Q187" s="34"/>
      <c r="R187" s="39" t="s">
        <v>202</v>
      </c>
      <c r="S187" s="34"/>
      <c r="T187" s="34"/>
      <c r="U187" s="40" t="s">
        <v>203</v>
      </c>
      <c r="V187" s="34"/>
      <c r="W187" s="34"/>
      <c r="X187" s="41" t="s">
        <v>204</v>
      </c>
      <c r="Y187" s="34"/>
      <c r="Z187" s="34"/>
      <c r="AA187" s="42" t="s">
        <v>205</v>
      </c>
      <c r="AB187" s="34"/>
      <c r="AC187" s="34"/>
      <c r="AD187" s="1"/>
    </row>
    <row r="188" spans="1:37" ht="15.75">
      <c r="A188" s="2"/>
      <c r="B188" s="2" t="s">
        <v>7</v>
      </c>
      <c r="C188" s="2"/>
      <c r="D188" s="2"/>
      <c r="E188" s="2"/>
      <c r="F188" s="2"/>
      <c r="G188" s="2"/>
      <c r="H188" s="43" t="s">
        <v>1</v>
      </c>
      <c r="I188" s="43"/>
      <c r="J188" s="43"/>
      <c r="K188" s="43"/>
      <c r="L188" s="43" t="s">
        <v>1</v>
      </c>
      <c r="M188" s="43"/>
      <c r="N188" s="43"/>
      <c r="O188" s="43" t="s">
        <v>1</v>
      </c>
      <c r="P188" s="43"/>
      <c r="Q188" s="43"/>
      <c r="R188" s="43" t="s">
        <v>1</v>
      </c>
      <c r="S188" s="43"/>
      <c r="T188" s="43"/>
      <c r="U188" s="43" t="s">
        <v>1</v>
      </c>
      <c r="V188" s="43"/>
      <c r="W188" s="43"/>
      <c r="X188" s="43" t="s">
        <v>1</v>
      </c>
      <c r="Y188" s="43"/>
      <c r="Z188" s="43"/>
      <c r="AA188" s="43" t="s">
        <v>1</v>
      </c>
      <c r="AB188" s="43"/>
      <c r="AC188" s="43"/>
      <c r="AD188" s="2"/>
    </row>
    <row r="189" spans="1:37" ht="15.75">
      <c r="A189" s="2" t="s">
        <v>206</v>
      </c>
      <c r="B189" s="11" t="s">
        <v>165</v>
      </c>
      <c r="C189" s="2" t="s">
        <v>207</v>
      </c>
      <c r="D189" s="2" t="s">
        <v>208</v>
      </c>
      <c r="E189" s="2" t="s">
        <v>209</v>
      </c>
      <c r="F189" s="2" t="s">
        <v>210</v>
      </c>
      <c r="G189" s="2" t="s">
        <v>211</v>
      </c>
      <c r="H189" s="2" t="s">
        <v>3</v>
      </c>
      <c r="I189" s="2" t="s">
        <v>4</v>
      </c>
      <c r="J189" s="2" t="s">
        <v>212</v>
      </c>
      <c r="K189" s="2" t="s">
        <v>5</v>
      </c>
      <c r="L189" s="2" t="s">
        <v>3</v>
      </c>
      <c r="M189" s="2" t="s">
        <v>4</v>
      </c>
      <c r="N189" s="2" t="s">
        <v>5</v>
      </c>
      <c r="O189" s="2" t="s">
        <v>3</v>
      </c>
      <c r="P189" s="2" t="s">
        <v>4</v>
      </c>
      <c r="Q189" s="2" t="s">
        <v>5</v>
      </c>
      <c r="R189" s="2" t="s">
        <v>3</v>
      </c>
      <c r="S189" s="2" t="s">
        <v>4</v>
      </c>
      <c r="T189" s="2" t="s">
        <v>5</v>
      </c>
      <c r="U189" s="2" t="s">
        <v>3</v>
      </c>
      <c r="V189" s="2" t="s">
        <v>4</v>
      </c>
      <c r="W189" s="2" t="s">
        <v>5</v>
      </c>
      <c r="X189" s="2" t="s">
        <v>3</v>
      </c>
      <c r="Y189" s="2" t="s">
        <v>4</v>
      </c>
      <c r="Z189" s="2" t="s">
        <v>5</v>
      </c>
      <c r="AA189" s="2" t="s">
        <v>3</v>
      </c>
      <c r="AB189" s="2" t="s">
        <v>4</v>
      </c>
      <c r="AC189" s="2" t="s">
        <v>5</v>
      </c>
      <c r="AD189" t="s">
        <v>213</v>
      </c>
    </row>
    <row r="190" spans="1:37" ht="15.75">
      <c r="A190" s="15" t="s">
        <v>166</v>
      </c>
      <c r="B190" s="19" t="s">
        <v>167</v>
      </c>
      <c r="C190" s="18">
        <v>296.25</v>
      </c>
      <c r="D190" s="18">
        <v>296.26</v>
      </c>
      <c r="E190" s="18">
        <v>314</v>
      </c>
      <c r="F190" s="17">
        <v>324</v>
      </c>
      <c r="G190" s="19" t="s">
        <v>219</v>
      </c>
      <c r="H190" s="13"/>
      <c r="I190" s="13"/>
      <c r="J190" s="13">
        <v>0</v>
      </c>
      <c r="K190" s="14">
        <v>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0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15" t="s">
        <v>168</v>
      </c>
      <c r="B191" s="19" t="s">
        <v>169</v>
      </c>
      <c r="C191" s="18">
        <v>286.64999999999998</v>
      </c>
      <c r="D191" s="18">
        <v>286.66000000000003</v>
      </c>
      <c r="E191" s="18">
        <v>305</v>
      </c>
      <c r="F191" s="17">
        <v>289</v>
      </c>
      <c r="G191" s="19" t="s">
        <v>221</v>
      </c>
      <c r="H191" s="13"/>
      <c r="I191" s="13"/>
      <c r="J191" s="13">
        <v>0</v>
      </c>
      <c r="K191" s="14">
        <v>0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0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 t="s">
        <v>170</v>
      </c>
      <c r="B192" s="19" t="s">
        <v>171</v>
      </c>
      <c r="C192" s="18">
        <v>298.89999999999998</v>
      </c>
      <c r="D192" s="18">
        <v>298.91000000000003</v>
      </c>
      <c r="E192" s="18">
        <v>317</v>
      </c>
      <c r="F192" s="17">
        <v>304</v>
      </c>
      <c r="G192" s="19" t="s">
        <v>221</v>
      </c>
      <c r="H192" s="13"/>
      <c r="I192" s="13"/>
      <c r="J192" s="13">
        <v>0</v>
      </c>
      <c r="K192" s="14">
        <v>0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0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 t="s">
        <v>172</v>
      </c>
      <c r="B193" s="20" t="s">
        <v>173</v>
      </c>
      <c r="C193" s="21">
        <v>360.15</v>
      </c>
      <c r="D193" s="18">
        <v>360.17</v>
      </c>
      <c r="E193" s="18">
        <v>391</v>
      </c>
      <c r="F193" s="17">
        <v>364.58</v>
      </c>
      <c r="G193" s="19" t="s">
        <v>221</v>
      </c>
      <c r="H193" s="13"/>
      <c r="I193" s="13"/>
      <c r="J193" s="13">
        <v>0</v>
      </c>
      <c r="K193" s="14">
        <v>0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0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A194" s="15" t="s">
        <v>174</v>
      </c>
      <c r="B194" s="19" t="s">
        <v>175</v>
      </c>
      <c r="C194" s="18">
        <v>347.9</v>
      </c>
      <c r="D194" s="18">
        <v>347.91</v>
      </c>
      <c r="E194" s="18">
        <v>375</v>
      </c>
      <c r="F194" s="17">
        <v>351</v>
      </c>
      <c r="G194" s="19" t="s">
        <v>221</v>
      </c>
      <c r="H194" s="13"/>
      <c r="I194" s="13"/>
      <c r="J194" s="13">
        <v>0</v>
      </c>
      <c r="K194" s="14">
        <v>0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>C194*K194</f>
        <v>0</v>
      </c>
      <c r="AF194" s="12">
        <f>C194*N194</f>
        <v>0</v>
      </c>
      <c r="AG194" s="12">
        <f>C194*Q194</f>
        <v>0</v>
      </c>
      <c r="AH194" s="12">
        <f>C194*T194</f>
        <v>0</v>
      </c>
      <c r="AI194" s="12">
        <f>C194*W194</f>
        <v>0</v>
      </c>
      <c r="AJ194" s="12">
        <f>C194*Z194</f>
        <v>0</v>
      </c>
      <c r="AK194" s="12">
        <f>C194*AC194</f>
        <v>0</v>
      </c>
    </row>
    <row r="195" spans="1:37">
      <c r="AE195" s="12">
        <f t="shared" ref="AE195:AK195" si="63">SUM(AE190:AE194)</f>
        <v>0</v>
      </c>
      <c r="AF195" s="12">
        <f t="shared" si="63"/>
        <v>0</v>
      </c>
      <c r="AG195" s="12">
        <f t="shared" si="63"/>
        <v>0</v>
      </c>
      <c r="AH195" s="12">
        <f t="shared" si="63"/>
        <v>0</v>
      </c>
      <c r="AI195" s="12">
        <f t="shared" si="63"/>
        <v>0</v>
      </c>
      <c r="AJ195" s="12">
        <f t="shared" si="63"/>
        <v>0</v>
      </c>
      <c r="AK195" s="12">
        <f t="shared" si="63"/>
        <v>0</v>
      </c>
    </row>
    <row r="198" spans="1:37" ht="15.75">
      <c r="A198" s="33" t="s">
        <v>198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</row>
    <row r="199" spans="1:37" ht="15.75">
      <c r="A199" s="1"/>
      <c r="B199" s="33" t="s">
        <v>176</v>
      </c>
      <c r="C199" s="34"/>
      <c r="D199" s="34"/>
      <c r="E199" s="34"/>
      <c r="F199" s="34"/>
      <c r="G199" s="34"/>
      <c r="H199" s="36" t="s">
        <v>199</v>
      </c>
      <c r="I199" s="34"/>
      <c r="J199" s="34"/>
      <c r="K199" s="34"/>
      <c r="L199" s="37" t="s">
        <v>200</v>
      </c>
      <c r="M199" s="34"/>
      <c r="N199" s="34"/>
      <c r="O199" s="38" t="s">
        <v>201</v>
      </c>
      <c r="P199" s="34"/>
      <c r="Q199" s="34"/>
      <c r="R199" s="39" t="s">
        <v>202</v>
      </c>
      <c r="S199" s="34"/>
      <c r="T199" s="34"/>
      <c r="U199" s="40" t="s">
        <v>203</v>
      </c>
      <c r="V199" s="34"/>
      <c r="W199" s="34"/>
      <c r="X199" s="41" t="s">
        <v>204</v>
      </c>
      <c r="Y199" s="34"/>
      <c r="Z199" s="34"/>
      <c r="AA199" s="42" t="s">
        <v>205</v>
      </c>
      <c r="AB199" s="34"/>
      <c r="AC199" s="34"/>
      <c r="AD199" s="1"/>
    </row>
    <row r="200" spans="1:37" ht="15.75">
      <c r="A200" s="2"/>
      <c r="B200" s="2" t="s">
        <v>7</v>
      </c>
      <c r="C200" s="2"/>
      <c r="D200" s="2"/>
      <c r="E200" s="2"/>
      <c r="F200" s="2"/>
      <c r="G200" s="2"/>
      <c r="H200" s="43" t="s">
        <v>1</v>
      </c>
      <c r="I200" s="43"/>
      <c r="J200" s="43"/>
      <c r="K200" s="43"/>
      <c r="L200" s="43" t="s">
        <v>1</v>
      </c>
      <c r="M200" s="43"/>
      <c r="N200" s="43"/>
      <c r="O200" s="43" t="s">
        <v>1</v>
      </c>
      <c r="P200" s="43"/>
      <c r="Q200" s="43"/>
      <c r="R200" s="43" t="s">
        <v>1</v>
      </c>
      <c r="S200" s="43"/>
      <c r="T200" s="43"/>
      <c r="U200" s="43" t="s">
        <v>1</v>
      </c>
      <c r="V200" s="43"/>
      <c r="W200" s="43"/>
      <c r="X200" s="43" t="s">
        <v>1</v>
      </c>
      <c r="Y200" s="43"/>
      <c r="Z200" s="43"/>
      <c r="AA200" s="43" t="s">
        <v>1</v>
      </c>
      <c r="AB200" s="43"/>
      <c r="AC200" s="43"/>
      <c r="AD200" s="2"/>
    </row>
    <row r="201" spans="1:37" ht="15.75">
      <c r="A201" s="2" t="s">
        <v>206</v>
      </c>
      <c r="B201" s="11" t="s">
        <v>177</v>
      </c>
      <c r="C201" s="2" t="s">
        <v>207</v>
      </c>
      <c r="D201" s="2" t="s">
        <v>208</v>
      </c>
      <c r="E201" s="2" t="s">
        <v>209</v>
      </c>
      <c r="F201" s="2" t="s">
        <v>210</v>
      </c>
      <c r="G201" s="2" t="s">
        <v>211</v>
      </c>
      <c r="H201" s="2" t="s">
        <v>3</v>
      </c>
      <c r="I201" s="2" t="s">
        <v>4</v>
      </c>
      <c r="J201" s="2" t="s">
        <v>212</v>
      </c>
      <c r="K201" s="2" t="s">
        <v>5</v>
      </c>
      <c r="L201" s="2" t="s">
        <v>3</v>
      </c>
      <c r="M201" s="2" t="s">
        <v>4</v>
      </c>
      <c r="N201" s="2" t="s">
        <v>5</v>
      </c>
      <c r="O201" s="2" t="s">
        <v>3</v>
      </c>
      <c r="P201" s="2" t="s">
        <v>4</v>
      </c>
      <c r="Q201" s="2" t="s">
        <v>5</v>
      </c>
      <c r="R201" s="2" t="s">
        <v>3</v>
      </c>
      <c r="S201" s="2" t="s">
        <v>4</v>
      </c>
      <c r="T201" s="2" t="s">
        <v>5</v>
      </c>
      <c r="U201" s="2" t="s">
        <v>3</v>
      </c>
      <c r="V201" s="2" t="s">
        <v>4</v>
      </c>
      <c r="W201" s="2" t="s">
        <v>5</v>
      </c>
      <c r="X201" s="2" t="s">
        <v>3</v>
      </c>
      <c r="Y201" s="2" t="s">
        <v>4</v>
      </c>
      <c r="Z201" s="2" t="s">
        <v>5</v>
      </c>
      <c r="AA201" s="2" t="s">
        <v>3</v>
      </c>
      <c r="AB201" s="2" t="s">
        <v>4</v>
      </c>
      <c r="AC201" s="2" t="s">
        <v>5</v>
      </c>
      <c r="AD201" t="s">
        <v>213</v>
      </c>
    </row>
    <row r="202" spans="1:37" ht="15.75">
      <c r="A202" s="15">
        <v>7501052416301</v>
      </c>
      <c r="B202" s="20" t="s">
        <v>178</v>
      </c>
      <c r="C202" s="21">
        <v>525</v>
      </c>
      <c r="D202" s="18">
        <v>545.01</v>
      </c>
      <c r="E202" s="18">
        <v>572.29999999999995</v>
      </c>
      <c r="F202" s="21">
        <v>544</v>
      </c>
      <c r="G202" s="19" t="s">
        <v>221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 t="s">
        <v>235</v>
      </c>
      <c r="AE202" s="12">
        <f>C202*K202</f>
        <v>5250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7506205802147</v>
      </c>
      <c r="B203" s="20" t="s">
        <v>179</v>
      </c>
      <c r="C203" s="21">
        <v>595</v>
      </c>
      <c r="D203" s="18">
        <v>608.01</v>
      </c>
      <c r="E203" s="18">
        <v>623.70000000000005</v>
      </c>
      <c r="F203" s="21">
        <v>596</v>
      </c>
      <c r="G203" s="19" t="s">
        <v>221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 t="s">
        <v>235</v>
      </c>
      <c r="AE203" s="12">
        <f>C203*K203</f>
        <v>5950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22">
        <v>7501095467028</v>
      </c>
      <c r="B204" s="20" t="s">
        <v>180</v>
      </c>
      <c r="C204" s="21">
        <v>1065</v>
      </c>
      <c r="D204" s="23">
        <v>1160.2</v>
      </c>
      <c r="E204" s="18">
        <v>1218</v>
      </c>
      <c r="F204" s="21">
        <v>1145.0382</v>
      </c>
      <c r="G204" s="19" t="s">
        <v>223</v>
      </c>
      <c r="H204" s="13"/>
      <c r="I204" s="13"/>
      <c r="J204" s="13">
        <v>10</v>
      </c>
      <c r="K204" s="14">
        <v>10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 t="s">
        <v>235</v>
      </c>
      <c r="AE204" s="12">
        <f>C204*K204</f>
        <v>10650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181</v>
      </c>
    </row>
    <row r="206" spans="1:37" ht="15.75">
      <c r="A206" s="15">
        <v>750205621002</v>
      </c>
      <c r="B206" s="20" t="s">
        <v>182</v>
      </c>
      <c r="C206" s="21">
        <v>544.13</v>
      </c>
      <c r="D206" s="18">
        <v>561.78</v>
      </c>
      <c r="E206" s="18">
        <v>589.9</v>
      </c>
      <c r="F206" s="21">
        <v>561.77</v>
      </c>
      <c r="G206" s="19" t="s">
        <v>236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237</v>
      </c>
      <c r="AE206" s="12">
        <f>C206*K206</f>
        <v>1632.3899999999999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750205621003</v>
      </c>
      <c r="B207" s="20" t="s">
        <v>183</v>
      </c>
      <c r="C207" s="21">
        <v>491</v>
      </c>
      <c r="D207" s="18">
        <v>506.96</v>
      </c>
      <c r="E207" s="18">
        <v>532.29999999999995</v>
      </c>
      <c r="F207" s="21">
        <v>506.95</v>
      </c>
      <c r="G207" s="19" t="s">
        <v>236</v>
      </c>
      <c r="H207" s="13"/>
      <c r="I207" s="13"/>
      <c r="J207" s="13">
        <v>3</v>
      </c>
      <c r="K207" s="14">
        <v>3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 t="s">
        <v>238</v>
      </c>
      <c r="AE207" s="12">
        <f>C207*K207</f>
        <v>1473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>
      <c r="AE208" s="12">
        <f t="shared" ref="AE208:AK208" si="64">SUM(AE202:AE207)</f>
        <v>24955.39</v>
      </c>
      <c r="AF208" s="12">
        <f t="shared" si="64"/>
        <v>0</v>
      </c>
      <c r="AG208" s="12">
        <f t="shared" si="64"/>
        <v>0</v>
      </c>
      <c r="AH208" s="12">
        <f t="shared" si="64"/>
        <v>0</v>
      </c>
      <c r="AI208" s="12">
        <f t="shared" si="64"/>
        <v>0</v>
      </c>
      <c r="AJ208" s="12">
        <f t="shared" si="64"/>
        <v>0</v>
      </c>
      <c r="AK208" s="12">
        <f t="shared" si="64"/>
        <v>0</v>
      </c>
    </row>
    <row r="211" spans="1:37" ht="15.75">
      <c r="A211" s="33" t="s">
        <v>198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</row>
    <row r="212" spans="1:37" ht="15.75">
      <c r="A212" s="1"/>
      <c r="B212" s="33" t="s">
        <v>184</v>
      </c>
      <c r="C212" s="34"/>
      <c r="D212" s="34"/>
      <c r="E212" s="34"/>
      <c r="F212" s="34"/>
      <c r="G212" s="34"/>
      <c r="H212" s="36" t="s">
        <v>199</v>
      </c>
      <c r="I212" s="34"/>
      <c r="J212" s="34"/>
      <c r="K212" s="34"/>
      <c r="L212" s="37" t="s">
        <v>200</v>
      </c>
      <c r="M212" s="34"/>
      <c r="N212" s="34"/>
      <c r="O212" s="38" t="s">
        <v>201</v>
      </c>
      <c r="P212" s="34"/>
      <c r="Q212" s="34"/>
      <c r="R212" s="39" t="s">
        <v>202</v>
      </c>
      <c r="S212" s="34"/>
      <c r="T212" s="34"/>
      <c r="U212" s="40" t="s">
        <v>203</v>
      </c>
      <c r="V212" s="34"/>
      <c r="W212" s="34"/>
      <c r="X212" s="41" t="s">
        <v>204</v>
      </c>
      <c r="Y212" s="34"/>
      <c r="Z212" s="34"/>
      <c r="AA212" s="42" t="s">
        <v>205</v>
      </c>
      <c r="AB212" s="34"/>
      <c r="AC212" s="34"/>
      <c r="AD212" s="1"/>
    </row>
    <row r="213" spans="1:37" ht="15.75">
      <c r="A213" s="2"/>
      <c r="B213" s="2" t="s">
        <v>7</v>
      </c>
      <c r="C213" s="2"/>
      <c r="D213" s="2"/>
      <c r="E213" s="2"/>
      <c r="F213" s="2"/>
      <c r="G213" s="2"/>
      <c r="H213" s="43" t="s">
        <v>1</v>
      </c>
      <c r="I213" s="43"/>
      <c r="J213" s="43"/>
      <c r="K213" s="43"/>
      <c r="L213" s="43" t="s">
        <v>1</v>
      </c>
      <c r="M213" s="43"/>
      <c r="N213" s="43"/>
      <c r="O213" s="43" t="s">
        <v>1</v>
      </c>
      <c r="P213" s="43"/>
      <c r="Q213" s="43"/>
      <c r="R213" s="43" t="s">
        <v>1</v>
      </c>
      <c r="S213" s="43"/>
      <c r="T213" s="43"/>
      <c r="U213" s="43" t="s">
        <v>1</v>
      </c>
      <c r="V213" s="43"/>
      <c r="W213" s="43"/>
      <c r="X213" s="43" t="s">
        <v>1</v>
      </c>
      <c r="Y213" s="43"/>
      <c r="Z213" s="43"/>
      <c r="AA213" s="43" t="s">
        <v>1</v>
      </c>
      <c r="AB213" s="43"/>
      <c r="AC213" s="43"/>
      <c r="AD213" s="2"/>
    </row>
    <row r="214" spans="1:37" ht="15.75">
      <c r="A214" s="2" t="s">
        <v>206</v>
      </c>
      <c r="B214" s="11" t="s">
        <v>185</v>
      </c>
      <c r="C214" s="2" t="s">
        <v>207</v>
      </c>
      <c r="D214" s="2" t="s">
        <v>208</v>
      </c>
      <c r="E214" s="2" t="s">
        <v>209</v>
      </c>
      <c r="F214" s="2" t="s">
        <v>210</v>
      </c>
      <c r="G214" s="2" t="s">
        <v>211</v>
      </c>
      <c r="H214" s="2" t="s">
        <v>3</v>
      </c>
      <c r="I214" s="2" t="s">
        <v>4</v>
      </c>
      <c r="J214" s="2" t="s">
        <v>212</v>
      </c>
      <c r="K214" s="2" t="s">
        <v>5</v>
      </c>
      <c r="L214" s="2" t="s">
        <v>3</v>
      </c>
      <c r="M214" s="2" t="s">
        <v>4</v>
      </c>
      <c r="N214" s="2" t="s">
        <v>5</v>
      </c>
      <c r="O214" s="2" t="s">
        <v>3</v>
      </c>
      <c r="P214" s="2" t="s">
        <v>4</v>
      </c>
      <c r="Q214" s="2" t="s">
        <v>5</v>
      </c>
      <c r="R214" s="2" t="s">
        <v>3</v>
      </c>
      <c r="S214" s="2" t="s">
        <v>4</v>
      </c>
      <c r="T214" s="2" t="s">
        <v>5</v>
      </c>
      <c r="U214" s="2" t="s">
        <v>3</v>
      </c>
      <c r="V214" s="2" t="s">
        <v>4</v>
      </c>
      <c r="W214" s="2" t="s">
        <v>5</v>
      </c>
      <c r="X214" s="2" t="s">
        <v>3</v>
      </c>
      <c r="Y214" s="2" t="s">
        <v>4</v>
      </c>
      <c r="Z214" s="2" t="s">
        <v>5</v>
      </c>
      <c r="AA214" s="2" t="s">
        <v>3</v>
      </c>
      <c r="AB214" s="2" t="s">
        <v>4</v>
      </c>
      <c r="AC214" s="2" t="s">
        <v>5</v>
      </c>
      <c r="AD214" t="s">
        <v>213</v>
      </c>
    </row>
    <row r="215" spans="1:37" ht="15.75">
      <c r="A215" s="15">
        <v>51503</v>
      </c>
      <c r="B215" s="19" t="s">
        <v>186</v>
      </c>
      <c r="C215" s="18">
        <v>250</v>
      </c>
      <c r="D215" s="18">
        <v>250.01</v>
      </c>
      <c r="E215" s="18">
        <v>265</v>
      </c>
      <c r="F215" s="18"/>
      <c r="G215" s="19"/>
      <c r="H215" s="13"/>
      <c r="I215" s="13"/>
      <c r="J215" s="13">
        <v>0</v>
      </c>
      <c r="K215" s="14">
        <v>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0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515112</v>
      </c>
      <c r="B216" s="19" t="s">
        <v>187</v>
      </c>
      <c r="C216" s="18">
        <v>61</v>
      </c>
      <c r="D216" s="18">
        <v>61.01</v>
      </c>
      <c r="E216" s="18">
        <v>65.3</v>
      </c>
      <c r="F216" s="18"/>
      <c r="G216" s="19"/>
      <c r="H216" s="13"/>
      <c r="I216" s="13"/>
      <c r="J216" s="13">
        <v>0</v>
      </c>
      <c r="K216" s="14">
        <v>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15">
        <v>515113</v>
      </c>
      <c r="B217" s="19" t="s">
        <v>188</v>
      </c>
      <c r="C217" s="18">
        <v>20</v>
      </c>
      <c r="D217" s="18">
        <v>20.010000000000002</v>
      </c>
      <c r="E217" s="18">
        <v>21.4</v>
      </c>
      <c r="F217" s="18"/>
      <c r="G217" s="19"/>
      <c r="H217" s="13"/>
      <c r="I217" s="13"/>
      <c r="J217" s="13">
        <v>0</v>
      </c>
      <c r="K217" s="14">
        <v>0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0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>
      <c r="AE218" s="12">
        <f t="shared" ref="AE218:AK218" si="65">SUM(AE215:AE217)</f>
        <v>0</v>
      </c>
      <c r="AF218" s="12">
        <f t="shared" si="65"/>
        <v>0</v>
      </c>
      <c r="AG218" s="12">
        <f t="shared" si="65"/>
        <v>0</v>
      </c>
      <c r="AH218" s="12">
        <f t="shared" si="65"/>
        <v>0</v>
      </c>
      <c r="AI218" s="12">
        <f t="shared" si="65"/>
        <v>0</v>
      </c>
      <c r="AJ218" s="12">
        <f t="shared" si="65"/>
        <v>0</v>
      </c>
      <c r="AK218" s="12">
        <f t="shared" si="65"/>
        <v>0</v>
      </c>
    </row>
    <row r="221" spans="1:37" ht="15.75">
      <c r="A221" s="33" t="s">
        <v>198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</row>
    <row r="222" spans="1:37" ht="15.75">
      <c r="A222" s="1"/>
      <c r="B222" s="33" t="s">
        <v>189</v>
      </c>
      <c r="C222" s="34"/>
      <c r="D222" s="34"/>
      <c r="E222" s="34"/>
      <c r="F222" s="34"/>
      <c r="G222" s="34"/>
      <c r="H222" s="36" t="s">
        <v>199</v>
      </c>
      <c r="I222" s="34"/>
      <c r="J222" s="34"/>
      <c r="K222" s="34"/>
      <c r="L222" s="37" t="s">
        <v>200</v>
      </c>
      <c r="M222" s="34"/>
      <c r="N222" s="34"/>
      <c r="O222" s="38" t="s">
        <v>201</v>
      </c>
      <c r="P222" s="34"/>
      <c r="Q222" s="34"/>
      <c r="R222" s="39" t="s">
        <v>202</v>
      </c>
      <c r="S222" s="34"/>
      <c r="T222" s="34"/>
      <c r="U222" s="40" t="s">
        <v>203</v>
      </c>
      <c r="V222" s="34"/>
      <c r="W222" s="34"/>
      <c r="X222" s="41" t="s">
        <v>204</v>
      </c>
      <c r="Y222" s="34"/>
      <c r="Z222" s="34"/>
      <c r="AA222" s="42" t="s">
        <v>205</v>
      </c>
      <c r="AB222" s="34"/>
      <c r="AC222" s="34"/>
      <c r="AD222" s="1"/>
    </row>
    <row r="223" spans="1:37" ht="15.75">
      <c r="A223" s="2"/>
      <c r="B223" s="2" t="s">
        <v>7</v>
      </c>
      <c r="C223" s="2"/>
      <c r="D223" s="2"/>
      <c r="E223" s="2"/>
      <c r="F223" s="2"/>
      <c r="G223" s="2"/>
      <c r="H223" s="43" t="s">
        <v>1</v>
      </c>
      <c r="I223" s="43"/>
      <c r="J223" s="43"/>
      <c r="K223" s="43"/>
      <c r="L223" s="43" t="s">
        <v>1</v>
      </c>
      <c r="M223" s="43"/>
      <c r="N223" s="43"/>
      <c r="O223" s="43" t="s">
        <v>1</v>
      </c>
      <c r="P223" s="43"/>
      <c r="Q223" s="43"/>
      <c r="R223" s="43" t="s">
        <v>1</v>
      </c>
      <c r="S223" s="43"/>
      <c r="T223" s="43"/>
      <c r="U223" s="43" t="s">
        <v>1</v>
      </c>
      <c r="V223" s="43"/>
      <c r="W223" s="43"/>
      <c r="X223" s="43" t="s">
        <v>1</v>
      </c>
      <c r="Y223" s="43"/>
      <c r="Z223" s="43"/>
      <c r="AA223" s="43" t="s">
        <v>1</v>
      </c>
      <c r="AB223" s="43"/>
      <c r="AC223" s="43"/>
      <c r="AD223" s="2"/>
    </row>
    <row r="224" spans="1:37" ht="15.75">
      <c r="A224" s="2" t="s">
        <v>206</v>
      </c>
      <c r="B224" s="11" t="s">
        <v>190</v>
      </c>
      <c r="C224" s="2" t="s">
        <v>207</v>
      </c>
      <c r="D224" s="2" t="s">
        <v>208</v>
      </c>
      <c r="E224" s="2" t="s">
        <v>209</v>
      </c>
      <c r="F224" s="2" t="s">
        <v>210</v>
      </c>
      <c r="G224" s="2" t="s">
        <v>211</v>
      </c>
      <c r="H224" s="2" t="s">
        <v>3</v>
      </c>
      <c r="I224" s="2" t="s">
        <v>4</v>
      </c>
      <c r="J224" s="2" t="s">
        <v>212</v>
      </c>
      <c r="K224" s="2" t="s">
        <v>5</v>
      </c>
      <c r="L224" s="2" t="s">
        <v>3</v>
      </c>
      <c r="M224" s="2" t="s">
        <v>4</v>
      </c>
      <c r="N224" s="2" t="s">
        <v>5</v>
      </c>
      <c r="O224" s="2" t="s">
        <v>3</v>
      </c>
      <c r="P224" s="2" t="s">
        <v>4</v>
      </c>
      <c r="Q224" s="2" t="s">
        <v>5</v>
      </c>
      <c r="R224" s="2" t="s">
        <v>3</v>
      </c>
      <c r="S224" s="2" t="s">
        <v>4</v>
      </c>
      <c r="T224" s="2" t="s">
        <v>5</v>
      </c>
      <c r="U224" s="2" t="s">
        <v>3</v>
      </c>
      <c r="V224" s="2" t="s">
        <v>4</v>
      </c>
      <c r="W224" s="2" t="s">
        <v>5</v>
      </c>
      <c r="X224" s="2" t="s">
        <v>3</v>
      </c>
      <c r="Y224" s="2" t="s">
        <v>4</v>
      </c>
      <c r="Z224" s="2" t="s">
        <v>5</v>
      </c>
      <c r="AA224" s="2" t="s">
        <v>3</v>
      </c>
      <c r="AB224" s="2" t="s">
        <v>4</v>
      </c>
      <c r="AC224" s="2" t="s">
        <v>5</v>
      </c>
      <c r="AD224" t="s">
        <v>213</v>
      </c>
    </row>
    <row r="225" spans="1:37" ht="15.75">
      <c r="A225" s="15">
        <v>22237</v>
      </c>
      <c r="B225" s="19" t="s">
        <v>191</v>
      </c>
      <c r="C225" s="18">
        <v>144.08000000000001</v>
      </c>
      <c r="D225" s="18">
        <v>144.09</v>
      </c>
      <c r="E225" s="18">
        <v>188.4</v>
      </c>
      <c r="F225" s="17">
        <v>179.38</v>
      </c>
      <c r="G225" s="19" t="s">
        <v>221</v>
      </c>
      <c r="H225" s="13"/>
      <c r="I225" s="13"/>
      <c r="J225" s="13">
        <v>2</v>
      </c>
      <c r="K225" s="14">
        <v>2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288.16000000000003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 t="s">
        <v>192</v>
      </c>
      <c r="B226" s="19" t="s">
        <v>193</v>
      </c>
      <c r="C226" s="18">
        <v>656.32</v>
      </c>
      <c r="D226" s="18">
        <v>656.33</v>
      </c>
      <c r="E226" s="18">
        <v>689.2</v>
      </c>
      <c r="F226" s="17">
        <v>687.58150000000001</v>
      </c>
      <c r="G226" s="19" t="s">
        <v>229</v>
      </c>
      <c r="H226" s="13"/>
      <c r="I226" s="13"/>
      <c r="J226" s="13">
        <v>3</v>
      </c>
      <c r="K226" s="14">
        <v>3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1968.96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7501008071431</v>
      </c>
      <c r="B227" s="20" t="s">
        <v>194</v>
      </c>
      <c r="C227" s="21">
        <v>896.4</v>
      </c>
      <c r="D227" s="18">
        <v>1015.01</v>
      </c>
      <c r="E227" s="18">
        <v>1065.8</v>
      </c>
      <c r="F227" s="21">
        <v>912.03800000000001</v>
      </c>
      <c r="G227" s="19" t="s">
        <v>229</v>
      </c>
      <c r="H227" s="13"/>
      <c r="I227" s="13"/>
      <c r="J227" s="13">
        <v>2</v>
      </c>
      <c r="K227" s="14">
        <v>2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1792.8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A228" s="15">
        <v>161602</v>
      </c>
      <c r="B228" s="19" t="s">
        <v>195</v>
      </c>
      <c r="C228" s="18">
        <v>591.36</v>
      </c>
      <c r="D228" s="18">
        <v>591.37</v>
      </c>
      <c r="E228" s="18">
        <v>621</v>
      </c>
      <c r="F228" s="17">
        <v>615.46320000000003</v>
      </c>
      <c r="G228" s="19" t="s">
        <v>229</v>
      </c>
      <c r="H228" s="13"/>
      <c r="I228" s="13"/>
      <c r="J228" s="13">
        <v>3</v>
      </c>
      <c r="K228" s="14">
        <v>3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>C228*K228</f>
        <v>1774.08</v>
      </c>
      <c r="AF228" s="12">
        <f>C228*N228</f>
        <v>0</v>
      </c>
      <c r="AG228" s="12">
        <f>C228*Q228</f>
        <v>0</v>
      </c>
      <c r="AH228" s="12">
        <f>C228*T228</f>
        <v>0</v>
      </c>
      <c r="AI228" s="12">
        <f>C228*W228</f>
        <v>0</v>
      </c>
      <c r="AJ228" s="12">
        <f>C228*Z228</f>
        <v>0</v>
      </c>
      <c r="AK228" s="12">
        <f>C228*AC228</f>
        <v>0</v>
      </c>
    </row>
    <row r="229" spans="1:37">
      <c r="AE229" s="12">
        <f t="shared" ref="AE229:AK229" si="66">SUM(AE225:AE228)</f>
        <v>5824</v>
      </c>
      <c r="AF229" s="12">
        <f t="shared" si="66"/>
        <v>0</v>
      </c>
      <c r="AG229" s="12">
        <f t="shared" si="66"/>
        <v>0</v>
      </c>
      <c r="AH229" s="12">
        <f t="shared" si="66"/>
        <v>0</v>
      </c>
      <c r="AI229" s="12">
        <f t="shared" si="66"/>
        <v>0</v>
      </c>
      <c r="AJ229" s="12">
        <f t="shared" si="66"/>
        <v>0</v>
      </c>
      <c r="AK229" s="12">
        <f t="shared" si="66"/>
        <v>0</v>
      </c>
    </row>
    <row r="232" spans="1:37" ht="15.75">
      <c r="A232" s="33" t="s">
        <v>198</v>
      </c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</row>
    <row r="233" spans="1:37" ht="15.75">
      <c r="A233" s="1"/>
      <c r="B233" s="33" t="s">
        <v>196</v>
      </c>
      <c r="C233" s="34"/>
      <c r="D233" s="34"/>
      <c r="E233" s="34"/>
      <c r="F233" s="34"/>
      <c r="G233" s="34"/>
      <c r="H233" s="36" t="s">
        <v>199</v>
      </c>
      <c r="I233" s="34"/>
      <c r="J233" s="34"/>
      <c r="K233" s="34"/>
      <c r="L233" s="37" t="s">
        <v>200</v>
      </c>
      <c r="M233" s="34"/>
      <c r="N233" s="34"/>
      <c r="O233" s="38" t="s">
        <v>201</v>
      </c>
      <c r="P233" s="34"/>
      <c r="Q233" s="34"/>
      <c r="R233" s="39" t="s">
        <v>202</v>
      </c>
      <c r="S233" s="34"/>
      <c r="T233" s="34"/>
      <c r="U233" s="40" t="s">
        <v>203</v>
      </c>
      <c r="V233" s="34"/>
      <c r="W233" s="34"/>
      <c r="X233" s="41" t="s">
        <v>204</v>
      </c>
      <c r="Y233" s="34"/>
      <c r="Z233" s="34"/>
      <c r="AA233" s="42" t="s">
        <v>205</v>
      </c>
      <c r="AB233" s="34"/>
      <c r="AC233" s="34"/>
      <c r="AD233" s="1"/>
    </row>
    <row r="234" spans="1:37" ht="15.75">
      <c r="A234" s="2"/>
      <c r="B234" s="2" t="s">
        <v>7</v>
      </c>
      <c r="C234" s="2"/>
      <c r="D234" s="2"/>
      <c r="E234" s="2"/>
      <c r="F234" s="2"/>
      <c r="G234" s="2"/>
      <c r="H234" s="43" t="s">
        <v>1</v>
      </c>
      <c r="I234" s="43"/>
      <c r="J234" s="43"/>
      <c r="K234" s="43"/>
      <c r="L234" s="43" t="s">
        <v>1</v>
      </c>
      <c r="M234" s="43"/>
      <c r="N234" s="43"/>
      <c r="O234" s="43" t="s">
        <v>1</v>
      </c>
      <c r="P234" s="43"/>
      <c r="Q234" s="43"/>
      <c r="R234" s="43" t="s">
        <v>1</v>
      </c>
      <c r="S234" s="43"/>
      <c r="T234" s="43"/>
      <c r="U234" s="43" t="s">
        <v>1</v>
      </c>
      <c r="V234" s="43"/>
      <c r="W234" s="43"/>
      <c r="X234" s="43" t="s">
        <v>1</v>
      </c>
      <c r="Y234" s="43"/>
      <c r="Z234" s="43"/>
      <c r="AA234" s="43" t="s">
        <v>1</v>
      </c>
      <c r="AB234" s="43"/>
      <c r="AC234" s="43"/>
      <c r="AD234" s="2"/>
    </row>
    <row r="235" spans="1:37" ht="15.75">
      <c r="A235" s="2" t="s">
        <v>206</v>
      </c>
      <c r="B235" s="11" t="s">
        <v>185</v>
      </c>
      <c r="C235" s="2" t="s">
        <v>207</v>
      </c>
      <c r="D235" s="2" t="s">
        <v>208</v>
      </c>
      <c r="E235" s="2" t="s">
        <v>209</v>
      </c>
      <c r="F235" s="2" t="s">
        <v>210</v>
      </c>
      <c r="G235" s="2" t="s">
        <v>211</v>
      </c>
      <c r="H235" s="2" t="s">
        <v>3</v>
      </c>
      <c r="I235" s="2" t="s">
        <v>4</v>
      </c>
      <c r="J235" s="2" t="s">
        <v>212</v>
      </c>
      <c r="K235" s="2" t="s">
        <v>5</v>
      </c>
      <c r="L235" s="2" t="s">
        <v>3</v>
      </c>
      <c r="M235" s="2" t="s">
        <v>4</v>
      </c>
      <c r="N235" s="2" t="s">
        <v>5</v>
      </c>
      <c r="O235" s="2" t="s">
        <v>3</v>
      </c>
      <c r="P235" s="2" t="s">
        <v>4</v>
      </c>
      <c r="Q235" s="2" t="s">
        <v>5</v>
      </c>
      <c r="R235" s="2" t="s">
        <v>3</v>
      </c>
      <c r="S235" s="2" t="s">
        <v>4</v>
      </c>
      <c r="T235" s="2" t="s">
        <v>5</v>
      </c>
      <c r="U235" s="2" t="s">
        <v>3</v>
      </c>
      <c r="V235" s="2" t="s">
        <v>4</v>
      </c>
      <c r="W235" s="2" t="s">
        <v>5</v>
      </c>
      <c r="X235" s="2" t="s">
        <v>3</v>
      </c>
      <c r="Y235" s="2" t="s">
        <v>4</v>
      </c>
      <c r="Z235" s="2" t="s">
        <v>5</v>
      </c>
      <c r="AA235" s="2" t="s">
        <v>3</v>
      </c>
      <c r="AB235" s="2" t="s">
        <v>4</v>
      </c>
      <c r="AC235" s="2" t="s">
        <v>5</v>
      </c>
      <c r="AD235" t="s">
        <v>213</v>
      </c>
    </row>
    <row r="236" spans="1:37" ht="15.75">
      <c r="A236" s="15">
        <v>750102546521</v>
      </c>
      <c r="B236" s="19" t="s">
        <v>197</v>
      </c>
      <c r="C236" s="18">
        <v>324</v>
      </c>
      <c r="D236" s="18">
        <v>324.01</v>
      </c>
      <c r="E236" s="18">
        <v>343.5</v>
      </c>
      <c r="F236" s="18"/>
      <c r="G236" s="19"/>
      <c r="H236" s="13"/>
      <c r="I236" s="13"/>
      <c r="J236" s="13">
        <v>0</v>
      </c>
      <c r="K236" s="14">
        <v>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0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>
      <c r="AE237" s="12">
        <f t="shared" ref="AE237:AK237" si="67">SUM(AE236:AE236)</f>
        <v>0</v>
      </c>
      <c r="AF237" s="12">
        <f t="shared" si="67"/>
        <v>0</v>
      </c>
      <c r="AG237" s="12">
        <f t="shared" si="67"/>
        <v>0</v>
      </c>
      <c r="AH237" s="12">
        <f t="shared" si="67"/>
        <v>0</v>
      </c>
      <c r="AI237" s="12">
        <f t="shared" si="67"/>
        <v>0</v>
      </c>
      <c r="AJ237" s="12">
        <f t="shared" si="67"/>
        <v>0</v>
      </c>
      <c r="AK237" s="12">
        <f t="shared" si="67"/>
        <v>0</v>
      </c>
    </row>
    <row r="240" spans="1:37" ht="15.75">
      <c r="B240" s="4" t="s">
        <v>199</v>
      </c>
      <c r="C240" s="12">
        <f>(AE21+AE30+AE54+AE91+AE99+AE167+AE183+AE195+AE208+AE218+AE229+AE237)</f>
        <v>444284.35550000001</v>
      </c>
    </row>
    <row r="241" spans="2:3" ht="15.75">
      <c r="B241" s="5" t="s">
        <v>200</v>
      </c>
      <c r="C241" s="12">
        <f>(AF21+AF30+AF54+AF91+AF99+AF167+AF183+AF195+AF208+AF218+AF229+AF237)</f>
        <v>0</v>
      </c>
    </row>
    <row r="242" spans="2:3" ht="15.75">
      <c r="B242" s="6" t="s">
        <v>201</v>
      </c>
      <c r="C242" s="12">
        <f>(AG21+AG30+AG54+AG91+AG99+AG167+AG183+AG195+AG208+AG218+AG229+AG237)</f>
        <v>0</v>
      </c>
    </row>
    <row r="243" spans="2:3" ht="15.75">
      <c r="B243" s="7" t="s">
        <v>202</v>
      </c>
      <c r="C243" s="12">
        <f>(AH21+AH30+AH54+AH91+AH99+AH167+AH183+AH195+AH208+AH218+AH229+AH237)</f>
        <v>0</v>
      </c>
    </row>
    <row r="244" spans="2:3" ht="15.75">
      <c r="B244" s="8" t="s">
        <v>203</v>
      </c>
      <c r="C244" s="12">
        <f>(AI21+AI30+AI54+AI91+AI99+AI167+AI183+AI195+AI208+AI218+AI229+AI237)</f>
        <v>0</v>
      </c>
    </row>
    <row r="245" spans="2:3" ht="15.75">
      <c r="B245" s="9" t="s">
        <v>204</v>
      </c>
      <c r="C245" s="12">
        <f>(AJ21+AJ30+AJ54+AJ91+AJ99+AJ167+AJ183+AJ195+AJ208+AJ218+AJ229+AJ237)</f>
        <v>0</v>
      </c>
    </row>
    <row r="246" spans="2:3" ht="15.75">
      <c r="B246" s="10" t="s">
        <v>205</v>
      </c>
      <c r="C246" s="12">
        <f>(AK21+AK30+AK54+AK91+AK99+AK167+AK183+AK195+AK208+AK218+AK229+AK237)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92">
    <mergeCell ref="X234:Z234"/>
    <mergeCell ref="AA234:AC234"/>
    <mergeCell ref="H234:K234"/>
    <mergeCell ref="L234:N234"/>
    <mergeCell ref="O234:Q234"/>
    <mergeCell ref="R234:T234"/>
    <mergeCell ref="U234:W234"/>
    <mergeCell ref="X223:Z223"/>
    <mergeCell ref="AA223:AC223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3:K223"/>
    <mergeCell ref="L223:N223"/>
    <mergeCell ref="O223:Q223"/>
    <mergeCell ref="R223:T223"/>
    <mergeCell ref="U223:W223"/>
    <mergeCell ref="X213:Z213"/>
    <mergeCell ref="AA213:AC213"/>
    <mergeCell ref="A221:AD221"/>
    <mergeCell ref="B222:G222"/>
    <mergeCell ref="H222:K222"/>
    <mergeCell ref="L222:N222"/>
    <mergeCell ref="O222:Q222"/>
    <mergeCell ref="R222:T222"/>
    <mergeCell ref="U222:W222"/>
    <mergeCell ref="X222:Z222"/>
    <mergeCell ref="AA222:AC222"/>
    <mergeCell ref="H213:K213"/>
    <mergeCell ref="L213:N213"/>
    <mergeCell ref="O213:Q213"/>
    <mergeCell ref="R213:T213"/>
    <mergeCell ref="U213:W213"/>
    <mergeCell ref="X200:Z200"/>
    <mergeCell ref="AA200:AC200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200:K200"/>
    <mergeCell ref="L200:N200"/>
    <mergeCell ref="O200:Q200"/>
    <mergeCell ref="R200:T200"/>
    <mergeCell ref="U200:W200"/>
    <mergeCell ref="X188:Z188"/>
    <mergeCell ref="AA188:AC188"/>
    <mergeCell ref="A198:AD198"/>
    <mergeCell ref="B199:G199"/>
    <mergeCell ref="H199:K199"/>
    <mergeCell ref="L199:N199"/>
    <mergeCell ref="O199:Q199"/>
    <mergeCell ref="R199:T199"/>
    <mergeCell ref="U199:W199"/>
    <mergeCell ref="X199:Z199"/>
    <mergeCell ref="AA199:AC199"/>
    <mergeCell ref="H188:K188"/>
    <mergeCell ref="L188:N188"/>
    <mergeCell ref="O188:Q188"/>
    <mergeCell ref="R188:T188"/>
    <mergeCell ref="U188:W188"/>
    <mergeCell ref="X172:Z172"/>
    <mergeCell ref="AA172:AC172"/>
    <mergeCell ref="A186:AD186"/>
    <mergeCell ref="B187:G187"/>
    <mergeCell ref="H187:K187"/>
    <mergeCell ref="L187:N187"/>
    <mergeCell ref="O187:Q187"/>
    <mergeCell ref="R187:T187"/>
    <mergeCell ref="U187:W187"/>
    <mergeCell ref="X187:Z187"/>
    <mergeCell ref="AA187:AC187"/>
    <mergeCell ref="H172:K172"/>
    <mergeCell ref="L172:N172"/>
    <mergeCell ref="O172:Q172"/>
    <mergeCell ref="R172:T172"/>
    <mergeCell ref="U172:W172"/>
    <mergeCell ref="X104:Z104"/>
    <mergeCell ref="AA104:AC104"/>
    <mergeCell ref="A170:AD170"/>
    <mergeCell ref="B171:G171"/>
    <mergeCell ref="H171:K171"/>
    <mergeCell ref="L171:N171"/>
    <mergeCell ref="O171:Q171"/>
    <mergeCell ref="R171:T171"/>
    <mergeCell ref="U171:W171"/>
    <mergeCell ref="X171:Z171"/>
    <mergeCell ref="AA171:AC171"/>
    <mergeCell ref="H104:K104"/>
    <mergeCell ref="L104:N104"/>
    <mergeCell ref="O104:Q104"/>
    <mergeCell ref="R104:T104"/>
    <mergeCell ref="U104:W104"/>
    <mergeCell ref="X96:Z96"/>
    <mergeCell ref="AA96:AC96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96:K96"/>
    <mergeCell ref="L96:N96"/>
    <mergeCell ref="O96:Q96"/>
    <mergeCell ref="R96:T96"/>
    <mergeCell ref="U96:W96"/>
    <mergeCell ref="X59:Z59"/>
    <mergeCell ref="AA59:AC59"/>
    <mergeCell ref="A94:AD94"/>
    <mergeCell ref="B95:G95"/>
    <mergeCell ref="H95:K95"/>
    <mergeCell ref="L95:N95"/>
    <mergeCell ref="O95:Q95"/>
    <mergeCell ref="R95:T95"/>
    <mergeCell ref="U95:W95"/>
    <mergeCell ref="X95:Z95"/>
    <mergeCell ref="AA95:AC95"/>
    <mergeCell ref="H59:K59"/>
    <mergeCell ref="L59:N59"/>
    <mergeCell ref="O59:Q59"/>
    <mergeCell ref="R59:T59"/>
    <mergeCell ref="U59:W59"/>
    <mergeCell ref="X35:Z35"/>
    <mergeCell ref="AA35:AC35"/>
    <mergeCell ref="A57:AD57"/>
    <mergeCell ref="B58:G58"/>
    <mergeCell ref="H58:K58"/>
    <mergeCell ref="L58:N58"/>
    <mergeCell ref="O58:Q58"/>
    <mergeCell ref="R58:T58"/>
    <mergeCell ref="U58:W58"/>
    <mergeCell ref="X58:Z58"/>
    <mergeCell ref="AA58:AC58"/>
    <mergeCell ref="H35:K35"/>
    <mergeCell ref="L35:N35"/>
    <mergeCell ref="O35:Q35"/>
    <mergeCell ref="R35:T35"/>
    <mergeCell ref="U35:W35"/>
    <mergeCell ref="X26:Z26"/>
    <mergeCell ref="AA26:AC26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6:K26"/>
    <mergeCell ref="L26:N26"/>
    <mergeCell ref="O26:Q26"/>
    <mergeCell ref="R26:T26"/>
    <mergeCell ref="U26:W26"/>
    <mergeCell ref="X3:Z3"/>
    <mergeCell ref="AA3:AC3"/>
    <mergeCell ref="A24:AD24"/>
    <mergeCell ref="B25:G25"/>
    <mergeCell ref="H25:K25"/>
    <mergeCell ref="L25:N25"/>
    <mergeCell ref="O25:Q25"/>
    <mergeCell ref="R25:T25"/>
    <mergeCell ref="U25:W25"/>
    <mergeCell ref="X25:Z25"/>
    <mergeCell ref="AA25:AC2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2018-05-14T18:42:37Z</cp:lastPrinted>
  <dcterms:created xsi:type="dcterms:W3CDTF">2018-05-14T15:25:42Z</dcterms:created>
  <dcterms:modified xsi:type="dcterms:W3CDTF">2018-05-14T20:27:41Z</dcterms:modified>
</cp:coreProperties>
</file>