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PEDIDO!$AD$1:$AD$151</definedName>
  </definedNames>
  <calcPr calcId="162913"/>
</workbook>
</file>

<file path=xl/calcChain.xml><?xml version="1.0" encoding="utf-8"?>
<calcChain xmlns="http://schemas.openxmlformats.org/spreadsheetml/2006/main">
  <c r="AK141" i="2" l="1"/>
  <c r="AK142" i="2" s="1"/>
  <c r="AJ141" i="2"/>
  <c r="AJ142" i="2" s="1"/>
  <c r="AI141" i="2"/>
  <c r="AI142" i="2" s="1"/>
  <c r="AH141" i="2"/>
  <c r="AH142" i="2" s="1"/>
  <c r="AG141" i="2"/>
  <c r="AG142" i="2" s="1"/>
  <c r="AF141" i="2"/>
  <c r="AF142" i="2" s="1"/>
  <c r="AE141" i="2"/>
  <c r="AE142" i="2" s="1"/>
  <c r="AK133" i="2"/>
  <c r="AK134" i="2" s="1"/>
  <c r="AJ133" i="2"/>
  <c r="AJ134" i="2" s="1"/>
  <c r="AI133" i="2"/>
  <c r="AI134" i="2" s="1"/>
  <c r="AH133" i="2"/>
  <c r="AH134" i="2" s="1"/>
  <c r="AG133" i="2"/>
  <c r="AG134" i="2" s="1"/>
  <c r="AF133" i="2"/>
  <c r="AF134" i="2" s="1"/>
  <c r="AE133" i="2"/>
  <c r="AE134" i="2" s="1"/>
  <c r="AK125" i="2"/>
  <c r="AJ125" i="2"/>
  <c r="AI125" i="2"/>
  <c r="AH125" i="2"/>
  <c r="AG125" i="2"/>
  <c r="AF125" i="2"/>
  <c r="AE125" i="2"/>
  <c r="AK124" i="2"/>
  <c r="AK126" i="2" s="1"/>
  <c r="AJ124" i="2"/>
  <c r="AI124" i="2"/>
  <c r="AI126" i="2" s="1"/>
  <c r="AH124" i="2"/>
  <c r="AG124" i="2"/>
  <c r="AG126" i="2" s="1"/>
  <c r="AF124" i="2"/>
  <c r="AE124" i="2"/>
  <c r="AE126" i="2" s="1"/>
  <c r="AK116" i="2"/>
  <c r="AJ116" i="2"/>
  <c r="AI116" i="2"/>
  <c r="AH116" i="2"/>
  <c r="AG116" i="2"/>
  <c r="AF116" i="2"/>
  <c r="AE116" i="2"/>
  <c r="AK115" i="2"/>
  <c r="AK117" i="2" s="1"/>
  <c r="AJ115" i="2"/>
  <c r="AI115" i="2"/>
  <c r="AI117" i="2" s="1"/>
  <c r="AH115" i="2"/>
  <c r="AG115" i="2"/>
  <c r="AG117" i="2" s="1"/>
  <c r="AF115" i="2"/>
  <c r="AE115" i="2"/>
  <c r="AE117" i="2" s="1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K108" i="2" s="1"/>
  <c r="AJ104" i="2"/>
  <c r="AI104" i="2"/>
  <c r="AI108" i="2" s="1"/>
  <c r="AH104" i="2"/>
  <c r="AG104" i="2"/>
  <c r="AG108" i="2" s="1"/>
  <c r="AF104" i="2"/>
  <c r="AE104" i="2"/>
  <c r="AE108" i="2" s="1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K87" i="2" s="1"/>
  <c r="AJ81" i="2"/>
  <c r="AI81" i="2"/>
  <c r="AI87" i="2" s="1"/>
  <c r="AH81" i="2"/>
  <c r="AG81" i="2"/>
  <c r="AG87" i="2" s="1"/>
  <c r="AF81" i="2"/>
  <c r="AE81" i="2"/>
  <c r="AE87" i="2" s="1"/>
  <c r="AK73" i="2"/>
  <c r="AK74" i="2" s="1"/>
  <c r="AJ73" i="2"/>
  <c r="AJ74" i="2" s="1"/>
  <c r="AI73" i="2"/>
  <c r="AI74" i="2" s="1"/>
  <c r="AH73" i="2"/>
  <c r="AH74" i="2" s="1"/>
  <c r="AG73" i="2"/>
  <c r="AG74" i="2" s="1"/>
  <c r="AF73" i="2"/>
  <c r="AF74" i="2" s="1"/>
  <c r="AE73" i="2"/>
  <c r="AE74" i="2" s="1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39" i="2" l="1"/>
  <c r="AH39" i="2"/>
  <c r="AJ39" i="2"/>
  <c r="AE66" i="2"/>
  <c r="AG66" i="2"/>
  <c r="AI66" i="2"/>
  <c r="AK66" i="2"/>
  <c r="AE39" i="2"/>
  <c r="AG39" i="2"/>
  <c r="AI39" i="2"/>
  <c r="AK39" i="2"/>
  <c r="AF87" i="2"/>
  <c r="AH87" i="2"/>
  <c r="AJ87" i="2"/>
  <c r="AF66" i="2"/>
  <c r="AH66" i="2"/>
  <c r="AJ66" i="2"/>
  <c r="AE97" i="2"/>
  <c r="AG97" i="2"/>
  <c r="C147" i="2" s="1"/>
  <c r="AI97" i="2"/>
  <c r="C149" i="2" s="1"/>
  <c r="AK97" i="2"/>
  <c r="C151" i="2" s="1"/>
  <c r="AF97" i="2"/>
  <c r="AH97" i="2"/>
  <c r="AJ97" i="2"/>
  <c r="AF108" i="2"/>
  <c r="AH108" i="2"/>
  <c r="AJ108" i="2"/>
  <c r="AF117" i="2"/>
  <c r="AH117" i="2"/>
  <c r="AJ117" i="2"/>
  <c r="AF126" i="2"/>
  <c r="AH126" i="2"/>
  <c r="AJ126" i="2"/>
  <c r="C145" i="2" l="1"/>
  <c r="C148" i="2"/>
  <c r="C150" i="2"/>
  <c r="C146" i="2"/>
</calcChain>
</file>

<file path=xl/sharedStrings.xml><?xml version="1.0" encoding="utf-8"?>
<sst xmlns="http://schemas.openxmlformats.org/spreadsheetml/2006/main" count="784" uniqueCount="143">
  <si>
    <t>GRUPO ABARROTES AZTECA</t>
  </si>
  <si>
    <t>PEDIDOS A 'COSPOR' 28-05-2018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</si>
  <si>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</si>
  <si>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</si>
  <si>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</si>
  <si>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</si>
  <si>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</si>
  <si>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</si>
  <si>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</si>
  <si>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</si>
  <si>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</si>
  <si>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</si>
  <si>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</si>
  <si>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</si>
  <si>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</si>
  <si>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</si>
  <si>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</si>
  <si>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</si>
  <si>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</si>
  <si>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</si>
  <si>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</si>
  <si>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</si>
  <si>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</si>
  <si>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</si>
  <si>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</si>
  <si>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</si>
  <si>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</si>
  <si>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</si>
  <si>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</si>
  <si>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</si>
  <si>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</si>
  <si>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</si>
  <si>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</si>
  <si>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</si>
  <si>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</si>
  <si>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</si>
  <si>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</si>
  <si>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</si>
  <si>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</si>
  <si>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</si>
  <si>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</si>
  <si>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</si>
  <si>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</si>
  <si>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</si>
  <si>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28-05-2018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</si>
  <si>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</si>
  <si>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</si>
  <si>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</si>
  <si>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</si>
  <si>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</si>
  <si>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</si>
  <si>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</si>
  <si>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</si>
  <si>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</si>
  <si>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</si>
  <si>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</si>
  <si>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</si>
  <si>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</si>
  <si>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</si>
  <si>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</si>
  <si>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</si>
  <si>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</si>
  <si>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</si>
  <si>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WHISCAS 4/8/ 85 GRS. ATUN *BOLSA</t>
  </si>
  <si>
    <t>WHISCAS 4/8/85 GRS. GATITOS ATUN *BOLSA</t>
  </si>
  <si>
    <t>WHISCAS 4/8/85 GRS. GATITOS RES *BOLSA</t>
  </si>
  <si>
    <t>WHISCAS 4/8/85 GRS. PAVO *BOLSA</t>
  </si>
  <si>
    <t xml:space="preserve">WHISCAS LATA 24/156 GRS. ATUN </t>
  </si>
  <si>
    <t>WHISCAS LATA 24/156 GRS. RES</t>
  </si>
  <si>
    <t>WHISCAS LATA 24/156 GRS. SALMON</t>
  </si>
  <si>
    <t>PEDIDOS A 'BEREA' 28-05-2018</t>
  </si>
  <si>
    <t>CAFES</t>
  </si>
  <si>
    <t>CAFE CAPUCHINO INST. VERDE 20/28 GRS.</t>
  </si>
  <si>
    <t>PEDIDOS A 'MOCTEZUMA' 28-05-2018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</si>
  <si>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</si>
  <si>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</si>
  <si>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</si>
  <si>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</si>
  <si>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</si>
  <si>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</si>
  <si>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</si>
  <si>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28-05-2018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</si>
  <si>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</si>
  <si>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</si>
  <si>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</si>
  <si>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</si>
  <si>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</si>
  <si>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28-05-2018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</si>
  <si>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</si>
  <si>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</si>
  <si>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</si>
  <si>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</si>
  <si>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</si>
  <si>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</si>
  <si>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</si>
  <si>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</si>
  <si>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28-05-2018</t>
  </si>
  <si>
    <t>MANTECAS</t>
  </si>
  <si>
    <t>MANTECA CAMPANA 23 KGS.</t>
  </si>
  <si>
    <t>MANTECA STA LUCIA 24 KG.</t>
  </si>
  <si>
    <t>PEDIDOS A 'NEZZE' 28-05-2018</t>
  </si>
  <si>
    <t>PAPEL DE ENVOLTURA</t>
  </si>
  <si>
    <t>ALUMINIO NEZZE * 50 MTS. *</t>
  </si>
  <si>
    <t>ALUMINIO NEZZE 24/7 MTS.</t>
  </si>
  <si>
    <t>PEDIDOS A 'OSCAR' 28-05-2018</t>
  </si>
  <si>
    <t>VARIOS</t>
  </si>
  <si>
    <t>PALILLOS TARASQUITOS 10/250 PZAS</t>
  </si>
  <si>
    <t>PEDIDOS A 'LA CENTRAL' 28-05-2018</t>
  </si>
  <si>
    <t>CERILLOS Y ENCENDEDORES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</si>
  <si>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</si>
  <si>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</si>
  <si>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</si>
  <si>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</si>
  <si>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</si>
  <si>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</si>
  <si>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</si>
  <si>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</si>
  <si>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</si>
  <si>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</si>
  <si>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</si>
  <si>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</si>
  <si>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</si>
  <si>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</si>
  <si>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</si>
  <si>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</si>
  <si>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</si>
  <si>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</si>
  <si>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</si>
  <si>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</si>
  <si>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</si>
  <si>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FERRERO</t>
  </si>
  <si>
    <t>SAHUAYO</t>
  </si>
  <si>
    <t xml:space="preserve"> en  descuento: % /// AHORA ES DE 134GRS</t>
  </si>
  <si>
    <t>DECASA</t>
  </si>
  <si>
    <t>LÓPEZ</t>
  </si>
  <si>
    <t xml:space="preserve"> en  descuento: % /// TEMPORAL</t>
  </si>
  <si>
    <t>VIOLETA</t>
  </si>
  <si>
    <t>0 en 0 descuento: %0.00 ///  EN  DESCUENTO: %0 /// EN 25 CAJAS</t>
  </si>
  <si>
    <t>0 en 0 descuento: %0.00 /// 0 EN 0 DESCUENTO: %0 /// EN 100 CJAS</t>
  </si>
  <si>
    <t>1EX</t>
  </si>
  <si>
    <t>22EX</t>
  </si>
  <si>
    <t>58EX</t>
  </si>
  <si>
    <t>16EX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</si>
</sst>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view="pageLayout" topLeftCell="A135" zoomScaleNormal="100" workbookViewId="0">
      <selection activeCell="C149" sqref="C149"/>
    </sheetView>
  </sheetViews>
  <sheetFormatPr baseColWidth="10" defaultColWidth="9.140625" defaultRowHeight="15"/>
  <cols>
    <col min="1" max="3" width="6" customWidth="1"/>
    <col min="4" max="4" width="24" style="27" customWidth="1"/>
    <col min="5" max="5" width="57.1406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1</v>
      </c>
      <c r="B5" s="16">
        <v>0</v>
      </c>
      <c r="C5" s="16">
        <v>0</v>
      </c>
      <c r="D5" s="26">
        <v>75030253001</v>
      </c>
      <c r="E5" s="16" t="s">
        <v>9</v>
      </c>
    </row>
    <row r="6" spans="1:5" ht="15.75">
      <c r="E6" s="13" t="s">
        <v>10</v>
      </c>
    </row>
    <row r="7" spans="1:5" ht="15.75">
      <c r="A7" s="16">
        <v>0</v>
      </c>
      <c r="B7" s="16">
        <v>10</v>
      </c>
      <c r="C7" s="16">
        <v>0</v>
      </c>
      <c r="D7" s="26">
        <v>1505</v>
      </c>
      <c r="E7" s="16" t="s">
        <v>11</v>
      </c>
    </row>
    <row r="8" spans="1:5" ht="15.75">
      <c r="A8" s="16">
        <v>2</v>
      </c>
      <c r="B8" s="16">
        <v>12</v>
      </c>
      <c r="C8" s="16">
        <v>0</v>
      </c>
      <c r="D8" s="26">
        <v>1501</v>
      </c>
      <c r="E8" s="16" t="s">
        <v>12</v>
      </c>
    </row>
    <row r="9" spans="1:5" ht="15.75">
      <c r="A9" s="16">
        <v>8</v>
      </c>
      <c r="B9" s="16">
        <v>9</v>
      </c>
      <c r="C9" s="16">
        <v>0</v>
      </c>
      <c r="D9" s="26">
        <v>25551</v>
      </c>
      <c r="E9" s="16" t="s">
        <v>13</v>
      </c>
    </row>
    <row r="10" spans="1:5" ht="15.75">
      <c r="A10" s="16">
        <v>3</v>
      </c>
      <c r="B10" s="16">
        <v>3</v>
      </c>
      <c r="C10" s="16">
        <v>0</v>
      </c>
      <c r="D10" s="28">
        <v>80051671</v>
      </c>
      <c r="E10" s="16" t="s">
        <v>14</v>
      </c>
    </row>
    <row r="11" spans="1:5" ht="15.75">
      <c r="A11" s="16">
        <v>0</v>
      </c>
      <c r="B11" s="16">
        <v>8</v>
      </c>
      <c r="C11" s="16">
        <v>1</v>
      </c>
      <c r="D11" s="28">
        <v>789742895050</v>
      </c>
      <c r="E11" s="16" t="s">
        <v>15</v>
      </c>
    </row>
    <row r="12" spans="1:5" ht="15.75">
      <c r="E12" s="13" t="s">
        <v>16</v>
      </c>
    </row>
    <row r="13" spans="1:5" ht="15.75">
      <c r="A13" s="16">
        <v>0</v>
      </c>
      <c r="B13" s="16">
        <v>13</v>
      </c>
      <c r="C13" s="16">
        <v>5</v>
      </c>
      <c r="D13" s="26" t="s">
        <v>17</v>
      </c>
      <c r="E13" s="16" t="s">
        <v>18</v>
      </c>
    </row>
    <row r="14" spans="1:5" ht="15.75">
      <c r="A14" s="30"/>
      <c r="E14" s="13" t="s">
        <v>19</v>
      </c>
    </row>
    <row r="15" spans="1:5" ht="15.75">
      <c r="A15" s="16">
        <v>1</v>
      </c>
      <c r="B15" s="16">
        <v>7</v>
      </c>
      <c r="C15" s="16">
        <v>0</v>
      </c>
      <c r="D15" s="26">
        <v>75030253006</v>
      </c>
      <c r="E15" s="16" t="s">
        <v>20</v>
      </c>
    </row>
    <row r="16" spans="1:5" ht="15.75">
      <c r="A16" s="16">
        <v>0</v>
      </c>
      <c r="B16" s="16">
        <v>6</v>
      </c>
      <c r="C16" s="16">
        <v>1</v>
      </c>
      <c r="D16" s="26">
        <v>75030253005</v>
      </c>
      <c r="E16" s="16" t="s">
        <v>21</v>
      </c>
    </row>
    <row r="17" spans="1:5" ht="15.75">
      <c r="A17" s="16">
        <v>1</v>
      </c>
      <c r="B17" s="16">
        <v>1</v>
      </c>
      <c r="C17" s="16">
        <v>0</v>
      </c>
      <c r="D17" s="26">
        <v>75030253008</v>
      </c>
      <c r="E17" s="16" t="s">
        <v>22</v>
      </c>
    </row>
    <row r="18" spans="1:5" ht="15.75">
      <c r="E18" s="13" t="s">
        <v>23</v>
      </c>
    </row>
    <row r="19" spans="1:5" ht="15.75">
      <c r="A19" s="16">
        <v>1</v>
      </c>
      <c r="B19" s="16">
        <v>3</v>
      </c>
      <c r="C19" s="16">
        <v>0</v>
      </c>
      <c r="D19" s="26">
        <v>7502056210004</v>
      </c>
      <c r="E19" s="16" t="s">
        <v>24</v>
      </c>
    </row>
    <row r="20" spans="1:5" ht="15.75">
      <c r="A20" s="16">
        <v>1</v>
      </c>
      <c r="B20" s="16">
        <v>80</v>
      </c>
      <c r="C20" s="16">
        <v>0</v>
      </c>
      <c r="D20" s="26">
        <v>750205621002</v>
      </c>
      <c r="E20" s="16" t="s">
        <v>25</v>
      </c>
    </row>
    <row r="21" spans="1:5" ht="15.75">
      <c r="A21" s="16">
        <v>1</v>
      </c>
      <c r="B21" s="16">
        <v>28</v>
      </c>
      <c r="C21" s="16">
        <v>0</v>
      </c>
      <c r="D21" s="26">
        <v>750205621003</v>
      </c>
      <c r="E21" s="16" t="s">
        <v>26</v>
      </c>
    </row>
    <row r="22" spans="1:5" ht="15.75">
      <c r="E22" s="13" t="s">
        <v>27</v>
      </c>
    </row>
    <row r="23" spans="1:5" ht="15.75">
      <c r="A23" s="16">
        <v>1</v>
      </c>
      <c r="B23" s="16">
        <v>16</v>
      </c>
      <c r="C23" s="16">
        <v>0</v>
      </c>
      <c r="D23" s="26">
        <v>75010262</v>
      </c>
      <c r="E23" s="16" t="s">
        <v>28</v>
      </c>
    </row>
    <row r="24" spans="1:5" ht="15.75">
      <c r="A24" s="16">
        <v>2</v>
      </c>
      <c r="B24" s="16">
        <v>4</v>
      </c>
      <c r="C24" s="16">
        <v>0</v>
      </c>
      <c r="D24" s="26">
        <v>7502015001</v>
      </c>
      <c r="E24" s="16" t="s">
        <v>29</v>
      </c>
    </row>
    <row r="25" spans="1:5" ht="15.75">
      <c r="E25" s="13" t="s">
        <v>30</v>
      </c>
    </row>
    <row r="26" spans="1:5" ht="15.75">
      <c r="A26" s="16">
        <v>7</v>
      </c>
      <c r="B26" s="16">
        <v>2</v>
      </c>
      <c r="C26" s="16">
        <v>0</v>
      </c>
      <c r="D26" s="26">
        <v>75030253004</v>
      </c>
      <c r="E26" s="16" t="s">
        <v>31</v>
      </c>
    </row>
    <row r="27" spans="1:5" ht="15.75">
      <c r="A27" s="16">
        <v>2</v>
      </c>
      <c r="B27" s="16">
        <v>2</v>
      </c>
      <c r="C27" s="16">
        <v>2</v>
      </c>
      <c r="D27" s="26">
        <v>75030253003</v>
      </c>
      <c r="E27" s="16" t="s">
        <v>32</v>
      </c>
    </row>
    <row r="28" spans="1:5" ht="15.75">
      <c r="E28" s="13" t="s">
        <v>33</v>
      </c>
    </row>
    <row r="29" spans="1:5" ht="15.75">
      <c r="A29" s="16">
        <v>3</v>
      </c>
      <c r="B29" s="16">
        <v>2</v>
      </c>
      <c r="C29" s="16">
        <v>0</v>
      </c>
      <c r="D29" s="26">
        <v>75030253002</v>
      </c>
      <c r="E29" s="16" t="s">
        <v>34</v>
      </c>
    </row>
    <row r="30" spans="1:5" ht="15.75">
      <c r="E30" s="13" t="s">
        <v>35</v>
      </c>
    </row>
    <row r="31" spans="1:5" ht="15.75">
      <c r="A31" s="16">
        <v>0</v>
      </c>
      <c r="B31" s="16">
        <v>3</v>
      </c>
      <c r="C31" s="16">
        <v>2</v>
      </c>
      <c r="D31" s="26">
        <v>6145</v>
      </c>
      <c r="E31" s="16" t="s">
        <v>36</v>
      </c>
    </row>
    <row r="32" spans="1:5" ht="15.75">
      <c r="A32" s="16">
        <v>3</v>
      </c>
      <c r="B32" s="16">
        <v>5</v>
      </c>
      <c r="C32" s="16">
        <v>1</v>
      </c>
      <c r="D32" s="26">
        <v>6144</v>
      </c>
      <c r="E32" s="16" t="s">
        <v>37</v>
      </c>
    </row>
    <row r="33" spans="1:5" ht="15.75">
      <c r="A33" s="16">
        <v>3</v>
      </c>
      <c r="B33" s="16">
        <v>2</v>
      </c>
      <c r="C33" s="16">
        <v>0</v>
      </c>
      <c r="D33" s="26">
        <v>7584020401</v>
      </c>
      <c r="E33" s="16" t="s">
        <v>38</v>
      </c>
    </row>
    <row r="34" spans="1:5" ht="15.75">
      <c r="A34" s="16">
        <v>2</v>
      </c>
      <c r="B34" s="16">
        <v>11</v>
      </c>
      <c r="C34" s="16">
        <v>0</v>
      </c>
      <c r="D34" s="26">
        <v>7584020402</v>
      </c>
      <c r="E34" s="16" t="s">
        <v>39</v>
      </c>
    </row>
    <row r="35" spans="1:5" ht="15.75">
      <c r="A35" s="30"/>
      <c r="B35" s="30"/>
      <c r="E35" s="13" t="s">
        <v>40</v>
      </c>
    </row>
    <row r="36" spans="1:5" ht="15.75">
      <c r="A36" s="16">
        <v>0</v>
      </c>
      <c r="B36" s="16">
        <v>5</v>
      </c>
      <c r="C36" s="16">
        <v>0</v>
      </c>
      <c r="D36" s="26">
        <v>1550</v>
      </c>
      <c r="E36" s="16" t="s">
        <v>41</v>
      </c>
    </row>
    <row r="37" spans="1:5" ht="15.75">
      <c r="A37" s="16">
        <v>1</v>
      </c>
      <c r="B37" s="16">
        <v>5</v>
      </c>
      <c r="C37" s="16">
        <v>1</v>
      </c>
      <c r="D37" s="26">
        <v>26631</v>
      </c>
      <c r="E37" s="16" t="s">
        <v>42</v>
      </c>
    </row>
    <row r="38" spans="1:5" ht="15.75">
      <c r="A38" s="16">
        <v>1</v>
      </c>
      <c r="B38" s="16">
        <v>7</v>
      </c>
      <c r="C38" s="16">
        <v>0</v>
      </c>
      <c r="D38" s="26">
        <v>24561</v>
      </c>
      <c r="E38" s="16" t="s">
        <v>43</v>
      </c>
    </row>
    <row r="42" spans="1:5" ht="15.75">
      <c r="A42" s="31" t="s">
        <v>0</v>
      </c>
      <c r="B42" s="32"/>
      <c r="C42" s="32"/>
      <c r="D42" s="32"/>
      <c r="E42" s="32"/>
    </row>
    <row r="43" spans="1:5" ht="15.75">
      <c r="A43" s="31" t="s">
        <v>44</v>
      </c>
      <c r="B43" s="32"/>
      <c r="C43" s="32"/>
      <c r="D43" s="32"/>
      <c r="E43" s="32"/>
    </row>
    <row r="44" spans="1:5" ht="15.75">
      <c r="A44" s="33" t="s">
        <v>2</v>
      </c>
      <c r="B44" s="33"/>
      <c r="C44" s="4"/>
      <c r="D44" s="25"/>
      <c r="E44" s="4" t="s">
        <v>3</v>
      </c>
    </row>
    <row r="45" spans="1:5" ht="15.75">
      <c r="A45" s="4" t="s">
        <v>4</v>
      </c>
      <c r="B45" s="4" t="s">
        <v>5</v>
      </c>
      <c r="C45" s="4" t="s">
        <v>6</v>
      </c>
      <c r="D45" s="25" t="s">
        <v>7</v>
      </c>
      <c r="E45" s="12" t="s">
        <v>45</v>
      </c>
    </row>
    <row r="46" spans="1:5" ht="15.75">
      <c r="A46" s="16">
        <v>8</v>
      </c>
      <c r="B46" s="16">
        <v>4</v>
      </c>
      <c r="C46" s="16">
        <v>0</v>
      </c>
      <c r="D46" s="26">
        <v>774954901</v>
      </c>
      <c r="E46" s="16" t="s">
        <v>46</v>
      </c>
    </row>
    <row r="47" spans="1:5" ht="15.75">
      <c r="A47" s="16">
        <v>3</v>
      </c>
      <c r="B47" s="16">
        <v>17</v>
      </c>
      <c r="C47" s="16">
        <v>6</v>
      </c>
      <c r="D47" s="26">
        <v>774954902</v>
      </c>
      <c r="E47" s="16" t="s">
        <v>47</v>
      </c>
    </row>
    <row r="48" spans="1:5" ht="15.75">
      <c r="A48" s="16">
        <v>0</v>
      </c>
      <c r="B48" s="16">
        <v>0</v>
      </c>
      <c r="C48" s="16">
        <v>8</v>
      </c>
      <c r="D48" s="26" t="s">
        <v>48</v>
      </c>
      <c r="E48" s="16" t="s">
        <v>49</v>
      </c>
    </row>
    <row r="49" spans="1:5" ht="15.75">
      <c r="A49" s="16">
        <v>6</v>
      </c>
      <c r="B49" s="16">
        <v>1</v>
      </c>
      <c r="C49" s="16">
        <v>2</v>
      </c>
      <c r="D49" s="26" t="s">
        <v>50</v>
      </c>
      <c r="E49" s="16" t="s">
        <v>51</v>
      </c>
    </row>
    <row r="50" spans="1:5" ht="15.75">
      <c r="A50" s="16">
        <v>11</v>
      </c>
      <c r="B50" s="16">
        <v>3</v>
      </c>
      <c r="C50" s="16">
        <v>0</v>
      </c>
      <c r="D50" s="26" t="s">
        <v>52</v>
      </c>
      <c r="E50" s="16" t="s">
        <v>53</v>
      </c>
    </row>
    <row r="51" spans="1:5" ht="15.75">
      <c r="A51" s="16">
        <v>7</v>
      </c>
      <c r="B51" s="16">
        <v>14</v>
      </c>
      <c r="C51" s="16">
        <v>0</v>
      </c>
      <c r="D51" s="26" t="s">
        <v>54</v>
      </c>
      <c r="E51" s="16" t="s">
        <v>55</v>
      </c>
    </row>
    <row r="52" spans="1:5" ht="15.75">
      <c r="A52" s="16">
        <v>2</v>
      </c>
      <c r="B52" s="16">
        <v>22</v>
      </c>
      <c r="C52" s="16">
        <v>2</v>
      </c>
      <c r="D52" s="26">
        <v>774954907</v>
      </c>
      <c r="E52" s="16" t="s">
        <v>56</v>
      </c>
    </row>
    <row r="53" spans="1:5" ht="15.75">
      <c r="A53" s="16">
        <v>0</v>
      </c>
      <c r="B53" s="16">
        <v>10</v>
      </c>
      <c r="C53" s="16">
        <v>0</v>
      </c>
      <c r="D53" s="26">
        <v>6255</v>
      </c>
      <c r="E53" s="16" t="s">
        <v>57</v>
      </c>
    </row>
    <row r="54" spans="1:5" ht="15.75">
      <c r="A54" s="16">
        <v>0</v>
      </c>
      <c r="B54" s="16">
        <v>10</v>
      </c>
      <c r="C54" s="16">
        <v>0</v>
      </c>
      <c r="D54" s="26">
        <v>706460236221</v>
      </c>
      <c r="E54" s="16" t="s">
        <v>58</v>
      </c>
    </row>
    <row r="55" spans="1:5" ht="15.75">
      <c r="A55" s="16">
        <v>0</v>
      </c>
      <c r="B55" s="16">
        <v>10</v>
      </c>
      <c r="C55" s="16">
        <v>0</v>
      </c>
      <c r="D55" s="26">
        <v>706460235828</v>
      </c>
      <c r="E55" s="16" t="s">
        <v>59</v>
      </c>
    </row>
    <row r="56" spans="1:5" ht="15.75">
      <c r="A56" s="16">
        <v>0</v>
      </c>
      <c r="B56" s="16">
        <v>23</v>
      </c>
      <c r="C56" s="16">
        <v>0</v>
      </c>
      <c r="D56" s="26">
        <v>42013</v>
      </c>
      <c r="E56" s="16" t="s">
        <v>60</v>
      </c>
    </row>
    <row r="57" spans="1:5" ht="15.75">
      <c r="A57" s="16">
        <v>0</v>
      </c>
      <c r="B57" s="16">
        <v>18</v>
      </c>
      <c r="C57" s="16">
        <v>0</v>
      </c>
      <c r="D57" s="26">
        <v>706460235989</v>
      </c>
      <c r="E57" s="16" t="s">
        <v>61</v>
      </c>
    </row>
    <row r="58" spans="1:5" ht="15.75">
      <c r="A58" s="16">
        <v>0</v>
      </c>
      <c r="B58" s="16">
        <v>9</v>
      </c>
      <c r="C58" s="16">
        <v>0</v>
      </c>
      <c r="D58" s="26">
        <v>706460236108</v>
      </c>
      <c r="E58" s="16" t="s">
        <v>62</v>
      </c>
    </row>
    <row r="59" spans="1:5" ht="15.75">
      <c r="A59" s="16">
        <v>0</v>
      </c>
      <c r="B59" s="16">
        <v>4</v>
      </c>
      <c r="C59" s="16">
        <v>1</v>
      </c>
      <c r="D59" s="28">
        <v>62711</v>
      </c>
      <c r="E59" s="16" t="s">
        <v>63</v>
      </c>
    </row>
    <row r="60" spans="1:5" ht="15.75">
      <c r="A60" s="16">
        <v>0</v>
      </c>
      <c r="B60" s="16">
        <v>68</v>
      </c>
      <c r="C60" s="16">
        <v>0</v>
      </c>
      <c r="D60" s="28">
        <v>6268</v>
      </c>
      <c r="E60" s="16" t="s">
        <v>64</v>
      </c>
    </row>
    <row r="61" spans="1:5" ht="15.75">
      <c r="A61" s="16">
        <v>0</v>
      </c>
      <c r="B61" s="16">
        <v>27</v>
      </c>
      <c r="C61" s="16">
        <v>0</v>
      </c>
      <c r="D61" s="28">
        <v>6271</v>
      </c>
      <c r="E61" s="16" t="s">
        <v>65</v>
      </c>
    </row>
    <row r="62" spans="1:5" ht="15.75">
      <c r="A62" s="16">
        <v>0</v>
      </c>
      <c r="B62" s="16">
        <v>0</v>
      </c>
      <c r="C62" s="16">
        <v>1</v>
      </c>
      <c r="D62" s="28">
        <v>7506174512293</v>
      </c>
      <c r="E62" s="16" t="s">
        <v>66</v>
      </c>
    </row>
    <row r="63" spans="1:5" ht="15.75">
      <c r="A63" s="16">
        <v>0</v>
      </c>
      <c r="B63" s="16">
        <v>4</v>
      </c>
      <c r="C63" s="16">
        <v>1</v>
      </c>
      <c r="D63" s="26">
        <v>706460000556</v>
      </c>
      <c r="E63" s="16" t="s">
        <v>67</v>
      </c>
    </row>
    <row r="64" spans="1:5" ht="15.75">
      <c r="A64" s="16">
        <v>0</v>
      </c>
      <c r="B64" s="16">
        <v>2</v>
      </c>
      <c r="C64" s="16">
        <v>1</v>
      </c>
      <c r="D64" s="26">
        <v>706460000570</v>
      </c>
      <c r="E64" s="16" t="s">
        <v>68</v>
      </c>
    </row>
    <row r="65" spans="1:5" ht="15.75">
      <c r="A65" s="16">
        <v>0</v>
      </c>
      <c r="B65" s="16">
        <v>1</v>
      </c>
      <c r="C65" s="16">
        <v>1</v>
      </c>
      <c r="D65" s="26">
        <v>6272</v>
      </c>
      <c r="E65" s="16" t="s">
        <v>69</v>
      </c>
    </row>
    <row r="69" spans="1:5" ht="15.75">
      <c r="A69" s="31" t="s">
        <v>0</v>
      </c>
      <c r="B69" s="32"/>
      <c r="C69" s="32"/>
      <c r="D69" s="32"/>
      <c r="E69" s="32"/>
    </row>
    <row r="70" spans="1:5" ht="15.75">
      <c r="A70" s="31" t="s">
        <v>70</v>
      </c>
      <c r="B70" s="32"/>
      <c r="C70" s="32"/>
      <c r="D70" s="32"/>
      <c r="E70" s="32"/>
    </row>
    <row r="71" spans="1:5" ht="15.75">
      <c r="A71" s="33" t="s">
        <v>2</v>
      </c>
      <c r="B71" s="33"/>
      <c r="C71" s="4"/>
      <c r="D71" s="25"/>
      <c r="E71" s="4" t="s">
        <v>3</v>
      </c>
    </row>
    <row r="72" spans="1:5" ht="15.75">
      <c r="A72" s="4" t="s">
        <v>4</v>
      </c>
      <c r="B72" s="4" t="s">
        <v>5</v>
      </c>
      <c r="C72" s="4" t="s">
        <v>6</v>
      </c>
      <c r="D72" s="25" t="s">
        <v>7</v>
      </c>
      <c r="E72" s="12" t="s">
        <v>71</v>
      </c>
    </row>
    <row r="73" spans="1:5" ht="15.75">
      <c r="A73" s="16">
        <v>13</v>
      </c>
      <c r="B73" s="16">
        <v>5</v>
      </c>
      <c r="C73" s="16">
        <v>50</v>
      </c>
      <c r="D73" s="26">
        <v>7503006218026</v>
      </c>
      <c r="E73" s="16" t="s">
        <v>72</v>
      </c>
    </row>
    <row r="77" spans="1:5" ht="15.75">
      <c r="A77" s="31" t="s">
        <v>0</v>
      </c>
      <c r="B77" s="32"/>
      <c r="C77" s="32"/>
      <c r="D77" s="32"/>
      <c r="E77" s="32"/>
    </row>
    <row r="78" spans="1:5" ht="15.75">
      <c r="A78" s="31" t="s">
        <v>73</v>
      </c>
      <c r="B78" s="32"/>
      <c r="C78" s="32"/>
      <c r="D78" s="32"/>
      <c r="E78" s="32"/>
    </row>
    <row r="79" spans="1:5" ht="15.75">
      <c r="A79" s="33" t="s">
        <v>2</v>
      </c>
      <c r="B79" s="33"/>
      <c r="C79" s="4"/>
      <c r="D79" s="25"/>
      <c r="E79" s="4" t="s">
        <v>3</v>
      </c>
    </row>
    <row r="80" spans="1:5" ht="15.75">
      <c r="A80" s="4" t="s">
        <v>4</v>
      </c>
      <c r="B80" s="4" t="s">
        <v>5</v>
      </c>
      <c r="C80" s="4" t="s">
        <v>6</v>
      </c>
      <c r="D80" s="25" t="s">
        <v>7</v>
      </c>
      <c r="E80" s="12" t="s">
        <v>74</v>
      </c>
    </row>
    <row r="81" spans="1:5" ht="15.75">
      <c r="A81" s="16">
        <v>0</v>
      </c>
      <c r="B81" s="16">
        <v>0</v>
      </c>
      <c r="C81" s="16">
        <v>3</v>
      </c>
      <c r="D81" s="26">
        <v>2014</v>
      </c>
      <c r="E81" s="16" t="s">
        <v>75</v>
      </c>
    </row>
    <row r="82" spans="1:5" ht="15.75">
      <c r="A82" s="16">
        <v>3</v>
      </c>
      <c r="B82" s="16" t="s">
        <v>139</v>
      </c>
      <c r="C82" s="16">
        <v>0</v>
      </c>
      <c r="D82" s="26">
        <v>7501225103014</v>
      </c>
      <c r="E82" s="16" t="s">
        <v>76</v>
      </c>
    </row>
    <row r="83" spans="1:5" ht="15.75">
      <c r="A83" s="16">
        <v>3</v>
      </c>
      <c r="B83" s="16" t="s">
        <v>140</v>
      </c>
      <c r="C83" s="16">
        <v>0</v>
      </c>
      <c r="D83" s="26">
        <v>2009</v>
      </c>
      <c r="E83" s="16" t="s">
        <v>77</v>
      </c>
    </row>
    <row r="84" spans="1:5" ht="15.75">
      <c r="A84" s="16">
        <v>2</v>
      </c>
      <c r="B84" s="16" t="s">
        <v>139</v>
      </c>
      <c r="C84" s="16">
        <v>1</v>
      </c>
      <c r="D84" s="26">
        <v>20145</v>
      </c>
      <c r="E84" s="16" t="s">
        <v>78</v>
      </c>
    </row>
    <row r="85" spans="1:5" ht="15.75">
      <c r="E85" s="13" t="s">
        <v>79</v>
      </c>
    </row>
    <row r="86" spans="1:5" ht="15.75">
      <c r="A86" s="16">
        <v>9</v>
      </c>
      <c r="B86" s="16">
        <v>14</v>
      </c>
      <c r="C86" s="16">
        <v>0</v>
      </c>
      <c r="D86" s="26">
        <v>125546666</v>
      </c>
      <c r="E86" s="16" t="s">
        <v>80</v>
      </c>
    </row>
    <row r="90" spans="1:5" ht="15.75">
      <c r="A90" s="31" t="s">
        <v>0</v>
      </c>
      <c r="B90" s="32"/>
      <c r="C90" s="32"/>
      <c r="D90" s="32"/>
      <c r="E90" s="32"/>
    </row>
    <row r="91" spans="1:5" ht="15.75">
      <c r="A91" s="31" t="s">
        <v>81</v>
      </c>
      <c r="B91" s="32"/>
      <c r="C91" s="32"/>
      <c r="D91" s="32"/>
      <c r="E91" s="32"/>
    </row>
    <row r="92" spans="1:5" ht="15.75">
      <c r="A92" s="33" t="s">
        <v>2</v>
      </c>
      <c r="B92" s="33"/>
      <c r="C92" s="4"/>
      <c r="D92" s="25"/>
      <c r="E92" s="4" t="s">
        <v>3</v>
      </c>
    </row>
    <row r="93" spans="1:5" ht="15.75">
      <c r="A93" s="4" t="s">
        <v>4</v>
      </c>
      <c r="B93" s="4" t="s">
        <v>5</v>
      </c>
      <c r="C93" s="4" t="s">
        <v>6</v>
      </c>
      <c r="D93" s="25" t="s">
        <v>7</v>
      </c>
      <c r="E93" s="12" t="s">
        <v>23</v>
      </c>
    </row>
    <row r="94" spans="1:5" ht="15.75">
      <c r="A94" s="16">
        <v>0</v>
      </c>
      <c r="B94" s="16">
        <v>24</v>
      </c>
      <c r="C94" s="16">
        <v>50</v>
      </c>
      <c r="D94" s="26" t="s">
        <v>82</v>
      </c>
      <c r="E94" s="16" t="s">
        <v>83</v>
      </c>
    </row>
    <row r="95" spans="1:5" ht="15.75">
      <c r="A95" s="16">
        <v>96</v>
      </c>
      <c r="B95" s="16">
        <v>41</v>
      </c>
      <c r="C95" s="16">
        <v>0</v>
      </c>
      <c r="D95" s="26" t="s">
        <v>84</v>
      </c>
      <c r="E95" s="16" t="s">
        <v>85</v>
      </c>
    </row>
    <row r="96" spans="1:5" ht="15.75">
      <c r="A96" s="16">
        <v>14</v>
      </c>
      <c r="B96" s="16">
        <v>4</v>
      </c>
      <c r="C96" s="16">
        <v>0</v>
      </c>
      <c r="D96" s="26">
        <v>750105810</v>
      </c>
      <c r="E96" s="16" t="s">
        <v>86</v>
      </c>
    </row>
    <row r="100" spans="1:5" ht="15.75">
      <c r="A100" s="31" t="s">
        <v>0</v>
      </c>
      <c r="B100" s="32"/>
      <c r="C100" s="32"/>
      <c r="D100" s="32"/>
      <c r="E100" s="32"/>
    </row>
    <row r="101" spans="1:5" ht="15.75">
      <c r="A101" s="31" t="s">
        <v>87</v>
      </c>
      <c r="B101" s="32"/>
      <c r="C101" s="32"/>
      <c r="D101" s="32"/>
      <c r="E101" s="32"/>
    </row>
    <row r="102" spans="1:5" ht="15.75">
      <c r="A102" s="33" t="s">
        <v>2</v>
      </c>
      <c r="B102" s="33"/>
      <c r="C102" s="4"/>
      <c r="D102" s="25"/>
      <c r="E102" s="4" t="s">
        <v>3</v>
      </c>
    </row>
    <row r="103" spans="1:5" ht="15.75">
      <c r="A103" s="4" t="s">
        <v>4</v>
      </c>
      <c r="B103" s="4" t="s">
        <v>5</v>
      </c>
      <c r="C103" s="4" t="s">
        <v>6</v>
      </c>
      <c r="D103" s="25" t="s">
        <v>7</v>
      </c>
      <c r="E103" s="12" t="s">
        <v>88</v>
      </c>
    </row>
    <row r="104" spans="1:5" ht="15.75">
      <c r="A104" s="16">
        <v>7</v>
      </c>
      <c r="B104" s="16">
        <v>4</v>
      </c>
      <c r="C104" s="16">
        <v>0</v>
      </c>
      <c r="D104" s="26">
        <v>124519</v>
      </c>
      <c r="E104" s="16" t="s">
        <v>89</v>
      </c>
    </row>
    <row r="105" spans="1:5" ht="15.75">
      <c r="A105" s="16">
        <v>12</v>
      </c>
      <c r="B105" s="16">
        <v>3</v>
      </c>
      <c r="C105" s="16">
        <v>0</v>
      </c>
      <c r="D105" s="26" t="s">
        <v>90</v>
      </c>
      <c r="E105" s="16" t="s">
        <v>91</v>
      </c>
    </row>
    <row r="106" spans="1:5" ht="15.75">
      <c r="A106" s="16">
        <v>11</v>
      </c>
      <c r="B106" s="16">
        <v>3</v>
      </c>
      <c r="C106" s="16">
        <v>0</v>
      </c>
      <c r="D106" s="26" t="s">
        <v>92</v>
      </c>
      <c r="E106" s="16" t="s">
        <v>93</v>
      </c>
    </row>
    <row r="107" spans="1:5" ht="15.75">
      <c r="A107" s="16">
        <v>18</v>
      </c>
      <c r="B107" s="16">
        <v>0</v>
      </c>
      <c r="C107" s="16">
        <v>0</v>
      </c>
      <c r="D107" s="26" t="s">
        <v>94</v>
      </c>
      <c r="E107" s="16" t="s">
        <v>95</v>
      </c>
    </row>
    <row r="111" spans="1:5" ht="15.75">
      <c r="A111" s="31" t="s">
        <v>0</v>
      </c>
      <c r="B111" s="32"/>
      <c r="C111" s="32"/>
      <c r="D111" s="32"/>
      <c r="E111" s="32"/>
    </row>
    <row r="112" spans="1:5" ht="15.75">
      <c r="A112" s="31" t="s">
        <v>96</v>
      </c>
      <c r="B112" s="32"/>
      <c r="C112" s="32"/>
      <c r="D112" s="32"/>
      <c r="E112" s="32"/>
    </row>
    <row r="113" spans="1:5" ht="15.75">
      <c r="A113" s="33" t="s">
        <v>2</v>
      </c>
      <c r="B113" s="33"/>
      <c r="C113" s="4"/>
      <c r="D113" s="25"/>
      <c r="E113" s="4" t="s">
        <v>3</v>
      </c>
    </row>
    <row r="114" spans="1:5" ht="15.75">
      <c r="A114" s="4" t="s">
        <v>4</v>
      </c>
      <c r="B114" s="4" t="s">
        <v>5</v>
      </c>
      <c r="C114" s="4" t="s">
        <v>6</v>
      </c>
      <c r="D114" s="25" t="s">
        <v>7</v>
      </c>
      <c r="E114" s="12" t="s">
        <v>97</v>
      </c>
    </row>
    <row r="115" spans="1:5" ht="15.75">
      <c r="A115" s="16">
        <v>6</v>
      </c>
      <c r="B115" s="16">
        <v>22</v>
      </c>
      <c r="C115" s="16">
        <v>0</v>
      </c>
      <c r="D115" s="26">
        <v>5113</v>
      </c>
      <c r="E115" s="16" t="s">
        <v>98</v>
      </c>
    </row>
    <row r="116" spans="1:5" ht="15.75">
      <c r="A116" s="16">
        <v>12</v>
      </c>
      <c r="B116" s="16">
        <v>14</v>
      </c>
      <c r="C116" s="16">
        <v>0</v>
      </c>
      <c r="D116" s="26">
        <v>5119</v>
      </c>
      <c r="E116" s="16" t="s">
        <v>99</v>
      </c>
    </row>
    <row r="120" spans="1:5" ht="15.75">
      <c r="A120" s="31" t="s">
        <v>0</v>
      </c>
      <c r="B120" s="32"/>
      <c r="C120" s="32"/>
      <c r="D120" s="32"/>
      <c r="E120" s="32"/>
    </row>
    <row r="121" spans="1:5" ht="15.75">
      <c r="A121" s="31" t="s">
        <v>100</v>
      </c>
      <c r="B121" s="32"/>
      <c r="C121" s="32"/>
      <c r="D121" s="32"/>
      <c r="E121" s="32"/>
    </row>
    <row r="122" spans="1:5" ht="15.75">
      <c r="A122" s="33" t="s">
        <v>2</v>
      </c>
      <c r="B122" s="33"/>
      <c r="C122" s="4"/>
      <c r="D122" s="25"/>
      <c r="E122" s="4" t="s">
        <v>3</v>
      </c>
    </row>
    <row r="123" spans="1:5" ht="15.75">
      <c r="A123" s="4" t="s">
        <v>4</v>
      </c>
      <c r="B123" s="4" t="s">
        <v>5</v>
      </c>
      <c r="C123" s="4" t="s">
        <v>6</v>
      </c>
      <c r="D123" s="25" t="s">
        <v>7</v>
      </c>
      <c r="E123" s="12" t="s">
        <v>101</v>
      </c>
    </row>
    <row r="124" spans="1:5" ht="15.75">
      <c r="A124" s="16">
        <v>0</v>
      </c>
      <c r="B124" s="16">
        <v>112</v>
      </c>
      <c r="C124" s="16">
        <v>0</v>
      </c>
      <c r="D124" s="26">
        <v>7504004890061</v>
      </c>
      <c r="E124" s="16" t="s">
        <v>102</v>
      </c>
    </row>
    <row r="125" spans="1:5" ht="15.75">
      <c r="A125" s="16">
        <v>5</v>
      </c>
      <c r="B125" s="16">
        <v>21</v>
      </c>
      <c r="C125" s="16">
        <v>0</v>
      </c>
      <c r="D125" s="26">
        <v>5503</v>
      </c>
      <c r="E125" s="16" t="s">
        <v>103</v>
      </c>
    </row>
    <row r="129" spans="1:5" ht="15.75">
      <c r="A129" s="31" t="s">
        <v>0</v>
      </c>
      <c r="B129" s="32"/>
      <c r="C129" s="32"/>
      <c r="D129" s="32"/>
      <c r="E129" s="32"/>
    </row>
    <row r="130" spans="1:5" ht="15.75">
      <c r="A130" s="31" t="s">
        <v>104</v>
      </c>
      <c r="B130" s="32"/>
      <c r="C130" s="32"/>
      <c r="D130" s="32"/>
      <c r="E130" s="32"/>
    </row>
    <row r="131" spans="1:5" ht="15.75">
      <c r="A131" s="33" t="s">
        <v>2</v>
      </c>
      <c r="B131" s="33"/>
      <c r="C131" s="4"/>
      <c r="D131" s="25"/>
      <c r="E131" s="4" t="s">
        <v>3</v>
      </c>
    </row>
    <row r="132" spans="1:5" ht="15.75">
      <c r="A132" s="4" t="s">
        <v>4</v>
      </c>
      <c r="B132" s="4" t="s">
        <v>5</v>
      </c>
      <c r="C132" s="4" t="s">
        <v>6</v>
      </c>
      <c r="D132" s="25" t="s">
        <v>7</v>
      </c>
      <c r="E132" s="12" t="s">
        <v>105</v>
      </c>
    </row>
    <row r="133" spans="1:5" ht="15.75">
      <c r="A133" s="16" t="s">
        <v>141</v>
      </c>
      <c r="B133" s="16">
        <v>5</v>
      </c>
      <c r="C133" s="16">
        <v>0</v>
      </c>
      <c r="D133" s="28">
        <v>7503004327010</v>
      </c>
      <c r="E133" s="16" t="s">
        <v>106</v>
      </c>
    </row>
    <row r="137" spans="1:5" ht="15.75">
      <c r="A137" s="31" t="s">
        <v>0</v>
      </c>
      <c r="B137" s="32"/>
      <c r="C137" s="32"/>
      <c r="D137" s="32"/>
      <c r="E137" s="32"/>
    </row>
    <row r="138" spans="1:5" ht="15.75">
      <c r="A138" s="31" t="s">
        <v>107</v>
      </c>
      <c r="B138" s="32"/>
      <c r="C138" s="32"/>
      <c r="D138" s="32"/>
      <c r="E138" s="32"/>
    </row>
    <row r="139" spans="1:5" ht="15.75">
      <c r="A139" s="33" t="s">
        <v>2</v>
      </c>
      <c r="B139" s="33"/>
      <c r="C139" s="4"/>
      <c r="D139" s="25"/>
      <c r="E139" s="4" t="s">
        <v>3</v>
      </c>
    </row>
    <row r="140" spans="1:5" ht="15.75">
      <c r="A140" s="4" t="s">
        <v>4</v>
      </c>
      <c r="B140" s="4" t="s">
        <v>5</v>
      </c>
      <c r="C140" s="4" t="s">
        <v>6</v>
      </c>
      <c r="D140" s="25" t="s">
        <v>7</v>
      </c>
      <c r="E140" s="12" t="s">
        <v>108</v>
      </c>
    </row>
    <row r="141" spans="1:5" ht="15.75">
      <c r="A141" s="16" t="s">
        <v>142</v>
      </c>
      <c r="B141" s="16">
        <v>3</v>
      </c>
      <c r="C141" s="16">
        <v>2</v>
      </c>
      <c r="D141" s="26">
        <v>7501232001303</v>
      </c>
      <c r="E141" s="16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:E1"/>
    <mergeCell ref="A2:E2"/>
    <mergeCell ref="A3:B3"/>
    <mergeCell ref="A42:E42"/>
    <mergeCell ref="A43:E43"/>
    <mergeCell ref="A44:B44"/>
    <mergeCell ref="A69:E69"/>
    <mergeCell ref="A70:E70"/>
    <mergeCell ref="A71:B71"/>
    <mergeCell ref="A77:E77"/>
    <mergeCell ref="A78:E78"/>
    <mergeCell ref="A79:B79"/>
    <mergeCell ref="A90:E90"/>
    <mergeCell ref="A91:E91"/>
    <mergeCell ref="A92:B92"/>
    <mergeCell ref="A100:E100"/>
    <mergeCell ref="A101:E101"/>
    <mergeCell ref="A102:B102"/>
    <mergeCell ref="A111:E111"/>
    <mergeCell ref="A112:E112"/>
    <mergeCell ref="A113:B113"/>
    <mergeCell ref="A120:E120"/>
    <mergeCell ref="A121:E121"/>
    <mergeCell ref="A122:B122"/>
    <mergeCell ref="A129:E129"/>
    <mergeCell ref="A130:E130"/>
    <mergeCell ref="A131:B131"/>
    <mergeCell ref="A137:E137"/>
    <mergeCell ref="A138:E138"/>
    <mergeCell ref="A139:B139"/>
  </mergeCells>
  <pageMargins left="0.4375" right="0.21875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A121" workbookViewId="0">
      <selection activeCell="AN147" sqref="AN14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110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5" t="s">
        <v>111</v>
      </c>
      <c r="I2" s="32"/>
      <c r="J2" s="32"/>
      <c r="K2" s="32"/>
      <c r="L2" s="36" t="s">
        <v>112</v>
      </c>
      <c r="M2" s="32"/>
      <c r="N2" s="32"/>
      <c r="O2" s="37" t="s">
        <v>113</v>
      </c>
      <c r="P2" s="32"/>
      <c r="Q2" s="32"/>
      <c r="R2" s="38" t="s">
        <v>114</v>
      </c>
      <c r="S2" s="32"/>
      <c r="T2" s="32"/>
      <c r="U2" s="39" t="s">
        <v>115</v>
      </c>
      <c r="V2" s="32"/>
      <c r="W2" s="32"/>
      <c r="X2" s="40" t="s">
        <v>116</v>
      </c>
      <c r="Y2" s="32"/>
      <c r="Z2" s="32"/>
      <c r="AA2" s="41" t="s">
        <v>117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4" t="s">
        <v>2</v>
      </c>
      <c r="I3" s="34"/>
      <c r="J3" s="34"/>
      <c r="K3" s="34"/>
      <c r="L3" s="34" t="s">
        <v>2</v>
      </c>
      <c r="M3" s="34"/>
      <c r="N3" s="34"/>
      <c r="O3" s="34" t="s">
        <v>2</v>
      </c>
      <c r="P3" s="34"/>
      <c r="Q3" s="34"/>
      <c r="R3" s="34" t="s">
        <v>2</v>
      </c>
      <c r="S3" s="34"/>
      <c r="T3" s="34"/>
      <c r="U3" s="34" t="s">
        <v>2</v>
      </c>
      <c r="V3" s="34"/>
      <c r="W3" s="34"/>
      <c r="X3" s="34" t="s">
        <v>2</v>
      </c>
      <c r="Y3" s="34"/>
      <c r="Z3" s="34"/>
      <c r="AA3" s="34" t="s">
        <v>2</v>
      </c>
      <c r="AB3" s="34"/>
      <c r="AC3" s="34"/>
      <c r="AD3" s="3"/>
    </row>
    <row r="4" spans="1:37" ht="15.75">
      <c r="A4" s="3" t="s">
        <v>118</v>
      </c>
      <c r="B4" s="3" t="s">
        <v>8</v>
      </c>
      <c r="C4" s="3" t="s">
        <v>119</v>
      </c>
      <c r="D4" s="3" t="s">
        <v>120</v>
      </c>
      <c r="E4" s="3" t="s">
        <v>121</v>
      </c>
      <c r="F4" s="3" t="s">
        <v>122</v>
      </c>
      <c r="G4" s="3" t="s">
        <v>123</v>
      </c>
      <c r="H4" s="3" t="s">
        <v>4</v>
      </c>
      <c r="I4" s="3" t="s">
        <v>5</v>
      </c>
      <c r="J4" s="3" t="s">
        <v>124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125</v>
      </c>
    </row>
    <row r="5" spans="1:37" ht="15.75">
      <c r="A5" s="17">
        <v>75030253001</v>
      </c>
      <c r="B5" s="16" t="s">
        <v>9</v>
      </c>
      <c r="C5" s="18">
        <v>789.96</v>
      </c>
      <c r="D5" s="18">
        <v>789.97</v>
      </c>
      <c r="E5" s="18">
        <v>829.5</v>
      </c>
      <c r="F5" s="18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1505</v>
      </c>
      <c r="B7" s="16" t="s">
        <v>11</v>
      </c>
      <c r="C7" s="18">
        <v>641.04</v>
      </c>
      <c r="D7" s="18">
        <v>641.04999999999995</v>
      </c>
      <c r="E7" s="18">
        <v>673.1</v>
      </c>
      <c r="F7" s="18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126</v>
      </c>
      <c r="AE7" s="14">
        <f>C7*K7</f>
        <v>1923.12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1501</v>
      </c>
      <c r="B8" s="19" t="s">
        <v>12</v>
      </c>
      <c r="C8" s="20">
        <v>545.08799999999997</v>
      </c>
      <c r="D8" s="18">
        <v>545.09</v>
      </c>
      <c r="E8" s="18">
        <v>572.4</v>
      </c>
      <c r="F8" s="18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127</v>
      </c>
      <c r="AE8" s="14">
        <f>C8*K8</f>
        <v>1635.2639999999999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25551</v>
      </c>
      <c r="B9" s="19" t="s">
        <v>13</v>
      </c>
      <c r="C9" s="20">
        <v>466.39679999999998</v>
      </c>
      <c r="D9" s="18">
        <v>466.4</v>
      </c>
      <c r="E9" s="18">
        <v>489.8</v>
      </c>
      <c r="F9" s="18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128</v>
      </c>
      <c r="AE9" s="14">
        <f>C9*K9</f>
        <v>1399.1904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21">
        <v>80051671</v>
      </c>
      <c r="B10" s="19" t="s">
        <v>14</v>
      </c>
      <c r="C10" s="20">
        <v>340.12</v>
      </c>
      <c r="D10" s="22">
        <v>340.2</v>
      </c>
      <c r="E10" s="18">
        <v>366</v>
      </c>
      <c r="F10" s="23">
        <v>350.74</v>
      </c>
      <c r="G10" s="16" t="s">
        <v>129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1020.36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21">
        <v>789742895050</v>
      </c>
      <c r="B11" s="19" t="s">
        <v>15</v>
      </c>
      <c r="C11" s="20">
        <v>731.5</v>
      </c>
      <c r="D11" s="22">
        <v>731.7</v>
      </c>
      <c r="E11" s="18">
        <v>787.5</v>
      </c>
      <c r="F11" s="23">
        <v>742.5</v>
      </c>
      <c r="G11" s="16" t="s">
        <v>130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2194.5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 t="s">
        <v>17</v>
      </c>
      <c r="B13" s="19" t="s">
        <v>18</v>
      </c>
      <c r="C13" s="20">
        <v>192.63</v>
      </c>
      <c r="D13" s="18">
        <v>193.51</v>
      </c>
      <c r="E13" s="18">
        <v>203.2</v>
      </c>
      <c r="F13" s="23">
        <v>275.05</v>
      </c>
      <c r="G13" s="16" t="s">
        <v>131</v>
      </c>
      <c r="H13" s="1"/>
      <c r="I13" s="1"/>
      <c r="J13" s="1">
        <v>4</v>
      </c>
      <c r="K13" s="15">
        <v>4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132</v>
      </c>
      <c r="AE13" s="14">
        <f>C13*K13</f>
        <v>770.52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75030253006</v>
      </c>
      <c r="B15" s="16" t="s">
        <v>20</v>
      </c>
      <c r="C15" s="18">
        <v>472.92</v>
      </c>
      <c r="D15" s="18">
        <v>472.93</v>
      </c>
      <c r="E15" s="18">
        <v>496.6</v>
      </c>
      <c r="F15" s="18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945.84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75030253005</v>
      </c>
      <c r="B16" s="16" t="s">
        <v>21</v>
      </c>
      <c r="C16" s="18">
        <v>245.61</v>
      </c>
      <c r="D16" s="18">
        <v>245.62</v>
      </c>
      <c r="E16" s="18">
        <v>257.89999999999998</v>
      </c>
      <c r="F16" s="18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491.22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75030253008</v>
      </c>
      <c r="B17" s="16" t="s">
        <v>22</v>
      </c>
      <c r="C17" s="18">
        <v>245.61</v>
      </c>
      <c r="D17" s="18">
        <v>245.62</v>
      </c>
      <c r="E17" s="18">
        <v>257.89999999999998</v>
      </c>
      <c r="F17" s="18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23</v>
      </c>
    </row>
    <row r="19" spans="1:37" ht="15.75">
      <c r="A19" s="17">
        <v>7502056210004</v>
      </c>
      <c r="B19" s="16" t="s">
        <v>24</v>
      </c>
      <c r="C19" s="18">
        <v>693.39</v>
      </c>
      <c r="D19" s="18">
        <v>693.4</v>
      </c>
      <c r="E19" s="18">
        <v>728.1</v>
      </c>
      <c r="F19" s="18"/>
      <c r="G19" s="16"/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1386.78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750205621002</v>
      </c>
      <c r="B20" s="16" t="s">
        <v>25</v>
      </c>
      <c r="C20" s="18">
        <v>561.77</v>
      </c>
      <c r="D20" s="18">
        <v>561.78</v>
      </c>
      <c r="E20" s="18">
        <v>589.9</v>
      </c>
      <c r="F20" s="18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1685.31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750205621003</v>
      </c>
      <c r="B21" s="16" t="s">
        <v>26</v>
      </c>
      <c r="C21" s="18">
        <v>506.95</v>
      </c>
      <c r="D21" s="18">
        <v>506.96</v>
      </c>
      <c r="E21" s="18">
        <v>532.29999999999995</v>
      </c>
      <c r="F21" s="18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1520.85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75010262</v>
      </c>
      <c r="B23" s="16" t="s">
        <v>28</v>
      </c>
      <c r="C23" s="18">
        <v>202.41</v>
      </c>
      <c r="D23" s="18">
        <v>202.42</v>
      </c>
      <c r="E23" s="18">
        <v>212.6</v>
      </c>
      <c r="F23" s="18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2024.1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7502015001</v>
      </c>
      <c r="B24" s="16" t="s">
        <v>29</v>
      </c>
      <c r="C24" s="18">
        <v>204.35</v>
      </c>
      <c r="D24" s="18">
        <v>204.36</v>
      </c>
      <c r="E24" s="18">
        <v>214.6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1021.75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75030253004</v>
      </c>
      <c r="B26" s="16" t="s">
        <v>31</v>
      </c>
      <c r="C26" s="18">
        <v>150.15</v>
      </c>
      <c r="D26" s="18">
        <v>150.16</v>
      </c>
      <c r="E26" s="18">
        <v>157.69999999999999</v>
      </c>
      <c r="F26" s="18"/>
      <c r="G26" s="16"/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1501.5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75030253003</v>
      </c>
      <c r="B27" s="16" t="s">
        <v>32</v>
      </c>
      <c r="C27" s="18">
        <v>150.15</v>
      </c>
      <c r="D27" s="18">
        <v>150.16</v>
      </c>
      <c r="E27" s="18">
        <v>157.69999999999999</v>
      </c>
      <c r="F27" s="18"/>
      <c r="G27" s="16"/>
      <c r="H27" s="1"/>
      <c r="I27" s="1"/>
      <c r="J27" s="1">
        <v>10</v>
      </c>
      <c r="K27" s="15">
        <v>10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1501.5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75030253002</v>
      </c>
      <c r="B29" s="16" t="s">
        <v>34</v>
      </c>
      <c r="C29" s="18">
        <v>170.23</v>
      </c>
      <c r="D29" s="18">
        <v>170.24</v>
      </c>
      <c r="E29" s="18">
        <v>178.8</v>
      </c>
      <c r="F29" s="18"/>
      <c r="G29" s="16"/>
      <c r="H29" s="1"/>
      <c r="I29" s="1"/>
      <c r="J29" s="1">
        <v>6</v>
      </c>
      <c r="K29" s="15">
        <v>6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1021.3799999999999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6145</v>
      </c>
      <c r="B31" s="16" t="s">
        <v>36</v>
      </c>
      <c r="C31" s="18">
        <v>266.64999999999998</v>
      </c>
      <c r="D31" s="18">
        <v>266.66000000000003</v>
      </c>
      <c r="E31" s="18">
        <v>280</v>
      </c>
      <c r="F31" s="18"/>
      <c r="G31" s="16"/>
      <c r="H31" s="1"/>
      <c r="I31" s="1"/>
      <c r="J31" s="1">
        <v>4</v>
      </c>
      <c r="K31" s="15">
        <v>4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1066.5999999999999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A32" s="17">
        <v>6144</v>
      </c>
      <c r="B32" s="16" t="s">
        <v>37</v>
      </c>
      <c r="C32" s="18">
        <v>225.62</v>
      </c>
      <c r="D32" s="18">
        <v>225.63</v>
      </c>
      <c r="E32" s="18">
        <v>237</v>
      </c>
      <c r="F32" s="18"/>
      <c r="G32" s="16"/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902.48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7584020401</v>
      </c>
      <c r="B33" s="16" t="s">
        <v>38</v>
      </c>
      <c r="C33" s="18">
        <v>155.07</v>
      </c>
      <c r="D33" s="18">
        <v>155.08000000000001</v>
      </c>
      <c r="E33" s="18">
        <v>162.9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775.34999999999991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7584020402</v>
      </c>
      <c r="B34" s="16" t="s">
        <v>39</v>
      </c>
      <c r="C34" s="18">
        <v>208.67</v>
      </c>
      <c r="D34" s="18">
        <v>208.68</v>
      </c>
      <c r="E34" s="18">
        <v>219.2</v>
      </c>
      <c r="F34" s="23">
        <v>213</v>
      </c>
      <c r="G34" s="16" t="s">
        <v>133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1043.3499999999999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40</v>
      </c>
    </row>
    <row r="36" spans="1:37" ht="15.75">
      <c r="A36" s="17">
        <v>1550</v>
      </c>
      <c r="B36" s="16" t="s">
        <v>41</v>
      </c>
      <c r="C36" s="18">
        <v>600</v>
      </c>
      <c r="D36" s="18">
        <v>600.01</v>
      </c>
      <c r="E36" s="18">
        <v>630</v>
      </c>
      <c r="F36" s="23">
        <v>648</v>
      </c>
      <c r="G36" s="16" t="s">
        <v>134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3000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26631</v>
      </c>
      <c r="B37" s="16" t="s">
        <v>42</v>
      </c>
      <c r="C37" s="18">
        <v>109.15</v>
      </c>
      <c r="D37" s="18">
        <v>109.16</v>
      </c>
      <c r="E37" s="18">
        <v>114.7</v>
      </c>
      <c r="F37" s="18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545.75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17">
        <v>24561</v>
      </c>
      <c r="B38" s="16" t="s">
        <v>43</v>
      </c>
      <c r="C38" s="18">
        <v>200.73</v>
      </c>
      <c r="D38" s="18">
        <v>200.74</v>
      </c>
      <c r="E38" s="18">
        <v>212.8</v>
      </c>
      <c r="F38" s="23">
        <v>216.78</v>
      </c>
      <c r="G38" s="16" t="s">
        <v>134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1003.65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>
      <c r="AE39" s="14">
        <f t="shared" ref="AE39:AK39" si="0">SUM(AE5:AE38)</f>
        <v>38771.184399999998</v>
      </c>
      <c r="AF39" s="14">
        <f t="shared" si="0"/>
        <v>0</v>
      </c>
      <c r="AG39" s="14">
        <f t="shared" si="0"/>
        <v>0</v>
      </c>
      <c r="AH39" s="14">
        <f t="shared" si="0"/>
        <v>0</v>
      </c>
      <c r="AI39" s="14">
        <f t="shared" si="0"/>
        <v>0</v>
      </c>
      <c r="AJ39" s="14">
        <f t="shared" si="0"/>
        <v>0</v>
      </c>
      <c r="AK39" s="14">
        <f t="shared" si="0"/>
        <v>0</v>
      </c>
    </row>
    <row r="42" spans="1:37" ht="15.75">
      <c r="A42" s="31" t="s">
        <v>110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spans="1:37" ht="15.75">
      <c r="A43" s="2"/>
      <c r="B43" s="31" t="s">
        <v>44</v>
      </c>
      <c r="C43" s="32"/>
      <c r="D43" s="32"/>
      <c r="E43" s="32"/>
      <c r="F43" s="32"/>
      <c r="G43" s="32"/>
      <c r="H43" s="35" t="s">
        <v>111</v>
      </c>
      <c r="I43" s="32"/>
      <c r="J43" s="32"/>
      <c r="K43" s="32"/>
      <c r="L43" s="36" t="s">
        <v>112</v>
      </c>
      <c r="M43" s="32"/>
      <c r="N43" s="32"/>
      <c r="O43" s="37" t="s">
        <v>113</v>
      </c>
      <c r="P43" s="32"/>
      <c r="Q43" s="32"/>
      <c r="R43" s="38" t="s">
        <v>114</v>
      </c>
      <c r="S43" s="32"/>
      <c r="T43" s="32"/>
      <c r="U43" s="39" t="s">
        <v>115</v>
      </c>
      <c r="V43" s="32"/>
      <c r="W43" s="32"/>
      <c r="X43" s="40" t="s">
        <v>116</v>
      </c>
      <c r="Y43" s="32"/>
      <c r="Z43" s="32"/>
      <c r="AA43" s="41" t="s">
        <v>117</v>
      </c>
      <c r="AB43" s="32"/>
      <c r="AC43" s="32"/>
      <c r="AD43" s="2"/>
    </row>
    <row r="44" spans="1:37" ht="15.75">
      <c r="A44" s="3"/>
      <c r="B44" s="3" t="s">
        <v>3</v>
      </c>
      <c r="C44" s="3"/>
      <c r="D44" s="3"/>
      <c r="E44" s="3"/>
      <c r="F44" s="3"/>
      <c r="G44" s="3"/>
      <c r="H44" s="34" t="s">
        <v>2</v>
      </c>
      <c r="I44" s="34"/>
      <c r="J44" s="34"/>
      <c r="K44" s="34"/>
      <c r="L44" s="34" t="s">
        <v>2</v>
      </c>
      <c r="M44" s="34"/>
      <c r="N44" s="34"/>
      <c r="O44" s="34" t="s">
        <v>2</v>
      </c>
      <c r="P44" s="34"/>
      <c r="Q44" s="34"/>
      <c r="R44" s="34" t="s">
        <v>2</v>
      </c>
      <c r="S44" s="34"/>
      <c r="T44" s="34"/>
      <c r="U44" s="34" t="s">
        <v>2</v>
      </c>
      <c r="V44" s="34"/>
      <c r="W44" s="34"/>
      <c r="X44" s="34" t="s">
        <v>2</v>
      </c>
      <c r="Y44" s="34"/>
      <c r="Z44" s="34"/>
      <c r="AA44" s="34" t="s">
        <v>2</v>
      </c>
      <c r="AB44" s="34"/>
      <c r="AC44" s="34"/>
      <c r="AD44" s="3"/>
    </row>
    <row r="45" spans="1:37" ht="15.75">
      <c r="A45" s="3" t="s">
        <v>118</v>
      </c>
      <c r="B45" s="13" t="s">
        <v>45</v>
      </c>
      <c r="C45" s="3" t="s">
        <v>119</v>
      </c>
      <c r="D45" s="3" t="s">
        <v>120</v>
      </c>
      <c r="E45" s="3" t="s">
        <v>121</v>
      </c>
      <c r="F45" s="3" t="s">
        <v>122</v>
      </c>
      <c r="G45" s="3" t="s">
        <v>123</v>
      </c>
      <c r="H45" s="3" t="s">
        <v>4</v>
      </c>
      <c r="I45" s="3" t="s">
        <v>5</v>
      </c>
      <c r="J45" s="3" t="s">
        <v>124</v>
      </c>
      <c r="K45" s="3" t="s">
        <v>6</v>
      </c>
      <c r="L45" s="3" t="s">
        <v>4</v>
      </c>
      <c r="M45" s="3" t="s">
        <v>5</v>
      </c>
      <c r="N45" s="3" t="s">
        <v>6</v>
      </c>
      <c r="O45" s="3" t="s">
        <v>4</v>
      </c>
      <c r="P45" s="3" t="s">
        <v>5</v>
      </c>
      <c r="Q45" s="3" t="s">
        <v>6</v>
      </c>
      <c r="R45" s="3" t="s">
        <v>4</v>
      </c>
      <c r="S45" s="3" t="s">
        <v>5</v>
      </c>
      <c r="T45" s="3" t="s">
        <v>6</v>
      </c>
      <c r="U45" s="3" t="s">
        <v>4</v>
      </c>
      <c r="V45" s="3" t="s">
        <v>5</v>
      </c>
      <c r="W45" s="3" t="s">
        <v>6</v>
      </c>
      <c r="X45" s="3" t="s">
        <v>4</v>
      </c>
      <c r="Y45" s="3" t="s">
        <v>5</v>
      </c>
      <c r="Z45" s="3" t="s">
        <v>6</v>
      </c>
      <c r="AA45" s="3" t="s">
        <v>4</v>
      </c>
      <c r="AB45" s="3" t="s">
        <v>5</v>
      </c>
      <c r="AC45" s="3" t="s">
        <v>6</v>
      </c>
      <c r="AD45" s="3" t="s">
        <v>125</v>
      </c>
    </row>
    <row r="46" spans="1:37" ht="15.75">
      <c r="A46" s="17">
        <v>774954901</v>
      </c>
      <c r="B46" s="16" t="s">
        <v>46</v>
      </c>
      <c r="C46" s="18">
        <v>333</v>
      </c>
      <c r="D46" s="18">
        <v>333.01</v>
      </c>
      <c r="E46" s="18">
        <v>349.7</v>
      </c>
      <c r="F46" s="18"/>
      <c r="G46" s="16"/>
      <c r="H46" s="1"/>
      <c r="I46" s="1"/>
      <c r="J46" s="1">
        <v>15</v>
      </c>
      <c r="K46" s="15">
        <v>15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ref="AE46:AE65" si="1">C46*K46</f>
        <v>4995</v>
      </c>
      <c r="AF46" s="14">
        <f t="shared" ref="AF46:AF65" si="2">C46*N46</f>
        <v>0</v>
      </c>
      <c r="AG46" s="14">
        <f t="shared" ref="AG46:AG65" si="3">C46*Q46</f>
        <v>0</v>
      </c>
      <c r="AH46" s="14">
        <f t="shared" ref="AH46:AH65" si="4">C46*T46</f>
        <v>0</v>
      </c>
      <c r="AI46" s="14">
        <f t="shared" ref="AI46:AI65" si="5">C46*W46</f>
        <v>0</v>
      </c>
      <c r="AJ46" s="14">
        <f t="shared" ref="AJ46:AJ65" si="6">C46*Z46</f>
        <v>0</v>
      </c>
      <c r="AK46" s="14">
        <f t="shared" ref="AK46:AK65" si="7">C46*AC46</f>
        <v>0</v>
      </c>
    </row>
    <row r="47" spans="1:37" ht="15.75">
      <c r="A47" s="17">
        <v>774954902</v>
      </c>
      <c r="B47" s="16" t="s">
        <v>47</v>
      </c>
      <c r="C47" s="18">
        <v>396</v>
      </c>
      <c r="D47" s="18">
        <v>396.01</v>
      </c>
      <c r="E47" s="18">
        <v>415.8</v>
      </c>
      <c r="F47" s="18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1"/>
        <v>5940</v>
      </c>
      <c r="AF47" s="14">
        <f t="shared" si="2"/>
        <v>0</v>
      </c>
      <c r="AG47" s="14">
        <f t="shared" si="3"/>
        <v>0</v>
      </c>
      <c r="AH47" s="14">
        <f t="shared" si="4"/>
        <v>0</v>
      </c>
      <c r="AI47" s="14">
        <f t="shared" si="5"/>
        <v>0</v>
      </c>
      <c r="AJ47" s="14">
        <f t="shared" si="6"/>
        <v>0</v>
      </c>
      <c r="AK47" s="14">
        <f t="shared" si="7"/>
        <v>0</v>
      </c>
    </row>
    <row r="48" spans="1:37" ht="15.75">
      <c r="A48" s="17" t="s">
        <v>48</v>
      </c>
      <c r="B48" s="16" t="s">
        <v>49</v>
      </c>
      <c r="C48" s="18">
        <v>396</v>
      </c>
      <c r="D48" s="18">
        <v>396.01</v>
      </c>
      <c r="E48" s="18">
        <v>415.8</v>
      </c>
      <c r="F48" s="18"/>
      <c r="G48" s="16"/>
      <c r="H48" s="1"/>
      <c r="I48" s="1"/>
      <c r="J48" s="1">
        <v>15</v>
      </c>
      <c r="K48" s="15">
        <v>15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1"/>
        <v>5940</v>
      </c>
      <c r="AF48" s="14">
        <f t="shared" si="2"/>
        <v>0</v>
      </c>
      <c r="AG48" s="14">
        <f t="shared" si="3"/>
        <v>0</v>
      </c>
      <c r="AH48" s="14">
        <f t="shared" si="4"/>
        <v>0</v>
      </c>
      <c r="AI48" s="14">
        <f t="shared" si="5"/>
        <v>0</v>
      </c>
      <c r="AJ48" s="14">
        <f t="shared" si="6"/>
        <v>0</v>
      </c>
      <c r="AK48" s="14">
        <f t="shared" si="7"/>
        <v>0</v>
      </c>
    </row>
    <row r="49" spans="1:37" ht="15.75">
      <c r="A49" s="17" t="s">
        <v>50</v>
      </c>
      <c r="B49" s="16" t="s">
        <v>51</v>
      </c>
      <c r="C49" s="18">
        <v>383</v>
      </c>
      <c r="D49" s="18">
        <v>383.01</v>
      </c>
      <c r="E49" s="18">
        <v>402.2</v>
      </c>
      <c r="F49" s="18"/>
      <c r="G49" s="16"/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1"/>
        <v>5745</v>
      </c>
      <c r="AF49" s="14">
        <f t="shared" si="2"/>
        <v>0</v>
      </c>
      <c r="AG49" s="14">
        <f t="shared" si="3"/>
        <v>0</v>
      </c>
      <c r="AH49" s="14">
        <f t="shared" si="4"/>
        <v>0</v>
      </c>
      <c r="AI49" s="14">
        <f t="shared" si="5"/>
        <v>0</v>
      </c>
      <c r="AJ49" s="14">
        <f t="shared" si="6"/>
        <v>0</v>
      </c>
      <c r="AK49" s="14">
        <f t="shared" si="7"/>
        <v>0</v>
      </c>
    </row>
    <row r="50" spans="1:37" ht="15.75">
      <c r="A50" s="17" t="s">
        <v>52</v>
      </c>
      <c r="B50" s="16" t="s">
        <v>53</v>
      </c>
      <c r="C50" s="18">
        <v>553</v>
      </c>
      <c r="D50" s="18">
        <v>553.01</v>
      </c>
      <c r="E50" s="18">
        <v>580.70000000000005</v>
      </c>
      <c r="F50" s="18"/>
      <c r="G50" s="16"/>
      <c r="H50" s="1"/>
      <c r="I50" s="1"/>
      <c r="J50" s="1">
        <v>15</v>
      </c>
      <c r="K50" s="15">
        <v>15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1"/>
        <v>8295</v>
      </c>
      <c r="AF50" s="14">
        <f t="shared" si="2"/>
        <v>0</v>
      </c>
      <c r="AG50" s="14">
        <f t="shared" si="3"/>
        <v>0</v>
      </c>
      <c r="AH50" s="14">
        <f t="shared" si="4"/>
        <v>0</v>
      </c>
      <c r="AI50" s="14">
        <f t="shared" si="5"/>
        <v>0</v>
      </c>
      <c r="AJ50" s="14">
        <f t="shared" si="6"/>
        <v>0</v>
      </c>
      <c r="AK50" s="14">
        <f t="shared" si="7"/>
        <v>0</v>
      </c>
    </row>
    <row r="51" spans="1:37" ht="15.75">
      <c r="A51" s="17" t="s">
        <v>54</v>
      </c>
      <c r="B51" s="16" t="s">
        <v>55</v>
      </c>
      <c r="C51" s="18">
        <v>537</v>
      </c>
      <c r="D51" s="18">
        <v>537.01</v>
      </c>
      <c r="E51" s="18">
        <v>563.9</v>
      </c>
      <c r="F51" s="18"/>
      <c r="G51" s="16"/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1"/>
        <v>8055</v>
      </c>
      <c r="AF51" s="14">
        <f t="shared" si="2"/>
        <v>0</v>
      </c>
      <c r="AG51" s="14">
        <f t="shared" si="3"/>
        <v>0</v>
      </c>
      <c r="AH51" s="14">
        <f t="shared" si="4"/>
        <v>0</v>
      </c>
      <c r="AI51" s="14">
        <f t="shared" si="5"/>
        <v>0</v>
      </c>
      <c r="AJ51" s="14">
        <f t="shared" si="6"/>
        <v>0</v>
      </c>
      <c r="AK51" s="14">
        <f t="shared" si="7"/>
        <v>0</v>
      </c>
    </row>
    <row r="52" spans="1:37" ht="15.75">
      <c r="A52" s="17">
        <v>774954907</v>
      </c>
      <c r="B52" s="24" t="s">
        <v>56</v>
      </c>
      <c r="C52" s="23">
        <v>305</v>
      </c>
      <c r="D52" s="18">
        <v>300.01</v>
      </c>
      <c r="E52" s="18">
        <v>320.3</v>
      </c>
      <c r="F52" s="18"/>
      <c r="G52" s="16"/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1"/>
        <v>3050</v>
      </c>
      <c r="AF52" s="14">
        <f t="shared" si="2"/>
        <v>0</v>
      </c>
      <c r="AG52" s="14">
        <f t="shared" si="3"/>
        <v>0</v>
      </c>
      <c r="AH52" s="14">
        <f t="shared" si="4"/>
        <v>0</v>
      </c>
      <c r="AI52" s="14">
        <f t="shared" si="5"/>
        <v>0</v>
      </c>
      <c r="AJ52" s="14">
        <f t="shared" si="6"/>
        <v>0</v>
      </c>
      <c r="AK52" s="14">
        <f t="shared" si="7"/>
        <v>0</v>
      </c>
    </row>
    <row r="53" spans="1:37" ht="15.75">
      <c r="A53" s="17">
        <v>6255</v>
      </c>
      <c r="B53" s="19" t="s">
        <v>57</v>
      </c>
      <c r="C53" s="20">
        <v>362</v>
      </c>
      <c r="D53" s="18">
        <v>377.01</v>
      </c>
      <c r="E53" s="18">
        <v>395.9</v>
      </c>
      <c r="F53" s="20">
        <v>377</v>
      </c>
      <c r="G53" s="16" t="s">
        <v>133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1"/>
        <v>1086</v>
      </c>
      <c r="AF53" s="14">
        <f t="shared" si="2"/>
        <v>0</v>
      </c>
      <c r="AG53" s="14">
        <f t="shared" si="3"/>
        <v>0</v>
      </c>
      <c r="AH53" s="14">
        <f t="shared" si="4"/>
        <v>0</v>
      </c>
      <c r="AI53" s="14">
        <f t="shared" si="5"/>
        <v>0</v>
      </c>
      <c r="AJ53" s="14">
        <f t="shared" si="6"/>
        <v>0</v>
      </c>
      <c r="AK53" s="14">
        <f t="shared" si="7"/>
        <v>0</v>
      </c>
    </row>
    <row r="54" spans="1:37" ht="15.75">
      <c r="A54" s="17">
        <v>706460236221</v>
      </c>
      <c r="B54" s="19" t="s">
        <v>58</v>
      </c>
      <c r="C54" s="20">
        <v>362</v>
      </c>
      <c r="D54" s="18">
        <v>377.01</v>
      </c>
      <c r="E54" s="18">
        <v>395.9</v>
      </c>
      <c r="F54" s="20">
        <v>377</v>
      </c>
      <c r="G54" s="16" t="s">
        <v>133</v>
      </c>
      <c r="H54" s="1"/>
      <c r="I54" s="1"/>
      <c r="J54" s="1">
        <v>3</v>
      </c>
      <c r="K54" s="15">
        <v>3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 t="shared" si="1"/>
        <v>1086</v>
      </c>
      <c r="AF54" s="14">
        <f t="shared" si="2"/>
        <v>0</v>
      </c>
      <c r="AG54" s="14">
        <f t="shared" si="3"/>
        <v>0</v>
      </c>
      <c r="AH54" s="14">
        <f t="shared" si="4"/>
        <v>0</v>
      </c>
      <c r="AI54" s="14">
        <f t="shared" si="5"/>
        <v>0</v>
      </c>
      <c r="AJ54" s="14">
        <f t="shared" si="6"/>
        <v>0</v>
      </c>
      <c r="AK54" s="14">
        <f t="shared" si="7"/>
        <v>0</v>
      </c>
    </row>
    <row r="55" spans="1:37" ht="15.75">
      <c r="A55" s="17">
        <v>706460235828</v>
      </c>
      <c r="B55" s="19" t="s">
        <v>59</v>
      </c>
      <c r="C55" s="20">
        <v>362</v>
      </c>
      <c r="D55" s="18">
        <v>377.01</v>
      </c>
      <c r="E55" s="18">
        <v>395.9</v>
      </c>
      <c r="F55" s="20">
        <v>377</v>
      </c>
      <c r="G55" s="16" t="s">
        <v>133</v>
      </c>
      <c r="H55" s="1"/>
      <c r="I55" s="1"/>
      <c r="J55" s="1">
        <v>3</v>
      </c>
      <c r="K55" s="15">
        <v>3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si="1"/>
        <v>1086</v>
      </c>
      <c r="AF55" s="14">
        <f t="shared" si="2"/>
        <v>0</v>
      </c>
      <c r="AG55" s="14">
        <f t="shared" si="3"/>
        <v>0</v>
      </c>
      <c r="AH55" s="14">
        <f t="shared" si="4"/>
        <v>0</v>
      </c>
      <c r="AI55" s="14">
        <f t="shared" si="5"/>
        <v>0</v>
      </c>
      <c r="AJ55" s="14">
        <f t="shared" si="6"/>
        <v>0</v>
      </c>
      <c r="AK55" s="14">
        <f t="shared" si="7"/>
        <v>0</v>
      </c>
    </row>
    <row r="56" spans="1:37" ht="15.75">
      <c r="A56" s="17">
        <v>42013</v>
      </c>
      <c r="B56" s="19" t="s">
        <v>60</v>
      </c>
      <c r="C56" s="20">
        <v>509</v>
      </c>
      <c r="D56" s="18">
        <v>522.01</v>
      </c>
      <c r="E56" s="18">
        <v>548.1</v>
      </c>
      <c r="F56" s="20">
        <v>520</v>
      </c>
      <c r="G56" s="16" t="s">
        <v>133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"/>
        <v>1527</v>
      </c>
      <c r="AF56" s="14">
        <f t="shared" si="2"/>
        <v>0</v>
      </c>
      <c r="AG56" s="14">
        <f t="shared" si="3"/>
        <v>0</v>
      </c>
      <c r="AH56" s="14">
        <f t="shared" si="4"/>
        <v>0</v>
      </c>
      <c r="AI56" s="14">
        <f t="shared" si="5"/>
        <v>0</v>
      </c>
      <c r="AJ56" s="14">
        <f t="shared" si="6"/>
        <v>0</v>
      </c>
      <c r="AK56" s="14">
        <f t="shared" si="7"/>
        <v>0</v>
      </c>
    </row>
    <row r="57" spans="1:37" ht="15.75">
      <c r="A57" s="17">
        <v>706460235989</v>
      </c>
      <c r="B57" s="19" t="s">
        <v>61</v>
      </c>
      <c r="C57" s="20">
        <v>509</v>
      </c>
      <c r="D57" s="18">
        <v>522.01</v>
      </c>
      <c r="E57" s="18">
        <v>548.1</v>
      </c>
      <c r="F57" s="20">
        <v>520</v>
      </c>
      <c r="G57" s="16" t="s">
        <v>133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"/>
        <v>1527</v>
      </c>
      <c r="AF57" s="14">
        <f t="shared" si="2"/>
        <v>0</v>
      </c>
      <c r="AG57" s="14">
        <f t="shared" si="3"/>
        <v>0</v>
      </c>
      <c r="AH57" s="14">
        <f t="shared" si="4"/>
        <v>0</v>
      </c>
      <c r="AI57" s="14">
        <f t="shared" si="5"/>
        <v>0</v>
      </c>
      <c r="AJ57" s="14">
        <f t="shared" si="6"/>
        <v>0</v>
      </c>
      <c r="AK57" s="14">
        <f t="shared" si="7"/>
        <v>0</v>
      </c>
    </row>
    <row r="58" spans="1:37" ht="15.75">
      <c r="A58" s="17">
        <v>706460236108</v>
      </c>
      <c r="B58" s="19" t="s">
        <v>62</v>
      </c>
      <c r="C58" s="20">
        <v>509</v>
      </c>
      <c r="D58" s="18">
        <v>522.01</v>
      </c>
      <c r="E58" s="18">
        <v>548.1</v>
      </c>
      <c r="F58" s="20">
        <v>520</v>
      </c>
      <c r="G58" s="16" t="s">
        <v>133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"/>
        <v>1527</v>
      </c>
      <c r="AF58" s="14">
        <f t="shared" si="2"/>
        <v>0</v>
      </c>
      <c r="AG58" s="14">
        <f t="shared" si="3"/>
        <v>0</v>
      </c>
      <c r="AH58" s="14">
        <f t="shared" si="4"/>
        <v>0</v>
      </c>
      <c r="AI58" s="14">
        <f t="shared" si="5"/>
        <v>0</v>
      </c>
      <c r="AJ58" s="14">
        <f t="shared" si="6"/>
        <v>0</v>
      </c>
      <c r="AK58" s="14">
        <f t="shared" si="7"/>
        <v>0</v>
      </c>
    </row>
    <row r="59" spans="1:37" ht="15.75">
      <c r="A59" s="21">
        <v>62711</v>
      </c>
      <c r="B59" s="24" t="s">
        <v>63</v>
      </c>
      <c r="C59" s="23">
        <v>190</v>
      </c>
      <c r="D59" s="22">
        <v>189.04</v>
      </c>
      <c r="E59" s="18">
        <v>244</v>
      </c>
      <c r="F59" s="23">
        <v>192.25</v>
      </c>
      <c r="G59" s="16" t="s">
        <v>129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135</v>
      </c>
      <c r="AE59" s="14">
        <f t="shared" si="1"/>
        <v>570</v>
      </c>
      <c r="AF59" s="14">
        <f t="shared" si="2"/>
        <v>0</v>
      </c>
      <c r="AG59" s="14">
        <f t="shared" si="3"/>
        <v>0</v>
      </c>
      <c r="AH59" s="14">
        <f t="shared" si="4"/>
        <v>0</v>
      </c>
      <c r="AI59" s="14">
        <f t="shared" si="5"/>
        <v>0</v>
      </c>
      <c r="AJ59" s="14">
        <f t="shared" si="6"/>
        <v>0</v>
      </c>
      <c r="AK59" s="14">
        <f t="shared" si="7"/>
        <v>0</v>
      </c>
    </row>
    <row r="60" spans="1:37" ht="15.75">
      <c r="A60" s="21">
        <v>6268</v>
      </c>
      <c r="B60" s="19" t="s">
        <v>64</v>
      </c>
      <c r="C60" s="20">
        <v>190</v>
      </c>
      <c r="D60" s="22">
        <v>199.04</v>
      </c>
      <c r="E60" s="18">
        <v>244</v>
      </c>
      <c r="F60" s="20">
        <v>192.25</v>
      </c>
      <c r="G60" s="16" t="s">
        <v>129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135</v>
      </c>
      <c r="AE60" s="14">
        <f t="shared" si="1"/>
        <v>570</v>
      </c>
      <c r="AF60" s="14">
        <f t="shared" si="2"/>
        <v>0</v>
      </c>
      <c r="AG60" s="14">
        <f t="shared" si="3"/>
        <v>0</v>
      </c>
      <c r="AH60" s="14">
        <f t="shared" si="4"/>
        <v>0</v>
      </c>
      <c r="AI60" s="14">
        <f t="shared" si="5"/>
        <v>0</v>
      </c>
      <c r="AJ60" s="14">
        <f t="shared" si="6"/>
        <v>0</v>
      </c>
      <c r="AK60" s="14">
        <f t="shared" si="7"/>
        <v>0</v>
      </c>
    </row>
    <row r="61" spans="1:37" ht="15.75">
      <c r="A61" s="21">
        <v>6271</v>
      </c>
      <c r="B61" s="24" t="s">
        <v>65</v>
      </c>
      <c r="C61" s="23">
        <v>190</v>
      </c>
      <c r="D61" s="22">
        <v>189.04</v>
      </c>
      <c r="E61" s="18">
        <v>244</v>
      </c>
      <c r="F61" s="23">
        <v>192.25</v>
      </c>
      <c r="G61" s="16" t="s">
        <v>129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135</v>
      </c>
      <c r="AE61" s="14">
        <f t="shared" si="1"/>
        <v>570</v>
      </c>
      <c r="AF61" s="14">
        <f t="shared" si="2"/>
        <v>0</v>
      </c>
      <c r="AG61" s="14">
        <f t="shared" si="3"/>
        <v>0</v>
      </c>
      <c r="AH61" s="14">
        <f t="shared" si="4"/>
        <v>0</v>
      </c>
      <c r="AI61" s="14">
        <f t="shared" si="5"/>
        <v>0</v>
      </c>
      <c r="AJ61" s="14">
        <f t="shared" si="6"/>
        <v>0</v>
      </c>
      <c r="AK61" s="14">
        <f t="shared" si="7"/>
        <v>0</v>
      </c>
    </row>
    <row r="62" spans="1:37" ht="15.75">
      <c r="A62" s="21">
        <v>7506174512293</v>
      </c>
      <c r="B62" s="24" t="s">
        <v>66</v>
      </c>
      <c r="C62" s="23">
        <v>190</v>
      </c>
      <c r="D62" s="22">
        <v>189.04</v>
      </c>
      <c r="E62" s="18">
        <v>244</v>
      </c>
      <c r="F62" s="23">
        <v>192.25</v>
      </c>
      <c r="G62" s="16" t="s">
        <v>129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135</v>
      </c>
      <c r="AE62" s="14">
        <f t="shared" si="1"/>
        <v>570</v>
      </c>
      <c r="AF62" s="14">
        <f t="shared" si="2"/>
        <v>0</v>
      </c>
      <c r="AG62" s="14">
        <f t="shared" si="3"/>
        <v>0</v>
      </c>
      <c r="AH62" s="14">
        <f t="shared" si="4"/>
        <v>0</v>
      </c>
      <c r="AI62" s="14">
        <f t="shared" si="5"/>
        <v>0</v>
      </c>
      <c r="AJ62" s="14">
        <f t="shared" si="6"/>
        <v>0</v>
      </c>
      <c r="AK62" s="14">
        <f t="shared" si="7"/>
        <v>0</v>
      </c>
    </row>
    <row r="63" spans="1:37" ht="15.75">
      <c r="A63" s="17">
        <v>706460000556</v>
      </c>
      <c r="B63" s="19" t="s">
        <v>67</v>
      </c>
      <c r="C63" s="20">
        <v>273</v>
      </c>
      <c r="D63" s="18">
        <v>282.01</v>
      </c>
      <c r="E63" s="18">
        <v>296.10000000000002</v>
      </c>
      <c r="F63" s="20">
        <v>282</v>
      </c>
      <c r="G63" s="16" t="s">
        <v>133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1"/>
        <v>819</v>
      </c>
      <c r="AF63" s="14">
        <f t="shared" si="2"/>
        <v>0</v>
      </c>
      <c r="AG63" s="14">
        <f t="shared" si="3"/>
        <v>0</v>
      </c>
      <c r="AH63" s="14">
        <f t="shared" si="4"/>
        <v>0</v>
      </c>
      <c r="AI63" s="14">
        <f t="shared" si="5"/>
        <v>0</v>
      </c>
      <c r="AJ63" s="14">
        <f t="shared" si="6"/>
        <v>0</v>
      </c>
      <c r="AK63" s="14">
        <f t="shared" si="7"/>
        <v>0</v>
      </c>
    </row>
    <row r="64" spans="1:37" ht="15.75">
      <c r="A64" s="17">
        <v>706460000570</v>
      </c>
      <c r="B64" s="19" t="s">
        <v>68</v>
      </c>
      <c r="C64" s="20">
        <v>273</v>
      </c>
      <c r="D64" s="18">
        <v>282.01</v>
      </c>
      <c r="E64" s="18">
        <v>296.10000000000002</v>
      </c>
      <c r="F64" s="20">
        <v>282</v>
      </c>
      <c r="G64" s="16" t="s">
        <v>133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"/>
        <v>819</v>
      </c>
      <c r="AF64" s="14">
        <f t="shared" si="2"/>
        <v>0</v>
      </c>
      <c r="AG64" s="14">
        <f t="shared" si="3"/>
        <v>0</v>
      </c>
      <c r="AH64" s="14">
        <f t="shared" si="4"/>
        <v>0</v>
      </c>
      <c r="AI64" s="14">
        <f t="shared" si="5"/>
        <v>0</v>
      </c>
      <c r="AJ64" s="14">
        <f t="shared" si="6"/>
        <v>0</v>
      </c>
      <c r="AK64" s="14">
        <f t="shared" si="7"/>
        <v>0</v>
      </c>
    </row>
    <row r="65" spans="1:37" ht="15.75">
      <c r="A65" s="17">
        <v>6272</v>
      </c>
      <c r="B65" s="19" t="s">
        <v>69</v>
      </c>
      <c r="C65" s="20">
        <v>273</v>
      </c>
      <c r="D65" s="18">
        <v>282.01</v>
      </c>
      <c r="E65" s="18">
        <v>296.10000000000002</v>
      </c>
      <c r="F65" s="20">
        <v>282</v>
      </c>
      <c r="G65" s="16" t="s">
        <v>133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"/>
        <v>819</v>
      </c>
      <c r="AF65" s="14">
        <f t="shared" si="2"/>
        <v>0</v>
      </c>
      <c r="AG65" s="14">
        <f t="shared" si="3"/>
        <v>0</v>
      </c>
      <c r="AH65" s="14">
        <f t="shared" si="4"/>
        <v>0</v>
      </c>
      <c r="AI65" s="14">
        <f t="shared" si="5"/>
        <v>0</v>
      </c>
      <c r="AJ65" s="14">
        <f t="shared" si="6"/>
        <v>0</v>
      </c>
      <c r="AK65" s="14">
        <f t="shared" si="7"/>
        <v>0</v>
      </c>
    </row>
    <row r="66" spans="1:37">
      <c r="AE66" s="14">
        <f t="shared" ref="AE66:AK66" si="8">SUM(AE46:AE65)</f>
        <v>54596</v>
      </c>
      <c r="AF66" s="14">
        <f t="shared" si="8"/>
        <v>0</v>
      </c>
      <c r="AG66" s="14">
        <f t="shared" si="8"/>
        <v>0</v>
      </c>
      <c r="AH66" s="14">
        <f t="shared" si="8"/>
        <v>0</v>
      </c>
      <c r="AI66" s="14">
        <f t="shared" si="8"/>
        <v>0</v>
      </c>
      <c r="AJ66" s="14">
        <f t="shared" si="8"/>
        <v>0</v>
      </c>
      <c r="AK66" s="14">
        <f t="shared" si="8"/>
        <v>0</v>
      </c>
    </row>
    <row r="69" spans="1:37" ht="15.75">
      <c r="A69" s="31" t="s">
        <v>110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7" ht="15.75">
      <c r="A70" s="2"/>
      <c r="B70" s="31" t="s">
        <v>70</v>
      </c>
      <c r="C70" s="32"/>
      <c r="D70" s="32"/>
      <c r="E70" s="32"/>
      <c r="F70" s="32"/>
      <c r="G70" s="32"/>
      <c r="H70" s="35" t="s">
        <v>111</v>
      </c>
      <c r="I70" s="32"/>
      <c r="J70" s="32"/>
      <c r="K70" s="32"/>
      <c r="L70" s="36" t="s">
        <v>112</v>
      </c>
      <c r="M70" s="32"/>
      <c r="N70" s="32"/>
      <c r="O70" s="37" t="s">
        <v>113</v>
      </c>
      <c r="P70" s="32"/>
      <c r="Q70" s="32"/>
      <c r="R70" s="38" t="s">
        <v>114</v>
      </c>
      <c r="S70" s="32"/>
      <c r="T70" s="32"/>
      <c r="U70" s="39" t="s">
        <v>115</v>
      </c>
      <c r="V70" s="32"/>
      <c r="W70" s="32"/>
      <c r="X70" s="40" t="s">
        <v>116</v>
      </c>
      <c r="Y70" s="32"/>
      <c r="Z70" s="32"/>
      <c r="AA70" s="41" t="s">
        <v>117</v>
      </c>
      <c r="AB70" s="32"/>
      <c r="AC70" s="32"/>
      <c r="AD70" s="2"/>
    </row>
    <row r="71" spans="1:37" ht="15.75">
      <c r="A71" s="3"/>
      <c r="B71" s="3" t="s">
        <v>3</v>
      </c>
      <c r="C71" s="3"/>
      <c r="D71" s="3"/>
      <c r="E71" s="3"/>
      <c r="F71" s="3"/>
      <c r="G71" s="3"/>
      <c r="H71" s="34" t="s">
        <v>2</v>
      </c>
      <c r="I71" s="34"/>
      <c r="J71" s="34"/>
      <c r="K71" s="34"/>
      <c r="L71" s="34" t="s">
        <v>2</v>
      </c>
      <c r="M71" s="34"/>
      <c r="N71" s="34"/>
      <c r="O71" s="34" t="s">
        <v>2</v>
      </c>
      <c r="P71" s="34"/>
      <c r="Q71" s="34"/>
      <c r="R71" s="34" t="s">
        <v>2</v>
      </c>
      <c r="S71" s="34"/>
      <c r="T71" s="34"/>
      <c r="U71" s="34" t="s">
        <v>2</v>
      </c>
      <c r="V71" s="34"/>
      <c r="W71" s="34"/>
      <c r="X71" s="34" t="s">
        <v>2</v>
      </c>
      <c r="Y71" s="34"/>
      <c r="Z71" s="34"/>
      <c r="AA71" s="34" t="s">
        <v>2</v>
      </c>
      <c r="AB71" s="34"/>
      <c r="AC71" s="34"/>
      <c r="AD71" s="3"/>
    </row>
    <row r="72" spans="1:37" ht="15.75">
      <c r="A72" s="3" t="s">
        <v>118</v>
      </c>
      <c r="B72" s="13" t="s">
        <v>71</v>
      </c>
      <c r="C72" s="3" t="s">
        <v>119</v>
      </c>
      <c r="D72" s="3" t="s">
        <v>120</v>
      </c>
      <c r="E72" s="3" t="s">
        <v>121</v>
      </c>
      <c r="F72" s="3" t="s">
        <v>122</v>
      </c>
      <c r="G72" s="3" t="s">
        <v>123</v>
      </c>
      <c r="H72" s="3" t="s">
        <v>4</v>
      </c>
      <c r="I72" s="3" t="s">
        <v>5</v>
      </c>
      <c r="J72" s="3" t="s">
        <v>124</v>
      </c>
      <c r="K72" s="3" t="s">
        <v>6</v>
      </c>
      <c r="L72" s="3" t="s">
        <v>4</v>
      </c>
      <c r="M72" s="3" t="s">
        <v>5</v>
      </c>
      <c r="N72" s="3" t="s">
        <v>6</v>
      </c>
      <c r="O72" s="3" t="s">
        <v>4</v>
      </c>
      <c r="P72" s="3" t="s">
        <v>5</v>
      </c>
      <c r="Q72" s="3" t="s">
        <v>6</v>
      </c>
      <c r="R72" s="3" t="s">
        <v>4</v>
      </c>
      <c r="S72" s="3" t="s">
        <v>5</v>
      </c>
      <c r="T72" s="3" t="s">
        <v>6</v>
      </c>
      <c r="U72" s="3" t="s">
        <v>4</v>
      </c>
      <c r="V72" s="3" t="s">
        <v>5</v>
      </c>
      <c r="W72" s="3" t="s">
        <v>6</v>
      </c>
      <c r="X72" s="3" t="s">
        <v>4</v>
      </c>
      <c r="Y72" s="3" t="s">
        <v>5</v>
      </c>
      <c r="Z72" s="3" t="s">
        <v>6</v>
      </c>
      <c r="AA72" s="3" t="s">
        <v>4</v>
      </c>
      <c r="AB72" s="3" t="s">
        <v>5</v>
      </c>
      <c r="AC72" s="3" t="s">
        <v>6</v>
      </c>
      <c r="AD72" s="3" t="s">
        <v>125</v>
      </c>
    </row>
    <row r="73" spans="1:37" ht="15.75">
      <c r="A73" s="17">
        <v>7503006218026</v>
      </c>
      <c r="B73" s="16" t="s">
        <v>72</v>
      </c>
      <c r="C73" s="18">
        <v>89</v>
      </c>
      <c r="D73" s="18">
        <v>89.01</v>
      </c>
      <c r="E73" s="18">
        <v>93.5</v>
      </c>
      <c r="F73" s="23">
        <v>93.5</v>
      </c>
      <c r="G73" s="16" t="s">
        <v>136</v>
      </c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137</v>
      </c>
      <c r="AE73" s="14">
        <f>C73*K73</f>
        <v>1335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>
      <c r="AE74" s="14">
        <f t="shared" ref="AE74:AK74" si="9">SUM(AE73:AE73)</f>
        <v>1335</v>
      </c>
      <c r="AF74" s="14">
        <f t="shared" si="9"/>
        <v>0</v>
      </c>
      <c r="AG74" s="14">
        <f t="shared" si="9"/>
        <v>0</v>
      </c>
      <c r="AH74" s="14">
        <f t="shared" si="9"/>
        <v>0</v>
      </c>
      <c r="AI74" s="14">
        <f t="shared" si="9"/>
        <v>0</v>
      </c>
      <c r="AJ74" s="14">
        <f t="shared" si="9"/>
        <v>0</v>
      </c>
      <c r="AK74" s="14">
        <f t="shared" si="9"/>
        <v>0</v>
      </c>
    </row>
    <row r="77" spans="1:37" ht="15.75">
      <c r="A77" s="31" t="s">
        <v>110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7" ht="15.75">
      <c r="A78" s="2"/>
      <c r="B78" s="31" t="s">
        <v>73</v>
      </c>
      <c r="C78" s="32"/>
      <c r="D78" s="32"/>
      <c r="E78" s="32"/>
      <c r="F78" s="32"/>
      <c r="G78" s="32"/>
      <c r="H78" s="35" t="s">
        <v>111</v>
      </c>
      <c r="I78" s="32"/>
      <c r="J78" s="32"/>
      <c r="K78" s="32"/>
      <c r="L78" s="36" t="s">
        <v>112</v>
      </c>
      <c r="M78" s="32"/>
      <c r="N78" s="32"/>
      <c r="O78" s="37" t="s">
        <v>113</v>
      </c>
      <c r="P78" s="32"/>
      <c r="Q78" s="32"/>
      <c r="R78" s="38" t="s">
        <v>114</v>
      </c>
      <c r="S78" s="32"/>
      <c r="T78" s="32"/>
      <c r="U78" s="39" t="s">
        <v>115</v>
      </c>
      <c r="V78" s="32"/>
      <c r="W78" s="32"/>
      <c r="X78" s="40" t="s">
        <v>116</v>
      </c>
      <c r="Y78" s="32"/>
      <c r="Z78" s="32"/>
      <c r="AA78" s="41" t="s">
        <v>117</v>
      </c>
      <c r="AB78" s="32"/>
      <c r="AC78" s="32"/>
      <c r="AD78" s="2"/>
    </row>
    <row r="79" spans="1:37" ht="15.75">
      <c r="A79" s="3"/>
      <c r="B79" s="3" t="s">
        <v>3</v>
      </c>
      <c r="C79" s="3"/>
      <c r="D79" s="3"/>
      <c r="E79" s="3"/>
      <c r="F79" s="3"/>
      <c r="G79" s="3"/>
      <c r="H79" s="34" t="s">
        <v>2</v>
      </c>
      <c r="I79" s="34"/>
      <c r="J79" s="34"/>
      <c r="K79" s="34"/>
      <c r="L79" s="34" t="s">
        <v>2</v>
      </c>
      <c r="M79" s="34"/>
      <c r="N79" s="34"/>
      <c r="O79" s="34" t="s">
        <v>2</v>
      </c>
      <c r="P79" s="34"/>
      <c r="Q79" s="34"/>
      <c r="R79" s="34" t="s">
        <v>2</v>
      </c>
      <c r="S79" s="34"/>
      <c r="T79" s="34"/>
      <c r="U79" s="34" t="s">
        <v>2</v>
      </c>
      <c r="V79" s="34"/>
      <c r="W79" s="34"/>
      <c r="X79" s="34" t="s">
        <v>2</v>
      </c>
      <c r="Y79" s="34"/>
      <c r="Z79" s="34"/>
      <c r="AA79" s="34" t="s">
        <v>2</v>
      </c>
      <c r="AB79" s="34"/>
      <c r="AC79" s="34"/>
      <c r="AD79" s="3"/>
    </row>
    <row r="80" spans="1:37" ht="15.75">
      <c r="A80" s="3" t="s">
        <v>118</v>
      </c>
      <c r="B80" s="13" t="s">
        <v>74</v>
      </c>
      <c r="C80" s="3" t="s">
        <v>119</v>
      </c>
      <c r="D80" s="3" t="s">
        <v>120</v>
      </c>
      <c r="E80" s="3" t="s">
        <v>121</v>
      </c>
      <c r="F80" s="3" t="s">
        <v>122</v>
      </c>
      <c r="G80" s="3" t="s">
        <v>123</v>
      </c>
      <c r="H80" s="3" t="s">
        <v>4</v>
      </c>
      <c r="I80" s="3" t="s">
        <v>5</v>
      </c>
      <c r="J80" s="3" t="s">
        <v>124</v>
      </c>
      <c r="K80" s="3" t="s">
        <v>6</v>
      </c>
      <c r="L80" s="3" t="s">
        <v>4</v>
      </c>
      <c r="M80" s="3" t="s">
        <v>5</v>
      </c>
      <c r="N80" s="3" t="s">
        <v>6</v>
      </c>
      <c r="O80" s="3" t="s">
        <v>4</v>
      </c>
      <c r="P80" s="3" t="s">
        <v>5</v>
      </c>
      <c r="Q80" s="3" t="s">
        <v>6</v>
      </c>
      <c r="R80" s="3" t="s">
        <v>4</v>
      </c>
      <c r="S80" s="3" t="s">
        <v>5</v>
      </c>
      <c r="T80" s="3" t="s">
        <v>6</v>
      </c>
      <c r="U80" s="3" t="s">
        <v>4</v>
      </c>
      <c r="V80" s="3" t="s">
        <v>5</v>
      </c>
      <c r="W80" s="3" t="s">
        <v>6</v>
      </c>
      <c r="X80" s="3" t="s">
        <v>4</v>
      </c>
      <c r="Y80" s="3" t="s">
        <v>5</v>
      </c>
      <c r="Z80" s="3" t="s">
        <v>6</v>
      </c>
      <c r="AA80" s="3" t="s">
        <v>4</v>
      </c>
      <c r="AB80" s="3" t="s">
        <v>5</v>
      </c>
      <c r="AC80" s="3" t="s">
        <v>6</v>
      </c>
      <c r="AD80" s="3" t="s">
        <v>125</v>
      </c>
    </row>
    <row r="81" spans="1:37" ht="15.75">
      <c r="A81" s="17">
        <v>2014</v>
      </c>
      <c r="B81" s="16" t="s">
        <v>75</v>
      </c>
      <c r="C81" s="18">
        <v>609.66</v>
      </c>
      <c r="D81" s="18">
        <v>609.66999999999996</v>
      </c>
      <c r="E81" s="18">
        <v>640.20000000000005</v>
      </c>
      <c r="F81" s="23">
        <v>635.66</v>
      </c>
      <c r="G81" s="16" t="s">
        <v>129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>C81*K81</f>
        <v>6096.5999999999995</v>
      </c>
      <c r="AF81" s="14">
        <f>C81*N81</f>
        <v>0</v>
      </c>
      <c r="AG81" s="14">
        <f>C81*Q81</f>
        <v>0</v>
      </c>
      <c r="AH81" s="14">
        <f>C81*T81</f>
        <v>0</v>
      </c>
      <c r="AI81" s="14">
        <f>C81*W81</f>
        <v>0</v>
      </c>
      <c r="AJ81" s="14">
        <f>C81*Z81</f>
        <v>0</v>
      </c>
      <c r="AK81" s="14">
        <f>C81*AC81</f>
        <v>0</v>
      </c>
    </row>
    <row r="82" spans="1:37" ht="15.75">
      <c r="A82" s="17">
        <v>7501225103014</v>
      </c>
      <c r="B82" s="16" t="s">
        <v>76</v>
      </c>
      <c r="C82" s="18">
        <v>1412.32</v>
      </c>
      <c r="D82" s="18">
        <v>1412.33</v>
      </c>
      <c r="E82" s="18">
        <v>1483</v>
      </c>
      <c r="F82" s="23">
        <v>1435</v>
      </c>
      <c r="G82" s="16" t="s">
        <v>129</v>
      </c>
      <c r="H82" s="1"/>
      <c r="I82" s="1"/>
      <c r="J82" s="1">
        <v>10</v>
      </c>
      <c r="K82" s="15">
        <v>10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14123.199999999999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2009</v>
      </c>
      <c r="B83" s="16" t="s">
        <v>77</v>
      </c>
      <c r="C83" s="18">
        <v>1378.4</v>
      </c>
      <c r="D83" s="18">
        <v>1378.41</v>
      </c>
      <c r="E83" s="18">
        <v>1447.4</v>
      </c>
      <c r="F83" s="23">
        <v>1452.61</v>
      </c>
      <c r="G83" s="16" t="s">
        <v>129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13784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17">
        <v>20145</v>
      </c>
      <c r="B84" s="16" t="s">
        <v>78</v>
      </c>
      <c r="C84" s="18">
        <v>1151.5</v>
      </c>
      <c r="D84" s="18">
        <v>1151.51</v>
      </c>
      <c r="E84" s="18">
        <v>1209.0999999999999</v>
      </c>
      <c r="F84" s="18"/>
      <c r="G84" s="16"/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>C84*K84</f>
        <v>11515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79</v>
      </c>
    </row>
    <row r="86" spans="1:37" ht="15.75">
      <c r="A86" s="17">
        <v>125546666</v>
      </c>
      <c r="B86" s="16" t="s">
        <v>80</v>
      </c>
      <c r="C86" s="18">
        <v>660.54</v>
      </c>
      <c r="D86" s="18">
        <v>660.55</v>
      </c>
      <c r="E86" s="18">
        <v>693.6</v>
      </c>
      <c r="F86" s="18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6605.4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>
      <c r="AE87" s="14">
        <f t="shared" ref="AE87:AK87" si="10">SUM(AE81:AE86)</f>
        <v>52124.200000000004</v>
      </c>
      <c r="AF87" s="14">
        <f t="shared" si="10"/>
        <v>0</v>
      </c>
      <c r="AG87" s="14">
        <f t="shared" si="10"/>
        <v>0</v>
      </c>
      <c r="AH87" s="14">
        <f t="shared" si="10"/>
        <v>0</v>
      </c>
      <c r="AI87" s="14">
        <f t="shared" si="10"/>
        <v>0</v>
      </c>
      <c r="AJ87" s="14">
        <f t="shared" si="10"/>
        <v>0</v>
      </c>
      <c r="AK87" s="14">
        <f t="shared" si="10"/>
        <v>0</v>
      </c>
    </row>
    <row r="90" spans="1:37" ht="15.75">
      <c r="A90" s="31" t="s">
        <v>110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7" ht="15.75">
      <c r="A91" s="2"/>
      <c r="B91" s="31" t="s">
        <v>81</v>
      </c>
      <c r="C91" s="32"/>
      <c r="D91" s="32"/>
      <c r="E91" s="32"/>
      <c r="F91" s="32"/>
      <c r="G91" s="32"/>
      <c r="H91" s="35" t="s">
        <v>111</v>
      </c>
      <c r="I91" s="32"/>
      <c r="J91" s="32"/>
      <c r="K91" s="32"/>
      <c r="L91" s="36" t="s">
        <v>112</v>
      </c>
      <c r="M91" s="32"/>
      <c r="N91" s="32"/>
      <c r="O91" s="37" t="s">
        <v>113</v>
      </c>
      <c r="P91" s="32"/>
      <c r="Q91" s="32"/>
      <c r="R91" s="38" t="s">
        <v>114</v>
      </c>
      <c r="S91" s="32"/>
      <c r="T91" s="32"/>
      <c r="U91" s="39" t="s">
        <v>115</v>
      </c>
      <c r="V91" s="32"/>
      <c r="W91" s="32"/>
      <c r="X91" s="40" t="s">
        <v>116</v>
      </c>
      <c r="Y91" s="32"/>
      <c r="Z91" s="32"/>
      <c r="AA91" s="41" t="s">
        <v>117</v>
      </c>
      <c r="AB91" s="32"/>
      <c r="AC91" s="32"/>
      <c r="AD91" s="2"/>
    </row>
    <row r="92" spans="1:37" ht="15.75">
      <c r="A92" s="3"/>
      <c r="B92" s="3" t="s">
        <v>3</v>
      </c>
      <c r="C92" s="3"/>
      <c r="D92" s="3"/>
      <c r="E92" s="3"/>
      <c r="F92" s="3"/>
      <c r="G92" s="3"/>
      <c r="H92" s="34" t="s">
        <v>2</v>
      </c>
      <c r="I92" s="34"/>
      <c r="J92" s="34"/>
      <c r="K92" s="34"/>
      <c r="L92" s="34" t="s">
        <v>2</v>
      </c>
      <c r="M92" s="34"/>
      <c r="N92" s="34"/>
      <c r="O92" s="34" t="s">
        <v>2</v>
      </c>
      <c r="P92" s="34"/>
      <c r="Q92" s="34"/>
      <c r="R92" s="34" t="s">
        <v>2</v>
      </c>
      <c r="S92" s="34"/>
      <c r="T92" s="34"/>
      <c r="U92" s="34" t="s">
        <v>2</v>
      </c>
      <c r="V92" s="34"/>
      <c r="W92" s="34"/>
      <c r="X92" s="34" t="s">
        <v>2</v>
      </c>
      <c r="Y92" s="34"/>
      <c r="Z92" s="34"/>
      <c r="AA92" s="34" t="s">
        <v>2</v>
      </c>
      <c r="AB92" s="34"/>
      <c r="AC92" s="34"/>
      <c r="AD92" s="3"/>
    </row>
    <row r="93" spans="1:37" ht="15.75">
      <c r="A93" s="3" t="s">
        <v>118</v>
      </c>
      <c r="B93" s="13" t="s">
        <v>23</v>
      </c>
      <c r="C93" s="3" t="s">
        <v>119</v>
      </c>
      <c r="D93" s="3" t="s">
        <v>120</v>
      </c>
      <c r="E93" s="3" t="s">
        <v>121</v>
      </c>
      <c r="F93" s="3" t="s">
        <v>122</v>
      </c>
      <c r="G93" s="3" t="s">
        <v>123</v>
      </c>
      <c r="H93" s="3" t="s">
        <v>4</v>
      </c>
      <c r="I93" s="3" t="s">
        <v>5</v>
      </c>
      <c r="J93" s="3" t="s">
        <v>124</v>
      </c>
      <c r="K93" s="3" t="s">
        <v>6</v>
      </c>
      <c r="L93" s="3" t="s">
        <v>4</v>
      </c>
      <c r="M93" s="3" t="s">
        <v>5</v>
      </c>
      <c r="N93" s="3" t="s">
        <v>6</v>
      </c>
      <c r="O93" s="3" t="s">
        <v>4</v>
      </c>
      <c r="P93" s="3" t="s">
        <v>5</v>
      </c>
      <c r="Q93" s="3" t="s">
        <v>6</v>
      </c>
      <c r="R93" s="3" t="s">
        <v>4</v>
      </c>
      <c r="S93" s="3" t="s">
        <v>5</v>
      </c>
      <c r="T93" s="3" t="s">
        <v>6</v>
      </c>
      <c r="U93" s="3" t="s">
        <v>4</v>
      </c>
      <c r="V93" s="3" t="s">
        <v>5</v>
      </c>
      <c r="W93" s="3" t="s">
        <v>6</v>
      </c>
      <c r="X93" s="3" t="s">
        <v>4</v>
      </c>
      <c r="Y93" s="3" t="s">
        <v>5</v>
      </c>
      <c r="Z93" s="3" t="s">
        <v>6</v>
      </c>
      <c r="AA93" s="3" t="s">
        <v>4</v>
      </c>
      <c r="AB93" s="3" t="s">
        <v>5</v>
      </c>
      <c r="AC93" s="3" t="s">
        <v>6</v>
      </c>
      <c r="AD93" s="3" t="s">
        <v>125</v>
      </c>
    </row>
    <row r="94" spans="1:37" ht="15.75">
      <c r="A94" s="17" t="s">
        <v>82</v>
      </c>
      <c r="B94" s="16" t="s">
        <v>83</v>
      </c>
      <c r="C94" s="18">
        <v>83</v>
      </c>
      <c r="D94" s="18">
        <v>83.01</v>
      </c>
      <c r="E94" s="18">
        <v>89.3</v>
      </c>
      <c r="F94" s="23">
        <v>85</v>
      </c>
      <c r="G94" s="16" t="s">
        <v>136</v>
      </c>
      <c r="H94" s="1"/>
      <c r="I94" s="1"/>
      <c r="J94" s="1">
        <v>0</v>
      </c>
      <c r="K94" s="15">
        <v>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 t="s">
        <v>84</v>
      </c>
      <c r="B95" s="16" t="s">
        <v>85</v>
      </c>
      <c r="C95" s="18">
        <v>354</v>
      </c>
      <c r="D95" s="18">
        <v>354.01</v>
      </c>
      <c r="E95" s="18">
        <v>379</v>
      </c>
      <c r="F95" s="23">
        <v>380</v>
      </c>
      <c r="G95" s="16" t="s">
        <v>136</v>
      </c>
      <c r="H95" s="1"/>
      <c r="I95" s="1"/>
      <c r="J95" s="1">
        <v>0</v>
      </c>
      <c r="K95" s="15">
        <v>0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0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750105810</v>
      </c>
      <c r="B96" s="16" t="s">
        <v>86</v>
      </c>
      <c r="C96" s="18">
        <v>99</v>
      </c>
      <c r="D96" s="18">
        <v>99.01</v>
      </c>
      <c r="E96" s="18">
        <v>106.2</v>
      </c>
      <c r="F96" s="23">
        <v>110.09</v>
      </c>
      <c r="G96" s="16" t="s">
        <v>134</v>
      </c>
      <c r="H96" s="1"/>
      <c r="I96" s="1"/>
      <c r="J96" s="1">
        <v>0</v>
      </c>
      <c r="K96" s="15">
        <v>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0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>
      <c r="AE97" s="14">
        <f t="shared" ref="AE97:AK97" si="11">SUM(AE94:AE96)</f>
        <v>0</v>
      </c>
      <c r="AF97" s="14">
        <f t="shared" si="11"/>
        <v>0</v>
      </c>
      <c r="AG97" s="14">
        <f t="shared" si="11"/>
        <v>0</v>
      </c>
      <c r="AH97" s="14">
        <f t="shared" si="11"/>
        <v>0</v>
      </c>
      <c r="AI97" s="14">
        <f t="shared" si="11"/>
        <v>0</v>
      </c>
      <c r="AJ97" s="14">
        <f t="shared" si="11"/>
        <v>0</v>
      </c>
      <c r="AK97" s="14">
        <f t="shared" si="11"/>
        <v>0</v>
      </c>
    </row>
    <row r="100" spans="1:37" ht="15.75">
      <c r="A100" s="31" t="s">
        <v>110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7" ht="15.75">
      <c r="A101" s="2"/>
      <c r="B101" s="31" t="s">
        <v>87</v>
      </c>
      <c r="C101" s="32"/>
      <c r="D101" s="32"/>
      <c r="E101" s="32"/>
      <c r="F101" s="32"/>
      <c r="G101" s="32"/>
      <c r="H101" s="35" t="s">
        <v>111</v>
      </c>
      <c r="I101" s="32"/>
      <c r="J101" s="32"/>
      <c r="K101" s="32"/>
      <c r="L101" s="36" t="s">
        <v>112</v>
      </c>
      <c r="M101" s="32"/>
      <c r="N101" s="32"/>
      <c r="O101" s="37" t="s">
        <v>113</v>
      </c>
      <c r="P101" s="32"/>
      <c r="Q101" s="32"/>
      <c r="R101" s="38" t="s">
        <v>114</v>
      </c>
      <c r="S101" s="32"/>
      <c r="T101" s="32"/>
      <c r="U101" s="39" t="s">
        <v>115</v>
      </c>
      <c r="V101" s="32"/>
      <c r="W101" s="32"/>
      <c r="X101" s="40" t="s">
        <v>116</v>
      </c>
      <c r="Y101" s="32"/>
      <c r="Z101" s="32"/>
      <c r="AA101" s="41" t="s">
        <v>117</v>
      </c>
      <c r="AB101" s="32"/>
      <c r="AC101" s="32"/>
      <c r="AD101" s="2"/>
    </row>
    <row r="102" spans="1:37" ht="15.75">
      <c r="A102" s="3"/>
      <c r="B102" s="3" t="s">
        <v>3</v>
      </c>
      <c r="C102" s="3"/>
      <c r="D102" s="3"/>
      <c r="E102" s="3"/>
      <c r="F102" s="3"/>
      <c r="G102" s="3"/>
      <c r="H102" s="34" t="s">
        <v>2</v>
      </c>
      <c r="I102" s="34"/>
      <c r="J102" s="34"/>
      <c r="K102" s="34"/>
      <c r="L102" s="34" t="s">
        <v>2</v>
      </c>
      <c r="M102" s="34"/>
      <c r="N102" s="34"/>
      <c r="O102" s="34" t="s">
        <v>2</v>
      </c>
      <c r="P102" s="34"/>
      <c r="Q102" s="34"/>
      <c r="R102" s="34" t="s">
        <v>2</v>
      </c>
      <c r="S102" s="34"/>
      <c r="T102" s="34"/>
      <c r="U102" s="34" t="s">
        <v>2</v>
      </c>
      <c r="V102" s="34"/>
      <c r="W102" s="34"/>
      <c r="X102" s="34" t="s">
        <v>2</v>
      </c>
      <c r="Y102" s="34"/>
      <c r="Z102" s="34"/>
      <c r="AA102" s="34" t="s">
        <v>2</v>
      </c>
      <c r="AB102" s="34"/>
      <c r="AC102" s="34"/>
      <c r="AD102" s="3"/>
    </row>
    <row r="103" spans="1:37" ht="15.75">
      <c r="A103" s="3" t="s">
        <v>118</v>
      </c>
      <c r="B103" s="13" t="s">
        <v>88</v>
      </c>
      <c r="C103" s="3" t="s">
        <v>119</v>
      </c>
      <c r="D103" s="3" t="s">
        <v>120</v>
      </c>
      <c r="E103" s="3" t="s">
        <v>121</v>
      </c>
      <c r="F103" s="3" t="s">
        <v>122</v>
      </c>
      <c r="G103" s="3" t="s">
        <v>123</v>
      </c>
      <c r="H103" s="3" t="s">
        <v>4</v>
      </c>
      <c r="I103" s="3" t="s">
        <v>5</v>
      </c>
      <c r="J103" s="3" t="s">
        <v>124</v>
      </c>
      <c r="K103" s="3" t="s">
        <v>6</v>
      </c>
      <c r="L103" s="3" t="s">
        <v>4</v>
      </c>
      <c r="M103" s="3" t="s">
        <v>5</v>
      </c>
      <c r="N103" s="3" t="s">
        <v>6</v>
      </c>
      <c r="O103" s="3" t="s">
        <v>4</v>
      </c>
      <c r="P103" s="3" t="s">
        <v>5</v>
      </c>
      <c r="Q103" s="3" t="s">
        <v>6</v>
      </c>
      <c r="R103" s="3" t="s">
        <v>4</v>
      </c>
      <c r="S103" s="3" t="s">
        <v>5</v>
      </c>
      <c r="T103" s="3" t="s">
        <v>6</v>
      </c>
      <c r="U103" s="3" t="s">
        <v>4</v>
      </c>
      <c r="V103" s="3" t="s">
        <v>5</v>
      </c>
      <c r="W103" s="3" t="s">
        <v>6</v>
      </c>
      <c r="X103" s="3" t="s">
        <v>4</v>
      </c>
      <c r="Y103" s="3" t="s">
        <v>5</v>
      </c>
      <c r="Z103" s="3" t="s">
        <v>6</v>
      </c>
      <c r="AA103" s="3" t="s">
        <v>4</v>
      </c>
      <c r="AB103" s="3" t="s">
        <v>5</v>
      </c>
      <c r="AC103" s="3" t="s">
        <v>6</v>
      </c>
      <c r="AD103" s="3" t="s">
        <v>125</v>
      </c>
    </row>
    <row r="104" spans="1:37" ht="15.75">
      <c r="A104" s="17">
        <v>124519</v>
      </c>
      <c r="B104" s="16" t="s">
        <v>89</v>
      </c>
      <c r="C104" s="18">
        <v>103.5</v>
      </c>
      <c r="D104" s="18">
        <v>103.51</v>
      </c>
      <c r="E104" s="18">
        <v>108.7</v>
      </c>
      <c r="F104" s="23">
        <v>119</v>
      </c>
      <c r="G104" s="16" t="s">
        <v>136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1552.5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 t="s">
        <v>90</v>
      </c>
      <c r="B105" s="16" t="s">
        <v>91</v>
      </c>
      <c r="C105" s="18">
        <v>54</v>
      </c>
      <c r="D105" s="18">
        <v>54.01</v>
      </c>
      <c r="E105" s="18">
        <v>56.7</v>
      </c>
      <c r="F105" s="18"/>
      <c r="G105" s="16"/>
      <c r="H105" s="1"/>
      <c r="I105" s="1"/>
      <c r="J105" s="1">
        <v>10</v>
      </c>
      <c r="K105" s="15">
        <v>10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>C105*K105</f>
        <v>540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A106" s="17" t="s">
        <v>92</v>
      </c>
      <c r="B106" s="16" t="s">
        <v>93</v>
      </c>
      <c r="C106" s="18">
        <v>54</v>
      </c>
      <c r="D106" s="18">
        <v>54.01</v>
      </c>
      <c r="E106" s="18">
        <v>56.7</v>
      </c>
      <c r="F106" s="18"/>
      <c r="G106" s="16"/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540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A107" s="17" t="s">
        <v>94</v>
      </c>
      <c r="B107" s="16" t="s">
        <v>95</v>
      </c>
      <c r="C107" s="18">
        <v>54</v>
      </c>
      <c r="D107" s="18">
        <v>54.01</v>
      </c>
      <c r="E107" s="18">
        <v>56.7</v>
      </c>
      <c r="F107" s="18"/>
      <c r="G107" s="16"/>
      <c r="H107" s="1"/>
      <c r="I107" s="1"/>
      <c r="J107" s="1">
        <v>10</v>
      </c>
      <c r="K107" s="15">
        <v>10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>C107*K107</f>
        <v>540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>
      <c r="AE108" s="14">
        <f t="shared" ref="AE108:AK108" si="12">SUM(AE104:AE107)</f>
        <v>3172.5</v>
      </c>
      <c r="AF108" s="14">
        <f t="shared" si="12"/>
        <v>0</v>
      </c>
      <c r="AG108" s="14">
        <f t="shared" si="12"/>
        <v>0</v>
      </c>
      <c r="AH108" s="14">
        <f t="shared" si="12"/>
        <v>0</v>
      </c>
      <c r="AI108" s="14">
        <f t="shared" si="12"/>
        <v>0</v>
      </c>
      <c r="AJ108" s="14">
        <f t="shared" si="12"/>
        <v>0</v>
      </c>
      <c r="AK108" s="14">
        <f t="shared" si="12"/>
        <v>0</v>
      </c>
    </row>
    <row r="111" spans="1:37" ht="15.75">
      <c r="A111" s="31" t="s">
        <v>110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7" ht="15.75">
      <c r="A112" s="2"/>
      <c r="B112" s="31" t="s">
        <v>96</v>
      </c>
      <c r="C112" s="32"/>
      <c r="D112" s="32"/>
      <c r="E112" s="32"/>
      <c r="F112" s="32"/>
      <c r="G112" s="32"/>
      <c r="H112" s="35" t="s">
        <v>111</v>
      </c>
      <c r="I112" s="32"/>
      <c r="J112" s="32"/>
      <c r="K112" s="32"/>
      <c r="L112" s="36" t="s">
        <v>112</v>
      </c>
      <c r="M112" s="32"/>
      <c r="N112" s="32"/>
      <c r="O112" s="37" t="s">
        <v>113</v>
      </c>
      <c r="P112" s="32"/>
      <c r="Q112" s="32"/>
      <c r="R112" s="38" t="s">
        <v>114</v>
      </c>
      <c r="S112" s="32"/>
      <c r="T112" s="32"/>
      <c r="U112" s="39" t="s">
        <v>115</v>
      </c>
      <c r="V112" s="32"/>
      <c r="W112" s="32"/>
      <c r="X112" s="40" t="s">
        <v>116</v>
      </c>
      <c r="Y112" s="32"/>
      <c r="Z112" s="32"/>
      <c r="AA112" s="41" t="s">
        <v>117</v>
      </c>
      <c r="AB112" s="32"/>
      <c r="AC112" s="32"/>
      <c r="AD112" s="2"/>
    </row>
    <row r="113" spans="1:37" ht="15.75">
      <c r="A113" s="3"/>
      <c r="B113" s="3" t="s">
        <v>3</v>
      </c>
      <c r="C113" s="3"/>
      <c r="D113" s="3"/>
      <c r="E113" s="3"/>
      <c r="F113" s="3"/>
      <c r="G113" s="3"/>
      <c r="H113" s="34" t="s">
        <v>2</v>
      </c>
      <c r="I113" s="34"/>
      <c r="J113" s="34"/>
      <c r="K113" s="34"/>
      <c r="L113" s="34" t="s">
        <v>2</v>
      </c>
      <c r="M113" s="34"/>
      <c r="N113" s="34"/>
      <c r="O113" s="34" t="s">
        <v>2</v>
      </c>
      <c r="P113" s="34"/>
      <c r="Q113" s="34"/>
      <c r="R113" s="34" t="s">
        <v>2</v>
      </c>
      <c r="S113" s="34"/>
      <c r="T113" s="34"/>
      <c r="U113" s="34" t="s">
        <v>2</v>
      </c>
      <c r="V113" s="34"/>
      <c r="W113" s="34"/>
      <c r="X113" s="34" t="s">
        <v>2</v>
      </c>
      <c r="Y113" s="34"/>
      <c r="Z113" s="34"/>
      <c r="AA113" s="34" t="s">
        <v>2</v>
      </c>
      <c r="AB113" s="34"/>
      <c r="AC113" s="34"/>
      <c r="AD113" s="3"/>
    </row>
    <row r="114" spans="1:37" ht="15.75">
      <c r="A114" s="3" t="s">
        <v>118</v>
      </c>
      <c r="B114" s="13" t="s">
        <v>97</v>
      </c>
      <c r="C114" s="3" t="s">
        <v>119</v>
      </c>
      <c r="D114" s="3" t="s">
        <v>120</v>
      </c>
      <c r="E114" s="3" t="s">
        <v>121</v>
      </c>
      <c r="F114" s="3" t="s">
        <v>122</v>
      </c>
      <c r="G114" s="3" t="s">
        <v>123</v>
      </c>
      <c r="H114" s="3" t="s">
        <v>4</v>
      </c>
      <c r="I114" s="3" t="s">
        <v>5</v>
      </c>
      <c r="J114" s="3" t="s">
        <v>124</v>
      </c>
      <c r="K114" s="3" t="s">
        <v>6</v>
      </c>
      <c r="L114" s="3" t="s">
        <v>4</v>
      </c>
      <c r="M114" s="3" t="s">
        <v>5</v>
      </c>
      <c r="N114" s="3" t="s">
        <v>6</v>
      </c>
      <c r="O114" s="3" t="s">
        <v>4</v>
      </c>
      <c r="P114" s="3" t="s">
        <v>5</v>
      </c>
      <c r="Q114" s="3" t="s">
        <v>6</v>
      </c>
      <c r="R114" s="3" t="s">
        <v>4</v>
      </c>
      <c r="S114" s="3" t="s">
        <v>5</v>
      </c>
      <c r="T114" s="3" t="s">
        <v>6</v>
      </c>
      <c r="U114" s="3" t="s">
        <v>4</v>
      </c>
      <c r="V114" s="3" t="s">
        <v>5</v>
      </c>
      <c r="W114" s="3" t="s">
        <v>6</v>
      </c>
      <c r="X114" s="3" t="s">
        <v>4</v>
      </c>
      <c r="Y114" s="3" t="s">
        <v>5</v>
      </c>
      <c r="Z114" s="3" t="s">
        <v>6</v>
      </c>
      <c r="AA114" s="3" t="s">
        <v>4</v>
      </c>
      <c r="AB114" s="3" t="s">
        <v>5</v>
      </c>
      <c r="AC114" s="3" t="s">
        <v>6</v>
      </c>
      <c r="AD114" s="3" t="s">
        <v>125</v>
      </c>
    </row>
    <row r="115" spans="1:37" ht="15.75">
      <c r="A115" s="17">
        <v>5113</v>
      </c>
      <c r="B115" s="16" t="s">
        <v>98</v>
      </c>
      <c r="C115" s="18">
        <v>397.9</v>
      </c>
      <c r="D115" s="18">
        <v>397.91</v>
      </c>
      <c r="E115" s="18">
        <v>421.8</v>
      </c>
      <c r="F115" s="23">
        <v>430</v>
      </c>
      <c r="G115" s="16" t="s">
        <v>136</v>
      </c>
      <c r="H115" s="1"/>
      <c r="I115" s="1"/>
      <c r="J115" s="1">
        <v>30</v>
      </c>
      <c r="K115" s="15">
        <v>30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11937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5119</v>
      </c>
      <c r="B116" s="24" t="s">
        <v>99</v>
      </c>
      <c r="C116" s="23">
        <v>465.6</v>
      </c>
      <c r="D116" s="18">
        <v>463.21</v>
      </c>
      <c r="E116" s="18">
        <v>491</v>
      </c>
      <c r="F116" s="23">
        <v>500</v>
      </c>
      <c r="G116" s="16" t="s">
        <v>136</v>
      </c>
      <c r="H116" s="1"/>
      <c r="I116" s="1"/>
      <c r="J116" s="1">
        <v>70</v>
      </c>
      <c r="K116" s="15">
        <v>70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32592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>
      <c r="AE117" s="14">
        <f t="shared" ref="AE117:AK117" si="13">SUM(AE115:AE116)</f>
        <v>44529</v>
      </c>
      <c r="AF117" s="14">
        <f t="shared" si="13"/>
        <v>0</v>
      </c>
      <c r="AG117" s="14">
        <f t="shared" si="13"/>
        <v>0</v>
      </c>
      <c r="AH117" s="14">
        <f t="shared" si="13"/>
        <v>0</v>
      </c>
      <c r="AI117" s="14">
        <f t="shared" si="13"/>
        <v>0</v>
      </c>
      <c r="AJ117" s="14">
        <f t="shared" si="13"/>
        <v>0</v>
      </c>
      <c r="AK117" s="14">
        <f t="shared" si="13"/>
        <v>0</v>
      </c>
    </row>
    <row r="120" spans="1:37" ht="15.75">
      <c r="A120" s="31" t="s">
        <v>110</v>
      </c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7" ht="15.75">
      <c r="A121" s="2"/>
      <c r="B121" s="31" t="s">
        <v>100</v>
      </c>
      <c r="C121" s="32"/>
      <c r="D121" s="32"/>
      <c r="E121" s="32"/>
      <c r="F121" s="32"/>
      <c r="G121" s="32"/>
      <c r="H121" s="35" t="s">
        <v>111</v>
      </c>
      <c r="I121" s="32"/>
      <c r="J121" s="32"/>
      <c r="K121" s="32"/>
      <c r="L121" s="36" t="s">
        <v>112</v>
      </c>
      <c r="M121" s="32"/>
      <c r="N121" s="32"/>
      <c r="O121" s="37" t="s">
        <v>113</v>
      </c>
      <c r="P121" s="32"/>
      <c r="Q121" s="32"/>
      <c r="R121" s="38" t="s">
        <v>114</v>
      </c>
      <c r="S121" s="32"/>
      <c r="T121" s="32"/>
      <c r="U121" s="39" t="s">
        <v>115</v>
      </c>
      <c r="V121" s="32"/>
      <c r="W121" s="32"/>
      <c r="X121" s="40" t="s">
        <v>116</v>
      </c>
      <c r="Y121" s="32"/>
      <c r="Z121" s="32"/>
      <c r="AA121" s="41" t="s">
        <v>117</v>
      </c>
      <c r="AB121" s="32"/>
      <c r="AC121" s="32"/>
      <c r="AD121" s="2"/>
    </row>
    <row r="122" spans="1:37" ht="15.75">
      <c r="A122" s="3"/>
      <c r="B122" s="3" t="s">
        <v>3</v>
      </c>
      <c r="C122" s="3"/>
      <c r="D122" s="3"/>
      <c r="E122" s="3"/>
      <c r="F122" s="3"/>
      <c r="G122" s="3"/>
      <c r="H122" s="34" t="s">
        <v>2</v>
      </c>
      <c r="I122" s="34"/>
      <c r="J122" s="34"/>
      <c r="K122" s="34"/>
      <c r="L122" s="34" t="s">
        <v>2</v>
      </c>
      <c r="M122" s="34"/>
      <c r="N122" s="34"/>
      <c r="O122" s="34" t="s">
        <v>2</v>
      </c>
      <c r="P122" s="34"/>
      <c r="Q122" s="34"/>
      <c r="R122" s="34" t="s">
        <v>2</v>
      </c>
      <c r="S122" s="34"/>
      <c r="T122" s="34"/>
      <c r="U122" s="34" t="s">
        <v>2</v>
      </c>
      <c r="V122" s="34"/>
      <c r="W122" s="34"/>
      <c r="X122" s="34" t="s">
        <v>2</v>
      </c>
      <c r="Y122" s="34"/>
      <c r="Z122" s="34"/>
      <c r="AA122" s="34" t="s">
        <v>2</v>
      </c>
      <c r="AB122" s="34"/>
      <c r="AC122" s="34"/>
      <c r="AD122" s="3"/>
    </row>
    <row r="123" spans="1:37" ht="15.75">
      <c r="A123" s="3" t="s">
        <v>118</v>
      </c>
      <c r="B123" s="13" t="s">
        <v>101</v>
      </c>
      <c r="C123" s="3" t="s">
        <v>119</v>
      </c>
      <c r="D123" s="3" t="s">
        <v>120</v>
      </c>
      <c r="E123" s="3" t="s">
        <v>121</v>
      </c>
      <c r="F123" s="3" t="s">
        <v>122</v>
      </c>
      <c r="G123" s="3" t="s">
        <v>123</v>
      </c>
      <c r="H123" s="3" t="s">
        <v>4</v>
      </c>
      <c r="I123" s="3" t="s">
        <v>5</v>
      </c>
      <c r="J123" s="3" t="s">
        <v>124</v>
      </c>
      <c r="K123" s="3" t="s">
        <v>6</v>
      </c>
      <c r="L123" s="3" t="s">
        <v>4</v>
      </c>
      <c r="M123" s="3" t="s">
        <v>5</v>
      </c>
      <c r="N123" s="3" t="s">
        <v>6</v>
      </c>
      <c r="O123" s="3" t="s">
        <v>4</v>
      </c>
      <c r="P123" s="3" t="s">
        <v>5</v>
      </c>
      <c r="Q123" s="3" t="s">
        <v>6</v>
      </c>
      <c r="R123" s="3" t="s">
        <v>4</v>
      </c>
      <c r="S123" s="3" t="s">
        <v>5</v>
      </c>
      <c r="T123" s="3" t="s">
        <v>6</v>
      </c>
      <c r="U123" s="3" t="s">
        <v>4</v>
      </c>
      <c r="V123" s="3" t="s">
        <v>5</v>
      </c>
      <c r="W123" s="3" t="s">
        <v>6</v>
      </c>
      <c r="X123" s="3" t="s">
        <v>4</v>
      </c>
      <c r="Y123" s="3" t="s">
        <v>5</v>
      </c>
      <c r="Z123" s="3" t="s">
        <v>6</v>
      </c>
      <c r="AA123" s="3" t="s">
        <v>4</v>
      </c>
      <c r="AB123" s="3" t="s">
        <v>5</v>
      </c>
      <c r="AC123" s="3" t="s">
        <v>6</v>
      </c>
      <c r="AD123" s="3" t="s">
        <v>125</v>
      </c>
    </row>
    <row r="124" spans="1:37" ht="15.75">
      <c r="A124" s="17">
        <v>7504004890061</v>
      </c>
      <c r="B124" s="19" t="s">
        <v>102</v>
      </c>
      <c r="C124" s="20">
        <v>29.14</v>
      </c>
      <c r="D124" s="18">
        <v>29.93</v>
      </c>
      <c r="E124" s="18">
        <v>32.1</v>
      </c>
      <c r="F124" s="23">
        <v>329.74</v>
      </c>
      <c r="G124" s="16" t="s">
        <v>131</v>
      </c>
      <c r="H124" s="1"/>
      <c r="I124" s="1"/>
      <c r="J124" s="1">
        <v>10</v>
      </c>
      <c r="K124" s="15">
        <v>10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138</v>
      </c>
      <c r="AE124" s="14">
        <f>C124*K124</f>
        <v>291.39999999999998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 ht="15.75">
      <c r="A125" s="17">
        <v>5503</v>
      </c>
      <c r="B125" s="19" t="s">
        <v>103</v>
      </c>
      <c r="C125" s="20">
        <v>114.52</v>
      </c>
      <c r="D125" s="18">
        <v>117.6</v>
      </c>
      <c r="E125" s="18">
        <v>123.5</v>
      </c>
      <c r="F125" s="23">
        <v>124</v>
      </c>
      <c r="G125" s="16" t="s">
        <v>136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138</v>
      </c>
      <c r="AE125" s="14">
        <f>C125*K125</f>
        <v>1145.2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>
      <c r="AE126" s="14">
        <f t="shared" ref="AE126:AK126" si="14">SUM(AE124:AE125)</f>
        <v>1436.6</v>
      </c>
      <c r="AF126" s="14">
        <f t="shared" si="14"/>
        <v>0</v>
      </c>
      <c r="AG126" s="14">
        <f t="shared" si="14"/>
        <v>0</v>
      </c>
      <c r="AH126" s="14">
        <f t="shared" si="14"/>
        <v>0</v>
      </c>
      <c r="AI126" s="14">
        <f t="shared" si="14"/>
        <v>0</v>
      </c>
      <c r="AJ126" s="14">
        <f t="shared" si="14"/>
        <v>0</v>
      </c>
      <c r="AK126" s="14">
        <f t="shared" si="14"/>
        <v>0</v>
      </c>
    </row>
    <row r="129" spans="1:37" ht="15.75">
      <c r="A129" s="31" t="s">
        <v>110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7" ht="15.75">
      <c r="A130" s="2"/>
      <c r="B130" s="31" t="s">
        <v>104</v>
      </c>
      <c r="C130" s="32"/>
      <c r="D130" s="32"/>
      <c r="E130" s="32"/>
      <c r="F130" s="32"/>
      <c r="G130" s="32"/>
      <c r="H130" s="35" t="s">
        <v>111</v>
      </c>
      <c r="I130" s="32"/>
      <c r="J130" s="32"/>
      <c r="K130" s="32"/>
      <c r="L130" s="36" t="s">
        <v>112</v>
      </c>
      <c r="M130" s="32"/>
      <c r="N130" s="32"/>
      <c r="O130" s="37" t="s">
        <v>113</v>
      </c>
      <c r="P130" s="32"/>
      <c r="Q130" s="32"/>
      <c r="R130" s="38" t="s">
        <v>114</v>
      </c>
      <c r="S130" s="32"/>
      <c r="T130" s="32"/>
      <c r="U130" s="39" t="s">
        <v>115</v>
      </c>
      <c r="V130" s="32"/>
      <c r="W130" s="32"/>
      <c r="X130" s="40" t="s">
        <v>116</v>
      </c>
      <c r="Y130" s="32"/>
      <c r="Z130" s="32"/>
      <c r="AA130" s="41" t="s">
        <v>117</v>
      </c>
      <c r="AB130" s="32"/>
      <c r="AC130" s="32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34" t="s">
        <v>2</v>
      </c>
      <c r="I131" s="34"/>
      <c r="J131" s="34"/>
      <c r="K131" s="34"/>
      <c r="L131" s="34" t="s">
        <v>2</v>
      </c>
      <c r="M131" s="34"/>
      <c r="N131" s="34"/>
      <c r="O131" s="34" t="s">
        <v>2</v>
      </c>
      <c r="P131" s="34"/>
      <c r="Q131" s="34"/>
      <c r="R131" s="34" t="s">
        <v>2</v>
      </c>
      <c r="S131" s="34"/>
      <c r="T131" s="34"/>
      <c r="U131" s="34" t="s">
        <v>2</v>
      </c>
      <c r="V131" s="34"/>
      <c r="W131" s="34"/>
      <c r="X131" s="34" t="s">
        <v>2</v>
      </c>
      <c r="Y131" s="34"/>
      <c r="Z131" s="34"/>
      <c r="AA131" s="34" t="s">
        <v>2</v>
      </c>
      <c r="AB131" s="34"/>
      <c r="AC131" s="34"/>
      <c r="AD131" s="3"/>
    </row>
    <row r="132" spans="1:37" ht="15.75">
      <c r="A132" s="3" t="s">
        <v>118</v>
      </c>
      <c r="B132" s="13" t="s">
        <v>105</v>
      </c>
      <c r="C132" s="3" t="s">
        <v>119</v>
      </c>
      <c r="D132" s="3" t="s">
        <v>120</v>
      </c>
      <c r="E132" s="3" t="s">
        <v>121</v>
      </c>
      <c r="F132" s="3" t="s">
        <v>122</v>
      </c>
      <c r="G132" s="3" t="s">
        <v>123</v>
      </c>
      <c r="H132" s="3" t="s">
        <v>4</v>
      </c>
      <c r="I132" s="3" t="s">
        <v>5</v>
      </c>
      <c r="J132" s="3" t="s">
        <v>124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125</v>
      </c>
    </row>
    <row r="133" spans="1:37" ht="15.75">
      <c r="A133" s="21">
        <v>7503004327010</v>
      </c>
      <c r="B133" s="16" t="s">
        <v>106</v>
      </c>
      <c r="C133" s="18">
        <v>34</v>
      </c>
      <c r="D133" s="18">
        <v>34.01</v>
      </c>
      <c r="E133" s="18">
        <v>38</v>
      </c>
      <c r="F133" s="23">
        <v>39.83</v>
      </c>
      <c r="G133" s="16" t="s">
        <v>134</v>
      </c>
      <c r="H133" s="1"/>
      <c r="I133" s="1"/>
      <c r="J133" s="1">
        <v>5</v>
      </c>
      <c r="K133" s="15">
        <v>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170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15">SUM(AE133:AE133)</f>
        <v>170</v>
      </c>
      <c r="AF134" s="14">
        <f t="shared" si="15"/>
        <v>0</v>
      </c>
      <c r="AG134" s="14">
        <f t="shared" si="15"/>
        <v>0</v>
      </c>
      <c r="AH134" s="14">
        <f t="shared" si="15"/>
        <v>0</v>
      </c>
      <c r="AI134" s="14">
        <f t="shared" si="15"/>
        <v>0</v>
      </c>
      <c r="AJ134" s="14">
        <f t="shared" si="15"/>
        <v>0</v>
      </c>
      <c r="AK134" s="14">
        <f t="shared" si="15"/>
        <v>0</v>
      </c>
    </row>
    <row r="137" spans="1:37" ht="15.75">
      <c r="A137" s="31" t="s">
        <v>110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7" ht="15.75">
      <c r="A138" s="2"/>
      <c r="B138" s="31" t="s">
        <v>107</v>
      </c>
      <c r="C138" s="32"/>
      <c r="D138" s="32"/>
      <c r="E138" s="32"/>
      <c r="F138" s="32"/>
      <c r="G138" s="32"/>
      <c r="H138" s="35" t="s">
        <v>111</v>
      </c>
      <c r="I138" s="32"/>
      <c r="J138" s="32"/>
      <c r="K138" s="32"/>
      <c r="L138" s="36" t="s">
        <v>112</v>
      </c>
      <c r="M138" s="32"/>
      <c r="N138" s="32"/>
      <c r="O138" s="37" t="s">
        <v>113</v>
      </c>
      <c r="P138" s="32"/>
      <c r="Q138" s="32"/>
      <c r="R138" s="38" t="s">
        <v>114</v>
      </c>
      <c r="S138" s="32"/>
      <c r="T138" s="32"/>
      <c r="U138" s="39" t="s">
        <v>115</v>
      </c>
      <c r="V138" s="32"/>
      <c r="W138" s="32"/>
      <c r="X138" s="40" t="s">
        <v>116</v>
      </c>
      <c r="Y138" s="32"/>
      <c r="Z138" s="32"/>
      <c r="AA138" s="41" t="s">
        <v>117</v>
      </c>
      <c r="AB138" s="32"/>
      <c r="AC138" s="32"/>
      <c r="AD138" s="2"/>
    </row>
    <row r="139" spans="1:37" ht="15.75">
      <c r="A139" s="3"/>
      <c r="B139" s="3" t="s">
        <v>3</v>
      </c>
      <c r="C139" s="3"/>
      <c r="D139" s="3"/>
      <c r="E139" s="3"/>
      <c r="F139" s="3"/>
      <c r="G139" s="3"/>
      <c r="H139" s="34" t="s">
        <v>2</v>
      </c>
      <c r="I139" s="34"/>
      <c r="J139" s="34"/>
      <c r="K139" s="34"/>
      <c r="L139" s="34" t="s">
        <v>2</v>
      </c>
      <c r="M139" s="34"/>
      <c r="N139" s="34"/>
      <c r="O139" s="34" t="s">
        <v>2</v>
      </c>
      <c r="P139" s="34"/>
      <c r="Q139" s="34"/>
      <c r="R139" s="34" t="s">
        <v>2</v>
      </c>
      <c r="S139" s="34"/>
      <c r="T139" s="34"/>
      <c r="U139" s="34" t="s">
        <v>2</v>
      </c>
      <c r="V139" s="34"/>
      <c r="W139" s="34"/>
      <c r="X139" s="34" t="s">
        <v>2</v>
      </c>
      <c r="Y139" s="34"/>
      <c r="Z139" s="34"/>
      <c r="AA139" s="34" t="s">
        <v>2</v>
      </c>
      <c r="AB139" s="34"/>
      <c r="AC139" s="34"/>
      <c r="AD139" s="3"/>
    </row>
    <row r="140" spans="1:37" ht="15.75">
      <c r="A140" s="3" t="s">
        <v>118</v>
      </c>
      <c r="B140" s="13" t="s">
        <v>108</v>
      </c>
      <c r="C140" s="3" t="s">
        <v>119</v>
      </c>
      <c r="D140" s="3" t="s">
        <v>120</v>
      </c>
      <c r="E140" s="3" t="s">
        <v>121</v>
      </c>
      <c r="F140" s="3" t="s">
        <v>122</v>
      </c>
      <c r="G140" s="3" t="s">
        <v>123</v>
      </c>
      <c r="H140" s="3" t="s">
        <v>4</v>
      </c>
      <c r="I140" s="3" t="s">
        <v>5</v>
      </c>
      <c r="J140" s="3" t="s">
        <v>124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125</v>
      </c>
    </row>
    <row r="141" spans="1:37" ht="15.75">
      <c r="A141" s="17">
        <v>7501232001303</v>
      </c>
      <c r="B141" s="24" t="s">
        <v>109</v>
      </c>
      <c r="C141" s="23">
        <v>738.96</v>
      </c>
      <c r="D141" s="18">
        <v>721.99</v>
      </c>
      <c r="E141" s="18">
        <v>765.3</v>
      </c>
      <c r="F141" s="23">
        <v>788.5</v>
      </c>
      <c r="G141" s="16" t="s">
        <v>129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>C141*K141</f>
        <v>3694.8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>
      <c r="AE142" s="14">
        <f t="shared" ref="AE142:AK142" si="16">SUM(AE141:AE141)</f>
        <v>3694.8</v>
      </c>
      <c r="AF142" s="14">
        <f t="shared" si="16"/>
        <v>0</v>
      </c>
      <c r="AG142" s="14">
        <f t="shared" si="16"/>
        <v>0</v>
      </c>
      <c r="AH142" s="14">
        <f t="shared" si="16"/>
        <v>0</v>
      </c>
      <c r="AI142" s="14">
        <f t="shared" si="16"/>
        <v>0</v>
      </c>
      <c r="AJ142" s="14">
        <f t="shared" si="16"/>
        <v>0</v>
      </c>
      <c r="AK142" s="14">
        <f t="shared" si="16"/>
        <v>0</v>
      </c>
    </row>
    <row r="145" spans="2:3" ht="15.75">
      <c r="B145" s="5" t="s">
        <v>111</v>
      </c>
      <c r="C145" s="29">
        <f>(AE39+AE66+AE74+AE87+AE97+AE108+AE117+AE126+AE134+AE142)</f>
        <v>199829.2844</v>
      </c>
    </row>
    <row r="146" spans="2:3" ht="15.75">
      <c r="B146" s="6" t="s">
        <v>112</v>
      </c>
      <c r="C146" s="14">
        <f>(AF39+AF66+AF74+AF87+AF97+AF108+AF117+AF126+AF134+AF142)</f>
        <v>0</v>
      </c>
    </row>
    <row r="147" spans="2:3" ht="15.75">
      <c r="B147" s="7" t="s">
        <v>113</v>
      </c>
      <c r="C147" s="14">
        <f>(AG39+AG66+AG74+AG87+AG97+AG108+AG117+AG126+AG134+AG142)</f>
        <v>0</v>
      </c>
    </row>
    <row r="148" spans="2:3" ht="15.75">
      <c r="B148" s="8" t="s">
        <v>114</v>
      </c>
      <c r="C148" s="14">
        <f>(AH39+AH66+AH74+AH87+AH97+AH108+AH117+AH126+AH134+AH142)</f>
        <v>0</v>
      </c>
    </row>
    <row r="149" spans="2:3" ht="15.75">
      <c r="B149" s="9" t="s">
        <v>115</v>
      </c>
      <c r="C149" s="14">
        <f>(AI39+AI66+AI74+AI87+AI97+AI108+AI117+AI126+AI134+AI142)</f>
        <v>0</v>
      </c>
    </row>
    <row r="150" spans="2:3" ht="15.75">
      <c r="B150" s="10" t="s">
        <v>116</v>
      </c>
      <c r="C150" s="14">
        <f>(AJ39+AJ66+AJ74+AJ87+AJ97+AJ108+AJ117+AJ126+AJ134+AJ142)</f>
        <v>0</v>
      </c>
    </row>
    <row r="151" spans="2:3" ht="15.75">
      <c r="B151" s="11" t="s">
        <v>117</v>
      </c>
      <c r="C151" s="14">
        <f>(AK39+AK66+AK74+AK87+AK97+AK108+AK117+AK126+AK134+AK142)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42:AD42"/>
    <mergeCell ref="B43:G43"/>
    <mergeCell ref="H43:K43"/>
    <mergeCell ref="L43:N43"/>
    <mergeCell ref="O43:Q43"/>
    <mergeCell ref="R43:T43"/>
    <mergeCell ref="U43:W43"/>
    <mergeCell ref="X43:Z43"/>
    <mergeCell ref="AA43:AC43"/>
    <mergeCell ref="H3:K3"/>
    <mergeCell ref="L3:N3"/>
    <mergeCell ref="O3:Q3"/>
    <mergeCell ref="R3:T3"/>
    <mergeCell ref="U3:W3"/>
    <mergeCell ref="X44:Z44"/>
    <mergeCell ref="AA44:AC44"/>
    <mergeCell ref="A69:AD69"/>
    <mergeCell ref="B70:G70"/>
    <mergeCell ref="H70:K70"/>
    <mergeCell ref="L70:N70"/>
    <mergeCell ref="O70:Q70"/>
    <mergeCell ref="R70:T70"/>
    <mergeCell ref="U70:W70"/>
    <mergeCell ref="X70:Z70"/>
    <mergeCell ref="AA70:AC70"/>
    <mergeCell ref="H44:K44"/>
    <mergeCell ref="L44:N44"/>
    <mergeCell ref="O44:Q44"/>
    <mergeCell ref="R44:T44"/>
    <mergeCell ref="U44:W44"/>
    <mergeCell ref="X71:Z71"/>
    <mergeCell ref="AA71:AC71"/>
    <mergeCell ref="A77:AD77"/>
    <mergeCell ref="B78:G78"/>
    <mergeCell ref="H78:K78"/>
    <mergeCell ref="L78:N78"/>
    <mergeCell ref="O78:Q78"/>
    <mergeCell ref="R78:T78"/>
    <mergeCell ref="U78:W78"/>
    <mergeCell ref="X78:Z78"/>
    <mergeCell ref="AA78:AC78"/>
    <mergeCell ref="H71:K71"/>
    <mergeCell ref="L71:N71"/>
    <mergeCell ref="O71:Q71"/>
    <mergeCell ref="R71:T71"/>
    <mergeCell ref="U71:W71"/>
    <mergeCell ref="X79:Z79"/>
    <mergeCell ref="AA79:AC79"/>
    <mergeCell ref="A90:AD90"/>
    <mergeCell ref="B91:G91"/>
    <mergeCell ref="H91:K91"/>
    <mergeCell ref="L91:N91"/>
    <mergeCell ref="O91:Q91"/>
    <mergeCell ref="R91:T91"/>
    <mergeCell ref="U91:W91"/>
    <mergeCell ref="X91:Z91"/>
    <mergeCell ref="AA91:AC91"/>
    <mergeCell ref="H79:K79"/>
    <mergeCell ref="L79:N79"/>
    <mergeCell ref="O79:Q79"/>
    <mergeCell ref="R79:T79"/>
    <mergeCell ref="U79:W79"/>
    <mergeCell ref="X92:Z92"/>
    <mergeCell ref="AA92:AC92"/>
    <mergeCell ref="A100:AD100"/>
    <mergeCell ref="B101:G101"/>
    <mergeCell ref="H101:K101"/>
    <mergeCell ref="L101:N101"/>
    <mergeCell ref="O101:Q101"/>
    <mergeCell ref="R101:T101"/>
    <mergeCell ref="U101:W101"/>
    <mergeCell ref="X101:Z101"/>
    <mergeCell ref="AA101:AC101"/>
    <mergeCell ref="H92:K92"/>
    <mergeCell ref="L92:N92"/>
    <mergeCell ref="O92:Q92"/>
    <mergeCell ref="R92:T92"/>
    <mergeCell ref="U92:W92"/>
    <mergeCell ref="X102:Z102"/>
    <mergeCell ref="AA102:AC102"/>
    <mergeCell ref="A111:AD111"/>
    <mergeCell ref="B112:G112"/>
    <mergeCell ref="H112:K112"/>
    <mergeCell ref="L112:N112"/>
    <mergeCell ref="O112:Q112"/>
    <mergeCell ref="R112:T112"/>
    <mergeCell ref="U112:W112"/>
    <mergeCell ref="X112:Z112"/>
    <mergeCell ref="AA112:AC112"/>
    <mergeCell ref="H102:K102"/>
    <mergeCell ref="L102:N102"/>
    <mergeCell ref="O102:Q102"/>
    <mergeCell ref="R102:T102"/>
    <mergeCell ref="U102:W102"/>
    <mergeCell ref="X113:Z113"/>
    <mergeCell ref="AA113:AC113"/>
    <mergeCell ref="A120:AD120"/>
    <mergeCell ref="B121:G121"/>
    <mergeCell ref="H121:K121"/>
    <mergeCell ref="L121:N121"/>
    <mergeCell ref="O121:Q121"/>
    <mergeCell ref="R121:T121"/>
    <mergeCell ref="U121:W121"/>
    <mergeCell ref="X121:Z121"/>
    <mergeCell ref="AA121:AC121"/>
    <mergeCell ref="H113:K113"/>
    <mergeCell ref="L113:N113"/>
    <mergeCell ref="O113:Q113"/>
    <mergeCell ref="R113:T113"/>
    <mergeCell ref="U113:W113"/>
    <mergeCell ref="X122:Z122"/>
    <mergeCell ref="AA122:AC122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122:K122"/>
    <mergeCell ref="L122:N122"/>
    <mergeCell ref="O122:Q122"/>
    <mergeCell ref="R122:T122"/>
    <mergeCell ref="U122:W122"/>
    <mergeCell ref="X139:Z139"/>
    <mergeCell ref="AA139:AC139"/>
    <mergeCell ref="H139:K139"/>
    <mergeCell ref="L139:N139"/>
    <mergeCell ref="O139:Q139"/>
    <mergeCell ref="R139:T139"/>
    <mergeCell ref="U139:W139"/>
    <mergeCell ref="X131:Z131"/>
    <mergeCell ref="AA131:AC131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31:K131"/>
    <mergeCell ref="L131:N131"/>
    <mergeCell ref="O131:Q131"/>
    <mergeCell ref="R131:T131"/>
    <mergeCell ref="U131:W1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2018-05-28T18:16:17Z</cp:lastPrinted>
  <dcterms:created xsi:type="dcterms:W3CDTF">2018-05-28T14:52:37Z</dcterms:created>
  <dcterms:modified xsi:type="dcterms:W3CDTF">2018-05-28T19:29:28Z</dcterms:modified>
  <cp:category/>
</cp:coreProperties>
</file>