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PEDIDO!$A$1:$AK$157</definedName>
  </definedNames>
  <calcPr calcId="162913"/>
</workbook>
</file>

<file path=xl/calcChain.xml><?xml version="1.0" encoding="utf-8"?>
<calcChain xmlns="http://schemas.openxmlformats.org/spreadsheetml/2006/main">
  <c r="AK156" i="2" l="1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K157" i="2" s="1"/>
  <c r="C166" i="2" s="1"/>
  <c r="AJ6" i="2"/>
  <c r="AI6" i="2"/>
  <c r="AI157" i="2" s="1"/>
  <c r="C164" i="2" s="1"/>
  <c r="AH6" i="2"/>
  <c r="AG6" i="2"/>
  <c r="AG157" i="2" s="1"/>
  <c r="C162" i="2" s="1"/>
  <c r="AF6" i="2"/>
  <c r="AE6" i="2"/>
  <c r="AE157" i="2" s="1"/>
  <c r="C160" i="2" s="1"/>
  <c r="AK5" i="2"/>
  <c r="AJ5" i="2"/>
  <c r="AJ157" i="2" s="1"/>
  <c r="C165" i="2" s="1"/>
  <c r="AI5" i="2"/>
  <c r="AH5" i="2"/>
  <c r="AH157" i="2" s="1"/>
  <c r="C163" i="2" s="1"/>
  <c r="AG5" i="2"/>
  <c r="AF5" i="2"/>
  <c r="AE5" i="2"/>
  <c r="AF157" i="2" l="1"/>
  <c r="C161" i="2" s="1"/>
</calcChain>
</file>

<file path=xl/sharedStrings.xml><?xml version="1.0" encoding="utf-8"?>
<sst xmlns="http://schemas.openxmlformats.org/spreadsheetml/2006/main" count="522" uniqueCount="209">
  <si>
    <t>GRUPO ABARROTES AZTECA</t>
  </si>
  <si>
    <t>PEDIDOS A 'SAHUAYO' 28-05-2018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</si>
  <si>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</si>
  <si>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</si>
  <si>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</si>
  <si>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</si>
  <si>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</si>
  <si>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</si>
  <si>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</si>
  <si>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FIBRAS AJAX 24/5 PZAS.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</si>
  <si>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</si>
  <si>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</si>
  <si>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</si>
  <si>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</si>
  <si>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</si>
  <si>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</si>
  <si>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</si>
  <si>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36/50 ML.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</si>
  <si>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</si>
  <si>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</si>
  <si>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</si>
  <si>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</si>
  <si>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ABSORSEC 24/90 PZAS</t>
  </si>
  <si>
    <t>TOALLITAS SUAVELASTIC 18/100 PZAS.</t>
  </si>
  <si>
    <t>BLANQUEADORES</t>
  </si>
  <si>
    <t>CLORALEX MASCOTAS 15/950 ML.</t>
  </si>
  <si>
    <t>CLORALEX MASCOTAS 6/3.8 LTS.</t>
  </si>
  <si>
    <t>CLOROX 6/3.8 LTOS. MAGIA FLORAL</t>
  </si>
  <si>
    <t>CLOROX AROMA 15/930 ML. PUREZA CITRICA</t>
  </si>
  <si>
    <t>CLOROX DESENGRASANTE 15/930 ML.</t>
  </si>
  <si>
    <t xml:space="preserve">CLOROX POWER GEL 12/500 ML. </t>
  </si>
  <si>
    <t>CLOROX ROPA COLOR 15/930 ML.</t>
  </si>
  <si>
    <t>CREMAS Y CEPILLOS DENTALES</t>
  </si>
  <si>
    <t>LCRDEN0000004</t>
  </si>
  <si>
    <t>COLGATE TRIPLE ACCION 72/100 ML.</t>
  </si>
  <si>
    <t>COLGATE TRIPLE ACCION 72/75 ML.</t>
  </si>
  <si>
    <t>FRESKA-RA 72/100 ML.</t>
  </si>
  <si>
    <t xml:space="preserve">CEREALES </t>
  </si>
  <si>
    <t>CHOCO KRISPIS 50/38 GRS.</t>
  </si>
  <si>
    <t>QUAKER INSTANT FRESAS 12/ 8 PZAS.</t>
  </si>
  <si>
    <t>SPECIAL K 24/260 GRS.</t>
  </si>
  <si>
    <t>SPECIAL K BOLSI-PACK 14/120 GRS.</t>
  </si>
  <si>
    <t>ZUCARITAS 50/30 GRS.</t>
  </si>
  <si>
    <t>CREMA PARA CALZADO</t>
  </si>
  <si>
    <t>NUGGET CERA LIQUIDA BLANCA 12/60 ML.</t>
  </si>
  <si>
    <t>NUGGET CERA LIQUIDA CAFÉ 12/60 ML.</t>
  </si>
  <si>
    <t>NUGGET CERA LIQUIDA NEGRO 12/60 ML.</t>
  </si>
  <si>
    <t>DETERGENTES</t>
  </si>
  <si>
    <t>AXION DET. 24/500 GRS.</t>
  </si>
  <si>
    <t>AXION DET. 48/250 GRS.</t>
  </si>
  <si>
    <t>AXION LIQ. COMPLETE 12/640 ML. ANTIBACT.</t>
  </si>
  <si>
    <t>AXION LIQUIDO 12/400 ML. NARANJA</t>
  </si>
  <si>
    <t>AXION LIQUIDO 12/400 ML. TRICLORO</t>
  </si>
  <si>
    <t>EFICAZ LIQUIDO 12/350 ML. MANZANA ENERG.</t>
  </si>
  <si>
    <t>GELATINAS</t>
  </si>
  <si>
    <t>GEL GARY LIGHT 24/20 GRS. NUEZ</t>
  </si>
  <si>
    <t>GALLETAS GAMESA</t>
  </si>
  <si>
    <t>POPULARES GAMESA 6/1 KG.</t>
  </si>
  <si>
    <t>SABROSAS CRACKETS 20/95 GRS.</t>
  </si>
  <si>
    <t>SALADAS GAMESA 1.2 KG.</t>
  </si>
  <si>
    <t>LGAGAM0000002</t>
  </si>
  <si>
    <t xml:space="preserve">SURTIDO RICO GAMESA 12/516 GRS. </t>
  </si>
  <si>
    <t>GEL Y SPRAY</t>
  </si>
  <si>
    <t>GEL XTREME 18/260 GRS. EXT FIRME ICE</t>
  </si>
  <si>
    <t>HARINA</t>
  </si>
  <si>
    <t>MINSA 10/1 KG.</t>
  </si>
  <si>
    <t>HOJAS DE RASURAR</t>
  </si>
  <si>
    <t>RASTRILLO BIC CONFORT CLASICO 24 PZS. CONFOR 2</t>
  </si>
  <si>
    <t>INSECTICIDAS</t>
  </si>
  <si>
    <t>BAYGON CASA Y JARDIN 12/400 ML.</t>
  </si>
  <si>
    <t>BAYGON ULTRA VERDE 12/400 ML.</t>
  </si>
  <si>
    <t>RAID ACCION TOTAL 12/400 ML.</t>
  </si>
  <si>
    <t xml:space="preserve">RAID MAX 12/250 GRS. </t>
  </si>
  <si>
    <t>JUGOS JUMEX</t>
  </si>
  <si>
    <t>JUMEX BIDA FRESA 10/200 ML.</t>
  </si>
  <si>
    <t>JUMEX BIDA MANZANA 10/200 ML.</t>
  </si>
  <si>
    <t>JUMEX BIDA UVA 10/200 ML</t>
  </si>
  <si>
    <t>JUMEX SPORT FRUTAS TROPICALES 12/600 ML.</t>
  </si>
  <si>
    <t>JUMEX SPORT LIMA LIMON 12/600 ML.</t>
  </si>
  <si>
    <t>JUMEX SPORT UVA 12/600 ML.</t>
  </si>
  <si>
    <t>JABON DE LAVANDERIA</t>
  </si>
  <si>
    <t>ZOTE 25/400 GRS. BLANCO</t>
  </si>
  <si>
    <t>ZOTE 50/200 GRS. ROSA</t>
  </si>
  <si>
    <t>JUGOS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</si>
  <si>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</si>
  <si>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</si>
  <si>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</si>
  <si>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</si>
  <si>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</si>
  <si>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</si>
  <si>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</si>
  <si>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</si>
  <si>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LJUOTR0000013</t>
  </si>
  <si>
    <t>GATORADE CH. 24/600 ML. LIMA-LIMON</t>
  </si>
  <si>
    <t>LJUOTR0000016</t>
  </si>
  <si>
    <t>GATORADE CH. 24/600 ML. NARANJA</t>
  </si>
  <si>
    <t>LJUOTR0000018</t>
  </si>
  <si>
    <t>GATORADE ROSCA 24/500 ML. LIMONADA</t>
  </si>
  <si>
    <t>LJUOTR0000023</t>
  </si>
  <si>
    <t>GATORADE ROSCA 24/500 ML. UVA</t>
  </si>
  <si>
    <t>KERNS SOYAMILK 12/1LT. NATURAL</t>
  </si>
  <si>
    <t>JABON DE TOCADOR</t>
  </si>
  <si>
    <t>PALMOLIVE CLASICO ACEITE DE OLIVA 96/110 GRS</t>
  </si>
  <si>
    <t>PALMOLIVE NATURALS *72/160  GRS. MENTA/EUCALIPTO</t>
  </si>
  <si>
    <t>LIMPIADORES</t>
  </si>
  <si>
    <t xml:space="preserve">AJAX 12/1 LT. AMONIA </t>
  </si>
  <si>
    <t>FABULOSO COMPLETE  12/828 ML. PINO Y EUCALIPTO</t>
  </si>
  <si>
    <t>FLASH 20/500 ML. FLORAL</t>
  </si>
  <si>
    <t>MR. MUSC ANTIGRASA 12/750 ML. COCINA TOTAL</t>
  </si>
  <si>
    <t>PASTILLA PATO PURIFIC MR MUSCULO 12/40 G</t>
  </si>
  <si>
    <t>PINOL 20/250 ML.</t>
  </si>
  <si>
    <t>VANISH 12/420 ML. ROSA</t>
  </si>
  <si>
    <t>WINDEX MR MUSC LIMPIA VIDRIOS 12/750 ML.</t>
  </si>
  <si>
    <t>MOLES Y MERMELADAS</t>
  </si>
  <si>
    <t>MERMELADA DE FRESA DEL MONTE 12/470 GRS.</t>
  </si>
  <si>
    <t>MAYONESAS Y MOSTAZAS</t>
  </si>
  <si>
    <t>MAY McCORMICK 32 12/725 GRS.</t>
  </si>
  <si>
    <t>PAÑAL DESECHABLE</t>
  </si>
  <si>
    <t>ABSORSEC MEDIANO 6/14 PZAS.</t>
  </si>
  <si>
    <t>CALZON HUGGIES PULL-UPS APRENDISEC NIÑA 4TA. ETAPA 4/25 P.</t>
  </si>
  <si>
    <t>CALZON HUGGIES PULL-UPS APRENDISEC NIÑA 5TA. ETAPA 4/25 P.</t>
  </si>
  <si>
    <t>HUGGIES ETAPA 2 AHORRAPACK  6/40 PZAS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</si>
  <si>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</si>
  <si>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</si>
  <si>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</si>
  <si>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</si>
  <si>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PURE&amp;NAT RECIEN NACIDO 6/38 PZAS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</si>
  <si>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</si>
  <si>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</si>
  <si>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</si>
  <si>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</si>
  <si>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</si>
  <si>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</si>
  <si>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</si>
  <si>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</si>
  <si>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SEMILLAS</t>
  </si>
  <si>
    <t>PALOMITAS ACT II **QUESO JALAPEÑO 4/15/95 GRS</t>
  </si>
  <si>
    <t>PALOMITAS ACT II 9/184 GRS. CARAMELO</t>
  </si>
  <si>
    <t>SHAMPHOO EXHIBIDOR</t>
  </si>
  <si>
    <t>PALMOLIVE OPTIMS  NIVEL 4 *24 PZAS. *SOBRE*</t>
  </si>
  <si>
    <t>SUAVIZANTES DE ROPA</t>
  </si>
  <si>
    <t>SUAVITEL **4/3 LTS. ADIOS P. AQUA</t>
  </si>
  <si>
    <t>SUAVITEL 12/1 LT. PRIMAVERAL</t>
  </si>
  <si>
    <t>SUAVITEL 4/3 LTS. CLASICO FRESCA PRIMAVERA</t>
  </si>
  <si>
    <t>SUAVITEL 750 ML. DULCES P. 12P. FRESA-CHOCOLATE</t>
  </si>
  <si>
    <t>SUAVITEL M. MAGICOS 12/750 ML. A. DE AMOR</t>
  </si>
  <si>
    <t>SUAVITEL M. MAGICOS 12/750 ML. B. DE FLORES</t>
  </si>
  <si>
    <t>VEL ROSITA 12/1 LT.</t>
  </si>
  <si>
    <t>VEL ROSITA 12/450 ML.</t>
  </si>
  <si>
    <t>SALSAS</t>
  </si>
  <si>
    <t>CATSUP HUNTS SQUEZZABLE 12/600 GRS.</t>
  </si>
  <si>
    <t>SALSA HUNTS BBQ ORIGINAL  12/620 ML.</t>
  </si>
  <si>
    <t>TOALLAS FEMENINAS</t>
  </si>
  <si>
    <t xml:space="preserve">KOTEX ANAT. MANZANILLA S/ALAS 10/10 PZAS. </t>
  </si>
  <si>
    <t>LTOFEM0000004</t>
  </si>
  <si>
    <t xml:space="preserve">KOTEX NOCTURNA C/A 10/8 PZAS. + PROMO </t>
  </si>
  <si>
    <t>KOTEX NOCTURNA MZLLA C/A 8/10 PZAS.</t>
  </si>
  <si>
    <t>KOTEX U- UNIKA (UNICA) ANATOMICA C/ALAS 10/8 PZAS.</t>
  </si>
  <si>
    <t>KOTEX U- UNIKA (UNICA) NOCTURNA C/ALAS 8/10 PZAS.</t>
  </si>
  <si>
    <t>KOTEX U- UNIKA (UNICA) ULTRADELGADA C/ALAS 18/10 PZAS.</t>
  </si>
  <si>
    <t>PANTIPROTECTORES FIORE 24/20 PZAS.</t>
  </si>
  <si>
    <t>PANTIPROTECTORES KOTEX LARGOS 24/44 PZA.</t>
  </si>
  <si>
    <t>PANTIPROTECTORES KOTEX REG/MZLLA 14/22 PZA.</t>
  </si>
  <si>
    <t>PANTIPROTECTORES SABA LARGOS 16/28 PZAS.</t>
  </si>
  <si>
    <t>SABA CLIP REGULAR C/A 14/10 PZAS</t>
  </si>
  <si>
    <t>SABA CONFORT NOCTURNA C/ALAS 10/8 PZAS.</t>
  </si>
  <si>
    <t>SABA ESTILOS NOCTURNA C/ALAS 10/8 PZAS.</t>
  </si>
  <si>
    <t>SABA ESTILOS REGULAR C/ALAS 10/8 PZAS.</t>
  </si>
  <si>
    <t>SABA ULTRA INVISIBLE LARGA 16/12PZAS.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</si>
  <si>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</si>
  <si>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</si>
  <si>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</si>
  <si>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</si>
  <si>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</si>
  <si>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</si>
  <si>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</si>
  <si>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</si>
  <si>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</si>
  <si>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</si>
  <si>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</si>
  <si>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</si>
  <si>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</si>
  <si>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</si>
  <si>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</si>
  <si>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</si>
  <si>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</si>
  <si>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</si>
  <si>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</si>
  <si>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</si>
  <si>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</si>
  <si>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</si>
  <si>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</si>
  <si>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</si>
  <si>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LÓPEZ</t>
  </si>
  <si>
    <t>MORGAR</t>
  </si>
  <si>
    <t>HUGOS</t>
  </si>
  <si>
    <t>ROMAN</t>
  </si>
  <si>
    <t>DECASA</t>
  </si>
  <si>
    <t>DIKELOG</t>
  </si>
  <si>
    <t>TACAMBA</t>
  </si>
  <si>
    <t>19 HERMANOS</t>
  </si>
  <si>
    <t>PRODUCMEX</t>
  </si>
  <si>
    <t>PUMA</t>
  </si>
  <si>
    <t>JASPO</t>
  </si>
  <si>
    <t>SALUDABLES</t>
  </si>
  <si>
    <t>CORONA</t>
  </si>
  <si>
    <t>6/1 LT</t>
  </si>
  <si>
    <t>6/600 ML</t>
  </si>
  <si>
    <t>es 12/12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</si>
</sst>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view="pageLayout" topLeftCell="A76" zoomScaleNormal="100" workbookViewId="0">
      <selection activeCell="C153" sqref="C153"/>
    </sheetView>
  </sheetViews>
  <sheetFormatPr baseColWidth="10" defaultColWidth="9.140625" defaultRowHeight="15"/>
  <cols>
    <col min="1" max="3" width="6" customWidth="1"/>
    <col min="4" max="4" width="21.42578125" style="28" customWidth="1"/>
    <col min="5" max="5" width="60.42578125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2" t="s">
        <v>1</v>
      </c>
      <c r="B2" s="33"/>
      <c r="C2" s="33"/>
      <c r="D2" s="33"/>
      <c r="E2" s="33"/>
    </row>
    <row r="3" spans="1:5" ht="15.75">
      <c r="A3" s="34" t="s">
        <v>2</v>
      </c>
      <c r="B3" s="34"/>
      <c r="C3" s="4"/>
      <c r="D3" s="26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12" t="s">
        <v>8</v>
      </c>
    </row>
    <row r="5" spans="1:5" ht="15.75">
      <c r="A5" s="16">
        <v>0</v>
      </c>
      <c r="B5" s="16">
        <v>0</v>
      </c>
      <c r="C5" s="16">
        <v>1</v>
      </c>
      <c r="D5" s="27">
        <v>750103700</v>
      </c>
      <c r="E5" s="16" t="s">
        <v>9</v>
      </c>
    </row>
    <row r="6" spans="1:5" ht="15.75">
      <c r="A6" s="16">
        <v>0</v>
      </c>
      <c r="B6" s="16">
        <v>6</v>
      </c>
      <c r="C6" s="16">
        <v>0</v>
      </c>
      <c r="D6" s="27">
        <v>7501032938212</v>
      </c>
      <c r="E6" s="16" t="s">
        <v>10</v>
      </c>
    </row>
    <row r="7" spans="1:5" ht="15.75">
      <c r="A7" s="16">
        <v>0</v>
      </c>
      <c r="B7" s="16">
        <v>9</v>
      </c>
      <c r="C7" s="16">
        <v>0</v>
      </c>
      <c r="D7" s="27">
        <v>7501032915428</v>
      </c>
      <c r="E7" s="16" t="s">
        <v>11</v>
      </c>
    </row>
    <row r="8" spans="1:5" ht="15.75">
      <c r="A8" s="16">
        <v>0</v>
      </c>
      <c r="B8" s="16">
        <v>3</v>
      </c>
      <c r="C8" s="16">
        <v>1</v>
      </c>
      <c r="D8" s="27">
        <v>72806</v>
      </c>
      <c r="E8" s="16" t="s">
        <v>12</v>
      </c>
    </row>
    <row r="9" spans="1:5" ht="15.75">
      <c r="A9" s="16">
        <v>0</v>
      </c>
      <c r="B9" s="16">
        <v>10</v>
      </c>
      <c r="C9" s="16">
        <v>0</v>
      </c>
      <c r="D9" s="27">
        <v>72801</v>
      </c>
      <c r="E9" s="16" t="s">
        <v>13</v>
      </c>
    </row>
    <row r="10" spans="1:5" ht="15.75">
      <c r="A10" s="16">
        <v>1</v>
      </c>
      <c r="B10" s="16">
        <v>3</v>
      </c>
      <c r="C10" s="16">
        <v>0</v>
      </c>
      <c r="D10" s="27">
        <v>750103747</v>
      </c>
      <c r="E10" s="16" t="s">
        <v>14</v>
      </c>
    </row>
    <row r="11" spans="1:5" ht="15.75">
      <c r="A11" s="16">
        <v>0</v>
      </c>
      <c r="B11" s="16">
        <v>4</v>
      </c>
      <c r="C11" s="16">
        <v>0</v>
      </c>
      <c r="D11" s="27">
        <v>912005</v>
      </c>
      <c r="E11" s="16" t="s">
        <v>15</v>
      </c>
    </row>
    <row r="12" spans="1:5" ht="15.75">
      <c r="E12" s="13" t="s">
        <v>16</v>
      </c>
    </row>
    <row r="13" spans="1:5" ht="15.75">
      <c r="A13" s="16">
        <v>0</v>
      </c>
      <c r="B13" s="16">
        <v>42</v>
      </c>
      <c r="C13" s="16">
        <v>0</v>
      </c>
      <c r="D13" s="27">
        <v>7501035908236</v>
      </c>
      <c r="E13" s="16" t="s">
        <v>17</v>
      </c>
    </row>
    <row r="14" spans="1:5" ht="15.75">
      <c r="A14" s="16">
        <v>0</v>
      </c>
      <c r="B14" s="16">
        <v>25</v>
      </c>
      <c r="C14" s="16">
        <v>0</v>
      </c>
      <c r="D14" s="27">
        <v>7501035908127</v>
      </c>
      <c r="E14" s="16" t="s">
        <v>18</v>
      </c>
    </row>
    <row r="15" spans="1:5" ht="15.75">
      <c r="A15" s="16">
        <v>0</v>
      </c>
      <c r="B15" s="16">
        <v>15</v>
      </c>
      <c r="C15" s="16">
        <v>0</v>
      </c>
      <c r="D15" s="27">
        <v>7501035908141</v>
      </c>
      <c r="E15" s="16" t="s">
        <v>19</v>
      </c>
    </row>
    <row r="16" spans="1:5" ht="15.75">
      <c r="A16" s="16">
        <v>0</v>
      </c>
      <c r="B16" s="16">
        <v>15</v>
      </c>
      <c r="C16" s="16">
        <v>0</v>
      </c>
      <c r="D16" s="27">
        <v>7501035908110</v>
      </c>
      <c r="E16" s="16" t="s">
        <v>20</v>
      </c>
    </row>
    <row r="17" spans="1:5" ht="15.75">
      <c r="A17" s="16">
        <v>0</v>
      </c>
      <c r="B17" s="16">
        <v>30</v>
      </c>
      <c r="C17" s="16">
        <v>0</v>
      </c>
      <c r="D17" s="27">
        <v>7501035908134</v>
      </c>
      <c r="E17" s="16" t="s">
        <v>21</v>
      </c>
    </row>
    <row r="18" spans="1:5" ht="15.75">
      <c r="A18" s="16">
        <v>2</v>
      </c>
      <c r="B18" s="16"/>
      <c r="C18" s="16">
        <v>3</v>
      </c>
      <c r="D18" s="27">
        <v>2263</v>
      </c>
      <c r="E18" s="16" t="s">
        <v>22</v>
      </c>
    </row>
    <row r="19" spans="1:5" ht="15.75">
      <c r="A19" s="16">
        <v>5</v>
      </c>
      <c r="B19" s="16"/>
      <c r="C19" s="16">
        <v>0</v>
      </c>
      <c r="D19" s="27">
        <v>7501422632</v>
      </c>
      <c r="E19" s="16" t="s">
        <v>23</v>
      </c>
    </row>
    <row r="20" spans="1:5" ht="15.75">
      <c r="E20" s="13" t="s">
        <v>24</v>
      </c>
    </row>
    <row r="21" spans="1:5" ht="15.75">
      <c r="A21" s="16">
        <v>0</v>
      </c>
      <c r="B21" s="16">
        <v>12</v>
      </c>
      <c r="C21" s="16">
        <v>1</v>
      </c>
      <c r="D21" s="27">
        <v>7501025411990</v>
      </c>
      <c r="E21" s="16" t="s">
        <v>25</v>
      </c>
    </row>
    <row r="22" spans="1:5" ht="15.75">
      <c r="A22" s="16">
        <v>1</v>
      </c>
      <c r="B22" s="16">
        <v>1</v>
      </c>
      <c r="C22" s="16">
        <v>0</v>
      </c>
      <c r="D22" s="27">
        <v>7501025412002</v>
      </c>
      <c r="E22" s="16" t="s">
        <v>26</v>
      </c>
    </row>
    <row r="23" spans="1:5" ht="15.75">
      <c r="A23" s="16">
        <v>1</v>
      </c>
      <c r="B23" s="16"/>
      <c r="C23" s="16">
        <v>0</v>
      </c>
      <c r="D23" s="27">
        <v>7501071903318</v>
      </c>
      <c r="E23" s="16" t="s">
        <v>27</v>
      </c>
    </row>
    <row r="24" spans="1:5" ht="15.75">
      <c r="A24" s="16">
        <v>1</v>
      </c>
      <c r="B24" s="16"/>
      <c r="C24" s="16">
        <v>0</v>
      </c>
      <c r="D24" s="27">
        <v>7501071903356</v>
      </c>
      <c r="E24" s="16" t="s">
        <v>28</v>
      </c>
    </row>
    <row r="25" spans="1:5" ht="15.75">
      <c r="A25" s="16">
        <v>2</v>
      </c>
      <c r="B25" s="16">
        <v>7</v>
      </c>
      <c r="C25" s="16">
        <v>0</v>
      </c>
      <c r="D25" s="27">
        <v>75000618</v>
      </c>
      <c r="E25" s="16" t="s">
        <v>29</v>
      </c>
    </row>
    <row r="26" spans="1:5" ht="15.75">
      <c r="A26" s="16">
        <v>1</v>
      </c>
      <c r="B26" s="16">
        <v>10</v>
      </c>
      <c r="C26" s="16">
        <v>0</v>
      </c>
      <c r="D26" s="27">
        <v>75000619</v>
      </c>
      <c r="E26" s="16" t="s">
        <v>30</v>
      </c>
    </row>
    <row r="27" spans="1:5" ht="15.75">
      <c r="A27" s="16">
        <v>0</v>
      </c>
      <c r="B27" s="16">
        <v>7</v>
      </c>
      <c r="C27" s="16">
        <v>2</v>
      </c>
      <c r="D27" s="27">
        <v>7501071903844</v>
      </c>
      <c r="E27" s="16" t="s">
        <v>31</v>
      </c>
    </row>
    <row r="28" spans="1:5" ht="15.75">
      <c r="E28" s="13" t="s">
        <v>32</v>
      </c>
    </row>
    <row r="29" spans="1:5" ht="15.75">
      <c r="A29" s="16">
        <v>0</v>
      </c>
      <c r="B29" s="16">
        <v>30</v>
      </c>
      <c r="C29" s="16">
        <v>0</v>
      </c>
      <c r="D29" s="27" t="s">
        <v>33</v>
      </c>
      <c r="E29" s="16" t="s">
        <v>34</v>
      </c>
    </row>
    <row r="30" spans="1:5" ht="15.75">
      <c r="A30" s="16">
        <v>1</v>
      </c>
      <c r="B30" s="16">
        <v>51</v>
      </c>
      <c r="C30" s="16">
        <v>0</v>
      </c>
      <c r="D30" s="27">
        <v>65899</v>
      </c>
      <c r="E30" s="16" t="s">
        <v>35</v>
      </c>
    </row>
    <row r="31" spans="1:5" ht="15.75">
      <c r="A31" s="16">
        <v>1</v>
      </c>
      <c r="B31" s="16">
        <v>27</v>
      </c>
      <c r="C31" s="16">
        <v>0</v>
      </c>
      <c r="D31" s="27">
        <v>2609</v>
      </c>
      <c r="E31" s="16" t="s">
        <v>36</v>
      </c>
    </row>
    <row r="32" spans="1:5" ht="15.75">
      <c r="E32" s="13" t="s">
        <v>37</v>
      </c>
    </row>
    <row r="33" spans="1:5" ht="15.75">
      <c r="A33" s="16">
        <v>0</v>
      </c>
      <c r="B33" s="16">
        <v>48</v>
      </c>
      <c r="C33" s="16">
        <v>0</v>
      </c>
      <c r="D33" s="27">
        <v>7501008038004</v>
      </c>
      <c r="E33" s="16" t="s">
        <v>38</v>
      </c>
    </row>
    <row r="34" spans="1:5" ht="15.75">
      <c r="A34" s="16">
        <v>1</v>
      </c>
      <c r="B34" s="16">
        <v>3</v>
      </c>
      <c r="C34" s="16">
        <v>0</v>
      </c>
      <c r="D34" s="27">
        <v>40701</v>
      </c>
      <c r="E34" s="16" t="s">
        <v>39</v>
      </c>
    </row>
    <row r="35" spans="1:5" ht="15.75">
      <c r="A35" s="16">
        <v>0</v>
      </c>
      <c r="B35" s="16">
        <v>22</v>
      </c>
      <c r="C35" s="16">
        <v>0</v>
      </c>
      <c r="D35" s="27">
        <v>7501008052492</v>
      </c>
      <c r="E35" s="16" t="s">
        <v>40</v>
      </c>
    </row>
    <row r="36" spans="1:5" ht="15.75">
      <c r="A36" s="16">
        <v>0</v>
      </c>
      <c r="B36" s="16">
        <v>14</v>
      </c>
      <c r="C36" s="16">
        <v>0</v>
      </c>
      <c r="D36" s="27">
        <v>1616</v>
      </c>
      <c r="E36" s="16" t="s">
        <v>41</v>
      </c>
    </row>
    <row r="37" spans="1:5" ht="15.75">
      <c r="A37" s="16">
        <v>1</v>
      </c>
      <c r="B37" s="16">
        <v>39</v>
      </c>
      <c r="C37" s="16">
        <v>0</v>
      </c>
      <c r="D37" s="27">
        <v>7501008015005</v>
      </c>
      <c r="E37" s="16" t="s">
        <v>42</v>
      </c>
    </row>
    <row r="38" spans="1:5" ht="15.75">
      <c r="E38" s="13" t="s">
        <v>43</v>
      </c>
    </row>
    <row r="39" spans="1:5" ht="15.75">
      <c r="A39" s="16">
        <v>0</v>
      </c>
      <c r="B39" s="16">
        <v>10</v>
      </c>
      <c r="C39" s="16">
        <v>0</v>
      </c>
      <c r="D39" s="27">
        <v>2709</v>
      </c>
      <c r="E39" s="16" t="s">
        <v>44</v>
      </c>
    </row>
    <row r="40" spans="1:5" ht="15.75">
      <c r="A40" s="16">
        <v>0</v>
      </c>
      <c r="B40" s="16">
        <v>13</v>
      </c>
      <c r="C40" s="16">
        <v>0</v>
      </c>
      <c r="D40" s="27">
        <v>2705</v>
      </c>
      <c r="E40" s="16" t="s">
        <v>45</v>
      </c>
    </row>
    <row r="41" spans="1:5" ht="15.75">
      <c r="A41" s="16">
        <v>2</v>
      </c>
      <c r="B41" s="16">
        <v>43</v>
      </c>
      <c r="C41" s="16">
        <v>0</v>
      </c>
      <c r="D41" s="27">
        <v>2704</v>
      </c>
      <c r="E41" s="16" t="s">
        <v>46</v>
      </c>
    </row>
    <row r="42" spans="1:5" ht="15.75">
      <c r="E42" s="13" t="s">
        <v>47</v>
      </c>
    </row>
    <row r="43" spans="1:5" ht="15.75">
      <c r="A43" s="16">
        <v>1</v>
      </c>
      <c r="B43" s="16">
        <v>72</v>
      </c>
      <c r="C43" s="16">
        <v>0</v>
      </c>
      <c r="D43" s="27">
        <v>7509546047646</v>
      </c>
      <c r="E43" s="16" t="s">
        <v>48</v>
      </c>
    </row>
    <row r="44" spans="1:5" ht="15.75">
      <c r="A44" s="16">
        <v>1</v>
      </c>
      <c r="B44" s="16">
        <v>28</v>
      </c>
      <c r="C44" s="16">
        <v>0</v>
      </c>
      <c r="D44" s="27">
        <v>7509546047636</v>
      </c>
      <c r="E44" s="16" t="s">
        <v>49</v>
      </c>
    </row>
    <row r="45" spans="1:5" ht="15.75">
      <c r="A45" s="16">
        <v>0</v>
      </c>
      <c r="B45" s="16"/>
      <c r="C45" s="16">
        <v>3</v>
      </c>
      <c r="D45" s="27">
        <v>7508529895</v>
      </c>
      <c r="E45" s="16" t="s">
        <v>50</v>
      </c>
    </row>
    <row r="46" spans="1:5" ht="15.75">
      <c r="A46" s="16">
        <v>3</v>
      </c>
      <c r="B46" s="16"/>
      <c r="C46" s="16">
        <v>0</v>
      </c>
      <c r="D46" s="27">
        <v>29891</v>
      </c>
      <c r="E46" s="16" t="s">
        <v>51</v>
      </c>
    </row>
    <row r="47" spans="1:5" ht="15.75">
      <c r="A47" s="16">
        <v>2</v>
      </c>
      <c r="B47" s="16"/>
      <c r="C47" s="16">
        <v>0</v>
      </c>
      <c r="D47" s="27">
        <v>29894</v>
      </c>
      <c r="E47" s="16" t="s">
        <v>52</v>
      </c>
    </row>
    <row r="48" spans="1:5" ht="15.75">
      <c r="A48" s="16">
        <v>2</v>
      </c>
      <c r="B48" s="16"/>
      <c r="C48" s="16">
        <v>0</v>
      </c>
      <c r="D48" s="27">
        <v>7502015002</v>
      </c>
      <c r="E48" s="16" t="s">
        <v>53</v>
      </c>
    </row>
    <row r="49" spans="1:5" ht="15.75">
      <c r="E49" s="13" t="s">
        <v>54</v>
      </c>
    </row>
    <row r="50" spans="1:5" ht="15.75">
      <c r="A50" s="16">
        <v>0</v>
      </c>
      <c r="B50" s="16">
        <v>32</v>
      </c>
      <c r="C50" s="16">
        <v>0</v>
      </c>
      <c r="D50" s="27">
        <v>750525700533</v>
      </c>
      <c r="E50" s="16" t="s">
        <v>55</v>
      </c>
    </row>
    <row r="51" spans="1:5" ht="15.75">
      <c r="E51" s="13" t="s">
        <v>56</v>
      </c>
    </row>
    <row r="52" spans="1:5" ht="15.75">
      <c r="A52" s="16">
        <v>8</v>
      </c>
      <c r="B52" s="16"/>
      <c r="C52" s="16">
        <v>0</v>
      </c>
      <c r="D52" s="27">
        <v>75010880123</v>
      </c>
      <c r="E52" s="16" t="s">
        <v>57</v>
      </c>
    </row>
    <row r="53" spans="1:5" ht="15.75">
      <c r="A53" s="16">
        <v>3</v>
      </c>
      <c r="B53" s="16"/>
      <c r="C53" s="16">
        <v>10</v>
      </c>
      <c r="D53" s="27">
        <v>7501000612540</v>
      </c>
      <c r="E53" s="16" t="s">
        <v>58</v>
      </c>
    </row>
    <row r="54" spans="1:5" ht="15.75">
      <c r="A54" s="16">
        <v>0</v>
      </c>
      <c r="B54" s="16"/>
      <c r="C54" s="16">
        <v>3</v>
      </c>
      <c r="D54" s="27">
        <v>7501000608010</v>
      </c>
      <c r="E54" s="16" t="s">
        <v>59</v>
      </c>
    </row>
    <row r="55" spans="1:5" ht="15.75">
      <c r="A55" s="16">
        <v>2</v>
      </c>
      <c r="B55" s="16"/>
      <c r="C55" s="16">
        <v>0</v>
      </c>
      <c r="D55" s="27" t="s">
        <v>60</v>
      </c>
      <c r="E55" s="16" t="s">
        <v>61</v>
      </c>
    </row>
    <row r="56" spans="1:5" ht="15.75">
      <c r="E56" s="13" t="s">
        <v>62</v>
      </c>
    </row>
    <row r="57" spans="1:5" ht="15.75">
      <c r="A57" s="16">
        <v>0</v>
      </c>
      <c r="B57" s="16">
        <v>23</v>
      </c>
      <c r="C57" s="16">
        <v>0</v>
      </c>
      <c r="D57" s="27">
        <v>25563</v>
      </c>
      <c r="E57" s="16" t="s">
        <v>63</v>
      </c>
    </row>
    <row r="58" spans="1:5" ht="15.75">
      <c r="E58" s="13" t="s">
        <v>64</v>
      </c>
    </row>
    <row r="59" spans="1:5" ht="15.75">
      <c r="A59" s="16">
        <v>2</v>
      </c>
      <c r="B59" s="16"/>
      <c r="C59" s="16">
        <v>3</v>
      </c>
      <c r="D59" s="27">
        <v>4074</v>
      </c>
      <c r="E59" s="16" t="s">
        <v>65</v>
      </c>
    </row>
    <row r="60" spans="1:5" ht="15.75">
      <c r="E60" s="13" t="s">
        <v>66</v>
      </c>
    </row>
    <row r="61" spans="1:5" ht="15.75">
      <c r="A61" s="16">
        <v>0</v>
      </c>
      <c r="B61" s="16">
        <v>6</v>
      </c>
      <c r="C61" s="16">
        <v>0</v>
      </c>
      <c r="D61" s="27">
        <v>7501014589718</v>
      </c>
      <c r="E61" s="16" t="s">
        <v>67</v>
      </c>
    </row>
    <row r="62" spans="1:5" ht="15.75">
      <c r="E62" s="13" t="s">
        <v>68</v>
      </c>
    </row>
    <row r="63" spans="1:5" ht="15.75">
      <c r="A63" s="16">
        <v>0</v>
      </c>
      <c r="B63" s="16">
        <v>14</v>
      </c>
      <c r="C63" s="16">
        <v>0</v>
      </c>
      <c r="D63" s="27">
        <v>4214</v>
      </c>
      <c r="E63" s="16" t="s">
        <v>69</v>
      </c>
    </row>
    <row r="64" spans="1:5" ht="15.75">
      <c r="A64" s="16">
        <v>2</v>
      </c>
      <c r="B64" s="16"/>
      <c r="C64" s="16">
        <v>0</v>
      </c>
      <c r="D64" s="27">
        <v>7501032908109</v>
      </c>
      <c r="E64" s="16" t="s">
        <v>70</v>
      </c>
    </row>
    <row r="65" spans="1:5" ht="15.75">
      <c r="A65" s="16">
        <v>0</v>
      </c>
      <c r="B65" s="16">
        <v>37</v>
      </c>
      <c r="C65" s="16">
        <v>0</v>
      </c>
      <c r="D65" s="27">
        <v>4213</v>
      </c>
      <c r="E65" s="16" t="s">
        <v>71</v>
      </c>
    </row>
    <row r="66" spans="1:5" ht="15.75">
      <c r="A66" s="16">
        <v>0</v>
      </c>
      <c r="B66" s="16">
        <v>9</v>
      </c>
      <c r="C66" s="16">
        <v>3</v>
      </c>
      <c r="D66" s="27">
        <v>7501032903586</v>
      </c>
      <c r="E66" s="16" t="s">
        <v>72</v>
      </c>
    </row>
    <row r="67" spans="1:5" ht="15.75">
      <c r="E67" s="13" t="s">
        <v>73</v>
      </c>
    </row>
    <row r="68" spans="1:5" ht="15.75">
      <c r="A68" s="16">
        <v>1</v>
      </c>
      <c r="B68" s="16"/>
      <c r="C68" s="16">
        <v>3</v>
      </c>
      <c r="D68" s="27">
        <v>7501013144212</v>
      </c>
      <c r="E68" s="16" t="s">
        <v>74</v>
      </c>
    </row>
    <row r="69" spans="1:5" ht="15.75">
      <c r="A69" s="16">
        <v>3</v>
      </c>
      <c r="B69" s="16"/>
      <c r="C69" s="16">
        <v>3</v>
      </c>
      <c r="D69" s="27">
        <v>7501013144021</v>
      </c>
      <c r="E69" s="16" t="s">
        <v>75</v>
      </c>
    </row>
    <row r="70" spans="1:5" ht="15.75">
      <c r="A70" s="16">
        <v>1</v>
      </c>
      <c r="B70" s="16"/>
      <c r="C70" s="16">
        <v>3</v>
      </c>
      <c r="D70" s="27">
        <v>7501013144144</v>
      </c>
      <c r="E70" s="16" t="s">
        <v>76</v>
      </c>
    </row>
    <row r="71" spans="1:5" ht="15.75">
      <c r="A71" s="16">
        <v>0</v>
      </c>
      <c r="B71" s="16"/>
      <c r="C71" s="16">
        <v>2</v>
      </c>
      <c r="D71" s="27">
        <v>7501013189534</v>
      </c>
      <c r="E71" s="16" t="s">
        <v>77</v>
      </c>
    </row>
    <row r="72" spans="1:5" ht="15.75">
      <c r="A72" s="16">
        <v>0</v>
      </c>
      <c r="B72" s="16"/>
      <c r="C72" s="16">
        <v>2</v>
      </c>
      <c r="D72" s="27">
        <v>7501013189527</v>
      </c>
      <c r="E72" s="16" t="s">
        <v>78</v>
      </c>
    </row>
    <row r="73" spans="1:5" ht="15.75">
      <c r="A73" s="16">
        <v>0</v>
      </c>
      <c r="B73" s="16"/>
      <c r="C73" s="16">
        <v>2</v>
      </c>
      <c r="D73" s="27">
        <v>7501013189565</v>
      </c>
      <c r="E73" s="16" t="s">
        <v>79</v>
      </c>
    </row>
    <row r="74" spans="1:5" ht="15.75">
      <c r="E74" s="13" t="s">
        <v>80</v>
      </c>
    </row>
    <row r="75" spans="1:5" ht="15.75">
      <c r="A75" s="16">
        <v>2</v>
      </c>
      <c r="B75" s="16"/>
      <c r="C75" s="16">
        <v>3</v>
      </c>
      <c r="D75" s="27">
        <v>7501026005371</v>
      </c>
      <c r="E75" s="16" t="s">
        <v>81</v>
      </c>
    </row>
    <row r="76" spans="1:5" ht="15.75">
      <c r="A76" s="16">
        <v>0</v>
      </c>
      <c r="B76" s="16"/>
      <c r="C76" s="16">
        <v>3</v>
      </c>
      <c r="D76" s="27">
        <v>7501026005685</v>
      </c>
      <c r="E76" s="16" t="s">
        <v>82</v>
      </c>
    </row>
    <row r="77" spans="1:5" ht="15.75">
      <c r="E77" s="13" t="s">
        <v>83</v>
      </c>
    </row>
    <row r="78" spans="1:5" ht="15.75">
      <c r="A78" s="16">
        <v>1</v>
      </c>
      <c r="B78" s="16"/>
      <c r="C78" s="16">
        <v>0</v>
      </c>
      <c r="D78" s="27" t="s">
        <v>84</v>
      </c>
      <c r="E78" s="16" t="s">
        <v>85</v>
      </c>
    </row>
    <row r="79" spans="1:5" ht="15.75">
      <c r="A79" s="16">
        <v>1</v>
      </c>
      <c r="B79" s="16"/>
      <c r="C79" s="16">
        <v>0</v>
      </c>
      <c r="D79" s="27" t="s">
        <v>86</v>
      </c>
      <c r="E79" s="16" t="s">
        <v>87</v>
      </c>
    </row>
    <row r="80" spans="1:5" ht="15.75">
      <c r="A80" s="16">
        <v>1</v>
      </c>
      <c r="B80" s="16"/>
      <c r="C80" s="16">
        <v>0</v>
      </c>
      <c r="D80" s="27" t="s">
        <v>88</v>
      </c>
      <c r="E80" s="16" t="s">
        <v>89</v>
      </c>
    </row>
    <row r="81" spans="1:5" ht="15.75">
      <c r="A81" s="16">
        <v>1</v>
      </c>
      <c r="B81" s="16"/>
      <c r="C81" s="16">
        <v>0</v>
      </c>
      <c r="D81" s="27" t="s">
        <v>90</v>
      </c>
      <c r="E81" s="16" t="s">
        <v>91</v>
      </c>
    </row>
    <row r="82" spans="1:5" ht="15.75">
      <c r="A82" s="16">
        <v>0</v>
      </c>
      <c r="B82" s="16">
        <v>12</v>
      </c>
      <c r="C82" s="16">
        <v>1</v>
      </c>
      <c r="D82" s="27" t="s">
        <v>92</v>
      </c>
      <c r="E82" s="16" t="s">
        <v>93</v>
      </c>
    </row>
    <row r="83" spans="1:5" ht="15.75">
      <c r="A83" s="16">
        <v>0</v>
      </c>
      <c r="B83" s="16">
        <v>17</v>
      </c>
      <c r="C83" s="16">
        <v>1</v>
      </c>
      <c r="D83" s="27" t="s">
        <v>94</v>
      </c>
      <c r="E83" s="16" t="s">
        <v>95</v>
      </c>
    </row>
    <row r="84" spans="1:5" ht="15.75">
      <c r="A84" s="16">
        <v>1</v>
      </c>
      <c r="B84" s="16">
        <v>15</v>
      </c>
      <c r="C84" s="16">
        <v>1</v>
      </c>
      <c r="D84" s="27" t="s">
        <v>96</v>
      </c>
      <c r="E84" s="16" t="s">
        <v>97</v>
      </c>
    </row>
    <row r="85" spans="1:5" ht="15.75">
      <c r="A85" s="16">
        <v>2</v>
      </c>
      <c r="B85" s="16">
        <v>16</v>
      </c>
      <c r="C85" s="16">
        <v>0</v>
      </c>
      <c r="D85" s="27" t="s">
        <v>98</v>
      </c>
      <c r="E85" s="16" t="s">
        <v>99</v>
      </c>
    </row>
    <row r="86" spans="1:5" ht="15.75">
      <c r="A86" s="16">
        <v>4</v>
      </c>
      <c r="B86" s="16"/>
      <c r="C86" s="16">
        <v>0</v>
      </c>
      <c r="D86" s="27">
        <v>7501006201501</v>
      </c>
      <c r="E86" s="16" t="s">
        <v>100</v>
      </c>
    </row>
    <row r="87" spans="1:5" ht="15.75">
      <c r="E87" s="13" t="s">
        <v>101</v>
      </c>
    </row>
    <row r="88" spans="1:5" ht="15.75">
      <c r="A88" s="16">
        <v>0</v>
      </c>
      <c r="B88" s="16">
        <v>156</v>
      </c>
      <c r="C88" s="16">
        <v>0</v>
      </c>
      <c r="D88" s="27">
        <v>7509546058211</v>
      </c>
      <c r="E88" s="16" t="s">
        <v>102</v>
      </c>
    </row>
    <row r="89" spans="1:5" ht="15.75">
      <c r="A89" s="16">
        <v>0</v>
      </c>
      <c r="B89" s="16">
        <v>154</v>
      </c>
      <c r="C89" s="16">
        <v>0</v>
      </c>
      <c r="D89" s="27">
        <v>54548401</v>
      </c>
      <c r="E89" s="30" t="s">
        <v>103</v>
      </c>
    </row>
    <row r="90" spans="1:5" ht="15.75">
      <c r="E90" s="13" t="s">
        <v>104</v>
      </c>
    </row>
    <row r="91" spans="1:5" ht="15.75">
      <c r="A91" s="16">
        <v>0</v>
      </c>
      <c r="B91" s="16">
        <v>12</v>
      </c>
      <c r="C91" s="16">
        <v>0</v>
      </c>
      <c r="D91" s="27">
        <v>7501035905051</v>
      </c>
      <c r="E91" s="16" t="s">
        <v>105</v>
      </c>
    </row>
    <row r="92" spans="1:5" ht="15.75">
      <c r="A92" s="16">
        <v>6</v>
      </c>
      <c r="B92" s="16"/>
      <c r="C92" s="16">
        <v>0</v>
      </c>
      <c r="D92" s="27">
        <v>75095400201</v>
      </c>
      <c r="E92" s="16" t="s">
        <v>106</v>
      </c>
    </row>
    <row r="93" spans="1:5" ht="15.75">
      <c r="A93" s="16">
        <v>2</v>
      </c>
      <c r="B93" s="16"/>
      <c r="C93" s="16">
        <v>0</v>
      </c>
      <c r="D93" s="27">
        <v>4949</v>
      </c>
      <c r="E93" s="16" t="s">
        <v>107</v>
      </c>
    </row>
    <row r="94" spans="1:5" ht="15.75">
      <c r="A94" s="16">
        <v>2</v>
      </c>
      <c r="B94" s="16"/>
      <c r="C94" s="16">
        <v>0</v>
      </c>
      <c r="D94" s="27">
        <v>4974</v>
      </c>
      <c r="E94" s="16" t="s">
        <v>108</v>
      </c>
    </row>
    <row r="95" spans="1:5" ht="15.75">
      <c r="A95" s="16">
        <v>3</v>
      </c>
      <c r="B95" s="16"/>
      <c r="C95" s="16">
        <v>0</v>
      </c>
      <c r="D95" s="27">
        <v>7501032905327</v>
      </c>
      <c r="E95" s="16" t="s">
        <v>109</v>
      </c>
    </row>
    <row r="96" spans="1:5" ht="15.75">
      <c r="A96" s="16">
        <v>0</v>
      </c>
      <c r="B96" s="16"/>
      <c r="C96" s="16">
        <v>2</v>
      </c>
      <c r="D96" s="27">
        <v>75010254</v>
      </c>
      <c r="E96" s="16" t="s">
        <v>110</v>
      </c>
    </row>
    <row r="97" spans="1:5" ht="15.75">
      <c r="A97" s="16">
        <v>1</v>
      </c>
      <c r="B97" s="16"/>
      <c r="C97" s="16">
        <v>3</v>
      </c>
      <c r="D97" s="27">
        <v>6937</v>
      </c>
      <c r="E97" s="16" t="s">
        <v>111</v>
      </c>
    </row>
    <row r="98" spans="1:5" ht="15.75">
      <c r="A98" s="16">
        <v>3</v>
      </c>
      <c r="B98" s="16"/>
      <c r="C98" s="16">
        <v>0</v>
      </c>
      <c r="D98" s="27">
        <v>6927</v>
      </c>
      <c r="E98" s="16" t="s">
        <v>112</v>
      </c>
    </row>
    <row r="99" spans="1:5" ht="15.75">
      <c r="E99" s="13" t="s">
        <v>113</v>
      </c>
    </row>
    <row r="100" spans="1:5" ht="15.75">
      <c r="A100" s="16">
        <v>1</v>
      </c>
      <c r="B100" s="16"/>
      <c r="C100" s="16">
        <v>1</v>
      </c>
      <c r="D100" s="27">
        <v>7501006537960</v>
      </c>
      <c r="E100" s="16" t="s">
        <v>114</v>
      </c>
    </row>
    <row r="101" spans="1:5" ht="15.75">
      <c r="E101" s="13" t="s">
        <v>115</v>
      </c>
    </row>
    <row r="102" spans="1:5" ht="15.75">
      <c r="A102" s="16">
        <v>0</v>
      </c>
      <c r="B102" s="16"/>
      <c r="C102" s="16">
        <v>5</v>
      </c>
      <c r="D102" s="27">
        <v>7501003340143</v>
      </c>
      <c r="E102" s="16" t="s">
        <v>116</v>
      </c>
    </row>
    <row r="103" spans="1:5" ht="15.75">
      <c r="E103" s="13" t="s">
        <v>117</v>
      </c>
    </row>
    <row r="104" spans="1:5" ht="15.75">
      <c r="A104" s="16">
        <v>1</v>
      </c>
      <c r="B104" s="16">
        <v>21</v>
      </c>
      <c r="C104" s="16">
        <v>0</v>
      </c>
      <c r="D104" s="27">
        <v>5019</v>
      </c>
      <c r="E104" s="16" t="s">
        <v>118</v>
      </c>
    </row>
    <row r="105" spans="1:5" ht="15.75">
      <c r="A105" s="16">
        <v>0</v>
      </c>
      <c r="B105" s="16">
        <v>6</v>
      </c>
      <c r="C105" s="16">
        <v>0</v>
      </c>
      <c r="D105" s="27">
        <v>57100</v>
      </c>
      <c r="E105" s="31" t="s">
        <v>119</v>
      </c>
    </row>
    <row r="106" spans="1:5" ht="15.75">
      <c r="A106" s="16">
        <v>1</v>
      </c>
      <c r="B106" s="16">
        <v>4</v>
      </c>
      <c r="C106" s="16">
        <v>0</v>
      </c>
      <c r="D106" s="27">
        <v>57977</v>
      </c>
      <c r="E106" s="31" t="s">
        <v>120</v>
      </c>
    </row>
    <row r="107" spans="1:5" ht="15.75">
      <c r="A107" s="16">
        <v>0</v>
      </c>
      <c r="B107" s="16">
        <v>7</v>
      </c>
      <c r="C107" s="16">
        <v>0</v>
      </c>
      <c r="D107" s="27">
        <v>12361</v>
      </c>
      <c r="E107" s="16" t="s">
        <v>121</v>
      </c>
    </row>
    <row r="108" spans="1:5" ht="15.75">
      <c r="A108" s="16">
        <v>0</v>
      </c>
      <c r="B108" s="16">
        <v>0</v>
      </c>
      <c r="C108" s="16">
        <v>1</v>
      </c>
      <c r="D108" s="27">
        <v>52292</v>
      </c>
      <c r="E108" s="16" t="s">
        <v>122</v>
      </c>
    </row>
    <row r="109" spans="1:5" ht="15.75">
      <c r="A109" s="16">
        <v>1</v>
      </c>
      <c r="B109" s="16">
        <v>6</v>
      </c>
      <c r="C109" s="16">
        <v>0</v>
      </c>
      <c r="D109" s="27">
        <v>52293</v>
      </c>
      <c r="E109" s="16" t="s">
        <v>123</v>
      </c>
    </row>
    <row r="110" spans="1:5" ht="15.75">
      <c r="A110" s="16">
        <v>2</v>
      </c>
      <c r="B110" s="16">
        <v>4</v>
      </c>
      <c r="C110" s="16">
        <v>0</v>
      </c>
      <c r="D110" s="27">
        <v>52297</v>
      </c>
      <c r="E110" s="16" t="s">
        <v>124</v>
      </c>
    </row>
    <row r="111" spans="1:5" ht="15.75">
      <c r="A111" s="16">
        <v>0</v>
      </c>
      <c r="B111" s="16"/>
      <c r="C111" s="16">
        <v>0</v>
      </c>
      <c r="D111" s="27">
        <v>52294</v>
      </c>
      <c r="E111" s="16" t="s">
        <v>125</v>
      </c>
    </row>
    <row r="112" spans="1:5" ht="15.75">
      <c r="A112" s="16">
        <v>1</v>
      </c>
      <c r="B112" s="16">
        <v>0</v>
      </c>
      <c r="C112" s="16">
        <v>0</v>
      </c>
      <c r="D112" s="27">
        <v>571033</v>
      </c>
      <c r="E112" s="30" t="s">
        <v>126</v>
      </c>
    </row>
    <row r="113" spans="1:5" ht="15.75">
      <c r="A113" s="16">
        <v>1</v>
      </c>
      <c r="B113" s="16"/>
      <c r="C113" s="16">
        <v>0</v>
      </c>
      <c r="D113" s="27" t="s">
        <v>127</v>
      </c>
      <c r="E113" s="16" t="s">
        <v>128</v>
      </c>
    </row>
    <row r="114" spans="1:5" ht="15.75">
      <c r="A114" s="16">
        <v>1</v>
      </c>
      <c r="B114" s="16">
        <v>3</v>
      </c>
      <c r="C114" s="16">
        <v>0</v>
      </c>
      <c r="D114" s="27" t="s">
        <v>129</v>
      </c>
      <c r="E114" s="16" t="s">
        <v>130</v>
      </c>
    </row>
    <row r="115" spans="1:5" ht="15.75">
      <c r="A115" s="16">
        <v>1</v>
      </c>
      <c r="B115" s="16">
        <v>4</v>
      </c>
      <c r="C115" s="16">
        <v>0</v>
      </c>
      <c r="D115" s="27" t="s">
        <v>131</v>
      </c>
      <c r="E115" s="16" t="s">
        <v>132</v>
      </c>
    </row>
    <row r="116" spans="1:5" ht="15.75">
      <c r="E116" s="13" t="s">
        <v>133</v>
      </c>
    </row>
    <row r="117" spans="1:5" ht="15.75">
      <c r="A117" s="16">
        <v>0</v>
      </c>
      <c r="B117" s="16">
        <v>21</v>
      </c>
      <c r="C117" s="16">
        <v>0</v>
      </c>
      <c r="D117" s="27">
        <v>5649</v>
      </c>
      <c r="E117" s="16" t="s">
        <v>134</v>
      </c>
    </row>
    <row r="118" spans="1:5" ht="15.75">
      <c r="E118" s="13" t="s">
        <v>135</v>
      </c>
    </row>
    <row r="119" spans="1:5" ht="15.75">
      <c r="A119" s="16">
        <v>2</v>
      </c>
      <c r="B119" s="16">
        <v>0</v>
      </c>
      <c r="C119" s="16">
        <v>0</v>
      </c>
      <c r="D119" s="29">
        <v>7501006555455</v>
      </c>
      <c r="E119" s="16" t="s">
        <v>136</v>
      </c>
    </row>
    <row r="120" spans="1:5" ht="15.75">
      <c r="A120" s="16">
        <v>1</v>
      </c>
      <c r="B120" s="16">
        <v>8</v>
      </c>
      <c r="C120" s="16">
        <v>0</v>
      </c>
      <c r="D120" s="29">
        <v>76150220346</v>
      </c>
      <c r="E120" s="16" t="s">
        <v>137</v>
      </c>
    </row>
    <row r="121" spans="1:5" ht="15.75">
      <c r="E121" s="13" t="s">
        <v>138</v>
      </c>
    </row>
    <row r="122" spans="1:5" ht="15.75">
      <c r="A122" s="16">
        <v>1</v>
      </c>
      <c r="B122" s="16">
        <v>11</v>
      </c>
      <c r="C122" s="16">
        <v>0</v>
      </c>
      <c r="D122" s="29">
        <v>7509546015699</v>
      </c>
      <c r="E122" s="16" t="s">
        <v>139</v>
      </c>
    </row>
    <row r="123" spans="1:5" ht="15.75">
      <c r="E123" s="13" t="s">
        <v>140</v>
      </c>
    </row>
    <row r="124" spans="1:5" ht="15.75">
      <c r="A124" s="16">
        <v>2</v>
      </c>
      <c r="B124" s="16"/>
      <c r="C124" s="16">
        <v>0</v>
      </c>
      <c r="D124" s="27">
        <v>1543155</v>
      </c>
      <c r="E124" s="16" t="s">
        <v>141</v>
      </c>
    </row>
    <row r="125" spans="1:5" ht="15.75">
      <c r="A125" s="16">
        <v>3</v>
      </c>
      <c r="B125" s="16"/>
      <c r="C125" s="16">
        <v>3</v>
      </c>
      <c r="D125" s="27">
        <v>6703</v>
      </c>
      <c r="E125" s="16" t="s">
        <v>142</v>
      </c>
    </row>
    <row r="126" spans="1:5" ht="15.75">
      <c r="A126" s="16">
        <v>3</v>
      </c>
      <c r="B126" s="16">
        <v>46</v>
      </c>
      <c r="C126" s="16">
        <v>0</v>
      </c>
      <c r="D126" s="27">
        <v>15431556</v>
      </c>
      <c r="E126" s="16" t="s">
        <v>143</v>
      </c>
    </row>
    <row r="127" spans="1:5" ht="15.75">
      <c r="A127" s="16">
        <v>2</v>
      </c>
      <c r="B127" s="16"/>
      <c r="C127" s="16">
        <v>0</v>
      </c>
      <c r="D127" s="27">
        <v>750742003</v>
      </c>
      <c r="E127" s="16" t="s">
        <v>144</v>
      </c>
    </row>
    <row r="128" spans="1:5" ht="15.75">
      <c r="A128" s="16">
        <v>2</v>
      </c>
      <c r="B128" s="16"/>
      <c r="C128" s="16">
        <v>0</v>
      </c>
      <c r="D128" s="27">
        <v>74204</v>
      </c>
      <c r="E128" s="16" t="s">
        <v>145</v>
      </c>
    </row>
    <row r="129" spans="1:5" ht="15.75">
      <c r="A129" s="16">
        <v>2</v>
      </c>
      <c r="B129" s="16">
        <v>18</v>
      </c>
      <c r="C129" s="16">
        <v>0</v>
      </c>
      <c r="D129" s="27">
        <v>74201</v>
      </c>
      <c r="E129" s="16" t="s">
        <v>146</v>
      </c>
    </row>
    <row r="130" spans="1:5" ht="15.75">
      <c r="A130" s="16">
        <v>1</v>
      </c>
      <c r="B130" s="16">
        <v>23</v>
      </c>
      <c r="C130" s="16">
        <v>0</v>
      </c>
      <c r="D130" s="27">
        <v>750103742</v>
      </c>
      <c r="E130" s="16" t="s">
        <v>147</v>
      </c>
    </row>
    <row r="131" spans="1:5" ht="15.75">
      <c r="A131" s="16">
        <v>3</v>
      </c>
      <c r="B131" s="16"/>
      <c r="C131" s="16">
        <v>0</v>
      </c>
      <c r="D131" s="27">
        <v>6713</v>
      </c>
      <c r="E131" s="16" t="s">
        <v>148</v>
      </c>
    </row>
    <row r="132" spans="1:5" ht="15.75">
      <c r="E132" s="13" t="s">
        <v>149</v>
      </c>
    </row>
    <row r="133" spans="1:5" ht="15.75">
      <c r="A133" s="16">
        <v>4</v>
      </c>
      <c r="B133" s="16">
        <v>0</v>
      </c>
      <c r="C133" s="16">
        <v>0</v>
      </c>
      <c r="D133" s="27">
        <v>750100713024</v>
      </c>
      <c r="E133" s="16" t="s">
        <v>150</v>
      </c>
    </row>
    <row r="134" spans="1:5" ht="15.75">
      <c r="A134" s="16">
        <v>1</v>
      </c>
      <c r="B134" s="16">
        <v>13</v>
      </c>
      <c r="C134" s="16">
        <v>0</v>
      </c>
      <c r="D134" s="27">
        <v>65821</v>
      </c>
      <c r="E134" s="16" t="s">
        <v>151</v>
      </c>
    </row>
    <row r="135" spans="1:5" ht="15.75">
      <c r="E135" s="13" t="s">
        <v>152</v>
      </c>
    </row>
    <row r="136" spans="1:5" ht="15.75">
      <c r="A136" s="16">
        <v>3</v>
      </c>
      <c r="B136" s="16"/>
      <c r="C136" s="16">
        <v>0</v>
      </c>
      <c r="D136" s="27">
        <v>7501943427935</v>
      </c>
      <c r="E136" s="16" t="s">
        <v>153</v>
      </c>
    </row>
    <row r="137" spans="1:5" ht="15.75">
      <c r="A137" s="16">
        <v>4</v>
      </c>
      <c r="B137" s="16"/>
      <c r="C137" s="16">
        <v>0</v>
      </c>
      <c r="D137" s="27" t="s">
        <v>154</v>
      </c>
      <c r="E137" s="16" t="s">
        <v>155</v>
      </c>
    </row>
    <row r="138" spans="1:5" ht="15.75">
      <c r="A138" s="16">
        <v>2</v>
      </c>
      <c r="B138" s="16"/>
      <c r="C138" s="16">
        <v>0</v>
      </c>
      <c r="D138" s="27">
        <v>7501943427966</v>
      </c>
      <c r="E138" s="16" t="s">
        <v>156</v>
      </c>
    </row>
    <row r="139" spans="1:5" ht="15.75">
      <c r="A139" s="16">
        <v>1</v>
      </c>
      <c r="B139" s="16"/>
      <c r="C139" s="16">
        <v>2</v>
      </c>
      <c r="D139" s="27">
        <v>7501943494893</v>
      </c>
      <c r="E139" s="16" t="s">
        <v>157</v>
      </c>
    </row>
    <row r="140" spans="1:5" ht="15.75">
      <c r="A140" s="16">
        <v>34</v>
      </c>
      <c r="B140" s="16"/>
      <c r="C140" s="16">
        <v>0</v>
      </c>
      <c r="D140" s="27">
        <v>7501943494855</v>
      </c>
      <c r="E140" s="16" t="s">
        <v>158</v>
      </c>
    </row>
    <row r="141" spans="1:5" ht="15.75">
      <c r="A141" s="16">
        <v>1</v>
      </c>
      <c r="B141" s="16"/>
      <c r="C141" s="16">
        <v>1</v>
      </c>
      <c r="D141" s="27">
        <v>7501943494879</v>
      </c>
      <c r="E141" s="30" t="s">
        <v>159</v>
      </c>
    </row>
    <row r="142" spans="1:5" ht="15.75">
      <c r="A142" s="16">
        <v>2</v>
      </c>
      <c r="B142" s="16"/>
      <c r="C142" s="16">
        <v>0</v>
      </c>
      <c r="D142" s="27">
        <v>6865</v>
      </c>
      <c r="E142" s="16" t="s">
        <v>160</v>
      </c>
    </row>
    <row r="143" spans="1:5" ht="15.75">
      <c r="A143" s="16">
        <v>2</v>
      </c>
      <c r="B143" s="16"/>
      <c r="C143" s="16">
        <v>0</v>
      </c>
      <c r="D143" s="27">
        <v>6862</v>
      </c>
      <c r="E143" s="16" t="s">
        <v>161</v>
      </c>
    </row>
    <row r="144" spans="1:5" ht="15.75">
      <c r="A144" s="16">
        <v>2</v>
      </c>
      <c r="B144" s="16"/>
      <c r="C144" s="16">
        <v>0</v>
      </c>
      <c r="D144" s="27">
        <v>7501943432571</v>
      </c>
      <c r="E144" s="16" t="s">
        <v>162</v>
      </c>
    </row>
    <row r="145" spans="1:5" ht="15.75">
      <c r="A145" s="16">
        <v>5</v>
      </c>
      <c r="B145" s="16"/>
      <c r="C145" s="16">
        <v>0</v>
      </c>
      <c r="D145" s="27">
        <v>6861</v>
      </c>
      <c r="E145" s="16" t="s">
        <v>163</v>
      </c>
    </row>
    <row r="146" spans="1:5" ht="15.75">
      <c r="A146" s="16">
        <v>5</v>
      </c>
      <c r="B146" s="16"/>
      <c r="C146" s="16">
        <v>0</v>
      </c>
      <c r="D146" s="27">
        <v>7501019030459</v>
      </c>
      <c r="E146" s="16" t="s">
        <v>164</v>
      </c>
    </row>
    <row r="147" spans="1:5" ht="15.75">
      <c r="A147" s="16">
        <v>6</v>
      </c>
      <c r="B147" s="16"/>
      <c r="C147" s="16">
        <v>0</v>
      </c>
      <c r="D147" s="27">
        <v>6833</v>
      </c>
      <c r="E147" s="16" t="s">
        <v>165</v>
      </c>
    </row>
    <row r="148" spans="1:5" ht="15.75">
      <c r="A148" s="16">
        <v>0</v>
      </c>
      <c r="B148" s="16"/>
      <c r="C148" s="16">
        <v>5</v>
      </c>
      <c r="D148" s="27">
        <v>75010258602</v>
      </c>
      <c r="E148" s="16" t="s">
        <v>166</v>
      </c>
    </row>
    <row r="149" spans="1:5" ht="15.75">
      <c r="A149" s="16">
        <v>4</v>
      </c>
      <c r="B149" s="16"/>
      <c r="C149" s="16">
        <v>0</v>
      </c>
      <c r="D149" s="27">
        <v>7501025601</v>
      </c>
      <c r="E149" s="16" t="s">
        <v>167</v>
      </c>
    </row>
    <row r="150" spans="1:5" ht="15.75">
      <c r="A150" s="16">
        <v>5</v>
      </c>
      <c r="B150" s="16"/>
      <c r="C150" s="16">
        <v>0</v>
      </c>
      <c r="D150" s="27">
        <v>1580</v>
      </c>
      <c r="E150" s="16" t="s">
        <v>168</v>
      </c>
    </row>
    <row r="151" spans="1:5" ht="15.75">
      <c r="E151" s="13" t="s">
        <v>169</v>
      </c>
    </row>
    <row r="152" spans="1:5" ht="15.75">
      <c r="A152" s="16">
        <v>2</v>
      </c>
      <c r="B152" s="16"/>
      <c r="C152" s="16">
        <v>3</v>
      </c>
      <c r="D152" s="27">
        <v>21392</v>
      </c>
      <c r="E152" s="16" t="s">
        <v>170</v>
      </c>
    </row>
    <row r="153" spans="1:5" ht="15.75">
      <c r="A153" s="16">
        <v>4</v>
      </c>
      <c r="B153" s="16"/>
      <c r="C153" s="16">
        <v>0</v>
      </c>
      <c r="D153" s="27">
        <v>21391</v>
      </c>
      <c r="E153" s="16" t="s">
        <v>171</v>
      </c>
    </row>
    <row r="154" spans="1:5" ht="15.75">
      <c r="A154" s="16">
        <v>3</v>
      </c>
      <c r="B154" s="16"/>
      <c r="C154" s="16">
        <v>0</v>
      </c>
      <c r="D154" s="27">
        <v>12106</v>
      </c>
      <c r="E154" s="16" t="s">
        <v>172</v>
      </c>
    </row>
    <row r="155" spans="1:5" ht="15.75">
      <c r="A155" s="16">
        <v>7</v>
      </c>
      <c r="B155" s="16"/>
      <c r="C155" s="16">
        <v>0</v>
      </c>
      <c r="D155" s="27">
        <v>7103</v>
      </c>
      <c r="E155" s="16" t="s">
        <v>173</v>
      </c>
    </row>
    <row r="156" spans="1:5" ht="15.75">
      <c r="A156" s="16">
        <v>1</v>
      </c>
      <c r="B156" s="16"/>
      <c r="C156" s="16">
        <v>3</v>
      </c>
      <c r="D156" s="27">
        <v>7104</v>
      </c>
      <c r="E156" s="16" t="s">
        <v>174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35416666666666669" right="0.3125" top="0.75" bottom="0.75" header="0.3" footer="0.3"/>
  <pageSetup orientation="portrait" r:id="rId1"/>
  <headerFooter>
    <oddFooter>&amp;LVICTORIA EXT. 111&amp;C&amp;P/&amp;N SAHUAYO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6"/>
  <sheetViews>
    <sheetView workbookViewId="0">
      <selection activeCell="AM9" sqref="AM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0.5703125" customWidth="1"/>
    <col min="31" max="31" width="9.42578125" hidden="1" customWidth="1"/>
    <col min="32" max="36" width="0" hidden="1" customWidth="1"/>
  </cols>
  <sheetData>
    <row r="1" spans="1:37" ht="15.75">
      <c r="A1" s="32" t="s">
        <v>175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5" t="s">
        <v>176</v>
      </c>
      <c r="I2" s="33"/>
      <c r="J2" s="33"/>
      <c r="K2" s="33"/>
      <c r="L2" s="36" t="s">
        <v>177</v>
      </c>
      <c r="M2" s="33"/>
      <c r="N2" s="33"/>
      <c r="O2" s="37" t="s">
        <v>178</v>
      </c>
      <c r="P2" s="33"/>
      <c r="Q2" s="33"/>
      <c r="R2" s="38" t="s">
        <v>179</v>
      </c>
      <c r="S2" s="33"/>
      <c r="T2" s="33"/>
      <c r="U2" s="39" t="s">
        <v>180</v>
      </c>
      <c r="V2" s="33"/>
      <c r="W2" s="33"/>
      <c r="X2" s="40" t="s">
        <v>181</v>
      </c>
      <c r="Y2" s="33"/>
      <c r="Z2" s="33"/>
      <c r="AA2" s="41" t="s">
        <v>182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2" t="s">
        <v>2</v>
      </c>
      <c r="I3" s="42"/>
      <c r="J3" s="42"/>
      <c r="K3" s="42"/>
      <c r="L3" s="42" t="s">
        <v>2</v>
      </c>
      <c r="M3" s="42"/>
      <c r="N3" s="42"/>
      <c r="O3" s="42" t="s">
        <v>2</v>
      </c>
      <c r="P3" s="42"/>
      <c r="Q3" s="42"/>
      <c r="R3" s="42" t="s">
        <v>2</v>
      </c>
      <c r="S3" s="42"/>
      <c r="T3" s="42"/>
      <c r="U3" s="42" t="s">
        <v>2</v>
      </c>
      <c r="V3" s="42"/>
      <c r="W3" s="42"/>
      <c r="X3" s="42" t="s">
        <v>2</v>
      </c>
      <c r="Y3" s="42"/>
      <c r="Z3" s="42"/>
      <c r="AA3" s="42" t="s">
        <v>2</v>
      </c>
      <c r="AB3" s="42"/>
      <c r="AC3" s="42"/>
      <c r="AD3" s="3"/>
    </row>
    <row r="4" spans="1:37" ht="15.75">
      <c r="A4" s="3" t="s">
        <v>183</v>
      </c>
      <c r="B4" s="13" t="s">
        <v>8</v>
      </c>
      <c r="C4" s="3" t="s">
        <v>184</v>
      </c>
      <c r="D4" s="3" t="s">
        <v>185</v>
      </c>
      <c r="E4" s="3" t="s">
        <v>186</v>
      </c>
      <c r="F4" s="3" t="s">
        <v>187</v>
      </c>
      <c r="G4" s="3" t="s">
        <v>188</v>
      </c>
      <c r="H4" s="3" t="s">
        <v>4</v>
      </c>
      <c r="I4" s="3" t="s">
        <v>5</v>
      </c>
      <c r="J4" s="3" t="s">
        <v>189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190</v>
      </c>
    </row>
    <row r="5" spans="1:37" ht="15.75">
      <c r="A5" s="17">
        <v>750103700</v>
      </c>
      <c r="B5" s="16" t="s">
        <v>9</v>
      </c>
      <c r="C5" s="18">
        <v>432.07100000000003</v>
      </c>
      <c r="D5" s="18">
        <v>432.08</v>
      </c>
      <c r="E5" s="18">
        <v>458</v>
      </c>
      <c r="F5" s="19">
        <v>454</v>
      </c>
      <c r="G5" s="16" t="s">
        <v>191</v>
      </c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 t="shared" ref="AE5:AE11" si="0">C5*K5</f>
        <v>864.14200000000005</v>
      </c>
      <c r="AF5" s="14">
        <f t="shared" ref="AF5:AF11" si="1">C5*N5</f>
        <v>0</v>
      </c>
      <c r="AG5" s="14">
        <f t="shared" ref="AG5:AG11" si="2">C5*Q5</f>
        <v>0</v>
      </c>
      <c r="AH5" s="14">
        <f t="shared" ref="AH5:AH11" si="3">C5*T5</f>
        <v>0</v>
      </c>
      <c r="AI5" s="14">
        <f t="shared" ref="AI5:AI11" si="4">C5*W5</f>
        <v>0</v>
      </c>
      <c r="AJ5" s="14">
        <f t="shared" ref="AJ5:AJ11" si="5">C5*Z5</f>
        <v>0</v>
      </c>
      <c r="AK5" s="14">
        <f t="shared" ref="AK5:AK11" si="6">C5*AC5</f>
        <v>0</v>
      </c>
    </row>
    <row r="6" spans="1:37" ht="15.75">
      <c r="A6" s="17">
        <v>7501032938212</v>
      </c>
      <c r="B6" s="16" t="s">
        <v>10</v>
      </c>
      <c r="C6" s="18">
        <v>430</v>
      </c>
      <c r="D6" s="18">
        <v>430.01</v>
      </c>
      <c r="E6" s="18">
        <v>490</v>
      </c>
      <c r="F6" s="19">
        <v>476.96</v>
      </c>
      <c r="G6" s="16" t="s">
        <v>192</v>
      </c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 t="shared" si="0"/>
        <v>1290</v>
      </c>
      <c r="AF6" s="14">
        <f t="shared" si="1"/>
        <v>0</v>
      </c>
      <c r="AG6" s="14">
        <f t="shared" si="2"/>
        <v>0</v>
      </c>
      <c r="AH6" s="14">
        <f t="shared" si="3"/>
        <v>0</v>
      </c>
      <c r="AI6" s="14">
        <f t="shared" si="4"/>
        <v>0</v>
      </c>
      <c r="AJ6" s="14">
        <f t="shared" si="5"/>
        <v>0</v>
      </c>
      <c r="AK6" s="14">
        <f t="shared" si="6"/>
        <v>0</v>
      </c>
    </row>
    <row r="7" spans="1:37" ht="15.75">
      <c r="A7" s="17">
        <v>7501032915428</v>
      </c>
      <c r="B7" s="16" t="s">
        <v>11</v>
      </c>
      <c r="C7" s="18">
        <v>430</v>
      </c>
      <c r="D7" s="18">
        <v>430.01</v>
      </c>
      <c r="E7" s="18">
        <v>490</v>
      </c>
      <c r="F7" s="19">
        <v>476.96</v>
      </c>
      <c r="G7" s="16" t="s">
        <v>192</v>
      </c>
      <c r="H7" s="1"/>
      <c r="I7" s="1"/>
      <c r="J7" s="1">
        <v>3</v>
      </c>
      <c r="K7" s="15">
        <v>3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 t="shared" si="0"/>
        <v>1290</v>
      </c>
      <c r="AF7" s="14">
        <f t="shared" si="1"/>
        <v>0</v>
      </c>
      <c r="AG7" s="14">
        <f t="shared" si="2"/>
        <v>0</v>
      </c>
      <c r="AH7" s="14">
        <f t="shared" si="3"/>
        <v>0</v>
      </c>
      <c r="AI7" s="14">
        <f t="shared" si="4"/>
        <v>0</v>
      </c>
      <c r="AJ7" s="14">
        <f t="shared" si="5"/>
        <v>0</v>
      </c>
      <c r="AK7" s="14">
        <f t="shared" si="6"/>
        <v>0</v>
      </c>
    </row>
    <row r="8" spans="1:37" ht="15.75">
      <c r="A8" s="17">
        <v>72806</v>
      </c>
      <c r="B8" s="16" t="s">
        <v>12</v>
      </c>
      <c r="C8" s="18">
        <v>430</v>
      </c>
      <c r="D8" s="18">
        <v>430.01</v>
      </c>
      <c r="E8" s="18">
        <v>490</v>
      </c>
      <c r="F8" s="19">
        <v>476.96</v>
      </c>
      <c r="G8" s="16" t="s">
        <v>192</v>
      </c>
      <c r="H8" s="1"/>
      <c r="I8" s="1"/>
      <c r="J8" s="1">
        <v>3</v>
      </c>
      <c r="K8" s="15">
        <v>3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 t="shared" si="0"/>
        <v>1290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17">
        <v>72801</v>
      </c>
      <c r="B9" s="16" t="s">
        <v>13</v>
      </c>
      <c r="C9" s="18">
        <v>430</v>
      </c>
      <c r="D9" s="18">
        <v>430.01</v>
      </c>
      <c r="E9" s="18">
        <v>490</v>
      </c>
      <c r="F9" s="19">
        <v>476.96</v>
      </c>
      <c r="G9" s="16" t="s">
        <v>192</v>
      </c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 t="shared" si="0"/>
        <v>1290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17">
        <v>750103747</v>
      </c>
      <c r="B10" s="16" t="s">
        <v>14</v>
      </c>
      <c r="C10" s="18">
        <v>430</v>
      </c>
      <c r="D10" s="18">
        <v>430.01</v>
      </c>
      <c r="E10" s="18">
        <v>490</v>
      </c>
      <c r="F10" s="18"/>
      <c r="G10" s="16"/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 t="shared" si="0"/>
        <v>1290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A11" s="17">
        <v>912005</v>
      </c>
      <c r="B11" s="16" t="s">
        <v>15</v>
      </c>
      <c r="C11" s="18">
        <v>1096.7074</v>
      </c>
      <c r="D11" s="18">
        <v>1096.72</v>
      </c>
      <c r="E11" s="18">
        <v>1162.5999999999999</v>
      </c>
      <c r="F11" s="19">
        <v>1219.8</v>
      </c>
      <c r="G11" s="16" t="s">
        <v>193</v>
      </c>
      <c r="H11" s="1"/>
      <c r="I11" s="1"/>
      <c r="J11" s="1">
        <v>2</v>
      </c>
      <c r="K11" s="15">
        <v>2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 t="shared" si="0"/>
        <v>2193.4148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B12" s="13" t="s">
        <v>16</v>
      </c>
    </row>
    <row r="13" spans="1:37" ht="15.75">
      <c r="A13" s="17">
        <v>7501035908236</v>
      </c>
      <c r="B13" s="20" t="s">
        <v>17</v>
      </c>
      <c r="C13" s="21">
        <v>460.43079999999998</v>
      </c>
      <c r="D13" s="18">
        <v>498.61</v>
      </c>
      <c r="E13" s="18">
        <v>523.6</v>
      </c>
      <c r="F13" s="21">
        <v>480</v>
      </c>
      <c r="G13" s="16" t="s">
        <v>194</v>
      </c>
      <c r="H13" s="1"/>
      <c r="I13" s="1"/>
      <c r="J13" s="1">
        <v>2</v>
      </c>
      <c r="K13" s="15">
        <v>2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ref="AE13:AE19" si="7">C13*K13</f>
        <v>920.86159999999995</v>
      </c>
      <c r="AF13" s="14">
        <f t="shared" ref="AF13:AF19" si="8">C13*N13</f>
        <v>0</v>
      </c>
      <c r="AG13" s="14">
        <f t="shared" ref="AG13:AG19" si="9">C13*Q13</f>
        <v>0</v>
      </c>
      <c r="AH13" s="14">
        <f t="shared" ref="AH13:AH19" si="10">C13*T13</f>
        <v>0</v>
      </c>
      <c r="AI13" s="14">
        <f t="shared" ref="AI13:AI19" si="11">C13*W13</f>
        <v>0</v>
      </c>
      <c r="AJ13" s="14">
        <f t="shared" ref="AJ13:AJ19" si="12">C13*Z13</f>
        <v>0</v>
      </c>
      <c r="AK13" s="14">
        <f t="shared" ref="AK13:AK19" si="13">C13*AC13</f>
        <v>0</v>
      </c>
    </row>
    <row r="14" spans="1:37" ht="15.75">
      <c r="A14" s="17">
        <v>7501035908127</v>
      </c>
      <c r="B14" s="16" t="s">
        <v>18</v>
      </c>
      <c r="C14" s="18">
        <v>520.31820000000005</v>
      </c>
      <c r="D14" s="18">
        <v>520.33000000000004</v>
      </c>
      <c r="E14" s="18">
        <v>600</v>
      </c>
      <c r="F14" s="19">
        <v>554.4</v>
      </c>
      <c r="G14" s="16" t="s">
        <v>195</v>
      </c>
      <c r="H14" s="1"/>
      <c r="I14" s="1"/>
      <c r="J14" s="1">
        <v>2</v>
      </c>
      <c r="K14" s="15">
        <v>2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7"/>
        <v>1040.6364000000001</v>
      </c>
      <c r="AF14" s="14">
        <f t="shared" si="8"/>
        <v>0</v>
      </c>
      <c r="AG14" s="14">
        <f t="shared" si="9"/>
        <v>0</v>
      </c>
      <c r="AH14" s="14">
        <f t="shared" si="10"/>
        <v>0</v>
      </c>
      <c r="AI14" s="14">
        <f t="shared" si="11"/>
        <v>0</v>
      </c>
      <c r="AJ14" s="14">
        <f t="shared" si="12"/>
        <v>0</v>
      </c>
      <c r="AK14" s="14">
        <f t="shared" si="13"/>
        <v>0</v>
      </c>
    </row>
    <row r="15" spans="1:37" ht="15.75">
      <c r="A15" s="17">
        <v>7501035908141</v>
      </c>
      <c r="B15" s="16" t="s">
        <v>19</v>
      </c>
      <c r="C15" s="18">
        <v>953.19759999999997</v>
      </c>
      <c r="D15" s="18">
        <v>953.21</v>
      </c>
      <c r="E15" s="18">
        <v>1030</v>
      </c>
      <c r="F15" s="19">
        <v>1022.4</v>
      </c>
      <c r="G15" s="16" t="s">
        <v>195</v>
      </c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7"/>
        <v>1906.3951999999999</v>
      </c>
      <c r="AF15" s="14">
        <f t="shared" si="8"/>
        <v>0</v>
      </c>
      <c r="AG15" s="14">
        <f t="shared" si="9"/>
        <v>0</v>
      </c>
      <c r="AH15" s="14">
        <f t="shared" si="10"/>
        <v>0</v>
      </c>
      <c r="AI15" s="14">
        <f t="shared" si="11"/>
        <v>0</v>
      </c>
      <c r="AJ15" s="14">
        <f t="shared" si="12"/>
        <v>0</v>
      </c>
      <c r="AK15" s="14">
        <f t="shared" si="13"/>
        <v>0</v>
      </c>
    </row>
    <row r="16" spans="1:37" ht="15.75">
      <c r="A16" s="17">
        <v>7501035908110</v>
      </c>
      <c r="B16" s="16" t="s">
        <v>20</v>
      </c>
      <c r="C16" s="18">
        <v>520.31820000000005</v>
      </c>
      <c r="D16" s="18">
        <v>520.33000000000004</v>
      </c>
      <c r="E16" s="18">
        <v>600</v>
      </c>
      <c r="F16" s="19">
        <v>554.4</v>
      </c>
      <c r="G16" s="16" t="s">
        <v>195</v>
      </c>
      <c r="H16" s="1"/>
      <c r="I16" s="1"/>
      <c r="J16" s="1">
        <v>2</v>
      </c>
      <c r="K16" s="15">
        <v>2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 t="shared" si="7"/>
        <v>1040.6364000000001</v>
      </c>
      <c r="AF16" s="14">
        <f t="shared" si="8"/>
        <v>0</v>
      </c>
      <c r="AG16" s="14">
        <f t="shared" si="9"/>
        <v>0</v>
      </c>
      <c r="AH16" s="14">
        <f t="shared" si="10"/>
        <v>0</v>
      </c>
      <c r="AI16" s="14">
        <f t="shared" si="11"/>
        <v>0</v>
      </c>
      <c r="AJ16" s="14">
        <f t="shared" si="12"/>
        <v>0</v>
      </c>
      <c r="AK16" s="14">
        <f t="shared" si="13"/>
        <v>0</v>
      </c>
    </row>
    <row r="17" spans="1:37" ht="15.75">
      <c r="A17" s="17">
        <v>7501035908134</v>
      </c>
      <c r="B17" s="16" t="s">
        <v>21</v>
      </c>
      <c r="C17" s="18">
        <v>953.19759999999997</v>
      </c>
      <c r="D17" s="18">
        <v>953.21</v>
      </c>
      <c r="E17" s="18">
        <v>1030</v>
      </c>
      <c r="F17" s="19">
        <v>1022.4</v>
      </c>
      <c r="G17" s="16" t="s">
        <v>195</v>
      </c>
      <c r="H17" s="1"/>
      <c r="I17" s="1"/>
      <c r="J17" s="1">
        <v>2</v>
      </c>
      <c r="K17" s="15">
        <v>2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si="7"/>
        <v>1906.3951999999999</v>
      </c>
      <c r="AF17" s="14">
        <f t="shared" si="8"/>
        <v>0</v>
      </c>
      <c r="AG17" s="14">
        <f t="shared" si="9"/>
        <v>0</v>
      </c>
      <c r="AH17" s="14">
        <f t="shared" si="10"/>
        <v>0</v>
      </c>
      <c r="AI17" s="14">
        <f t="shared" si="11"/>
        <v>0</v>
      </c>
      <c r="AJ17" s="14">
        <f t="shared" si="12"/>
        <v>0</v>
      </c>
      <c r="AK17" s="14">
        <f t="shared" si="13"/>
        <v>0</v>
      </c>
    </row>
    <row r="18" spans="1:37" ht="15.75">
      <c r="A18" s="17">
        <v>2263</v>
      </c>
      <c r="B18" s="22" t="s">
        <v>22</v>
      </c>
      <c r="C18" s="19">
        <v>338.96640000000002</v>
      </c>
      <c r="D18" s="18">
        <v>330.01</v>
      </c>
      <c r="E18" s="18">
        <v>356</v>
      </c>
      <c r="F18" s="19">
        <v>341.55</v>
      </c>
      <c r="G18" s="16" t="s">
        <v>192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 t="shared" si="7"/>
        <v>3389.6640000000002</v>
      </c>
      <c r="AF18" s="14">
        <f t="shared" si="8"/>
        <v>0</v>
      </c>
      <c r="AG18" s="14">
        <f t="shared" si="9"/>
        <v>0</v>
      </c>
      <c r="AH18" s="14">
        <f t="shared" si="10"/>
        <v>0</v>
      </c>
      <c r="AI18" s="14">
        <f t="shared" si="11"/>
        <v>0</v>
      </c>
      <c r="AJ18" s="14">
        <f t="shared" si="12"/>
        <v>0</v>
      </c>
      <c r="AK18" s="14">
        <f t="shared" si="13"/>
        <v>0</v>
      </c>
    </row>
    <row r="19" spans="1:37" ht="15.75">
      <c r="A19" s="17">
        <v>7501422632</v>
      </c>
      <c r="B19" s="20" t="s">
        <v>23</v>
      </c>
      <c r="C19" s="21">
        <v>530.88</v>
      </c>
      <c r="D19" s="18">
        <v>585.01</v>
      </c>
      <c r="E19" s="18">
        <v>614.29999999999995</v>
      </c>
      <c r="F19" s="21">
        <v>581.51</v>
      </c>
      <c r="G19" s="16" t="s">
        <v>196</v>
      </c>
      <c r="H19" s="1"/>
      <c r="I19" s="1"/>
      <c r="J19" s="1">
        <v>10</v>
      </c>
      <c r="K19" s="15">
        <v>10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 t="shared" si="7"/>
        <v>5308.8</v>
      </c>
      <c r="AF19" s="14">
        <f t="shared" si="8"/>
        <v>0</v>
      </c>
      <c r="AG19" s="14">
        <f t="shared" si="9"/>
        <v>0</v>
      </c>
      <c r="AH19" s="14">
        <f t="shared" si="10"/>
        <v>0</v>
      </c>
      <c r="AI19" s="14">
        <f t="shared" si="11"/>
        <v>0</v>
      </c>
      <c r="AJ19" s="14">
        <f t="shared" si="12"/>
        <v>0</v>
      </c>
      <c r="AK19" s="14">
        <f t="shared" si="13"/>
        <v>0</v>
      </c>
    </row>
    <row r="20" spans="1:37" ht="15.75">
      <c r="B20" s="13" t="s">
        <v>24</v>
      </c>
    </row>
    <row r="21" spans="1:37" ht="15.75">
      <c r="A21" s="17">
        <v>7501025411990</v>
      </c>
      <c r="B21" s="22" t="s">
        <v>25</v>
      </c>
      <c r="C21" s="19">
        <v>265.89999999999998</v>
      </c>
      <c r="D21" s="18">
        <v>264.20999999999998</v>
      </c>
      <c r="E21" s="18">
        <v>277.5</v>
      </c>
      <c r="F21" s="19">
        <v>273.89999999999998</v>
      </c>
      <c r="G21" s="16" t="s">
        <v>193</v>
      </c>
      <c r="H21" s="1"/>
      <c r="I21" s="1"/>
      <c r="J21" s="1">
        <v>4</v>
      </c>
      <c r="K21" s="15">
        <v>4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 t="shared" ref="AE21:AE27" si="14">C21*K21</f>
        <v>1063.5999999999999</v>
      </c>
      <c r="AF21" s="14">
        <f t="shared" ref="AF21:AF27" si="15">C21*N21</f>
        <v>0</v>
      </c>
      <c r="AG21" s="14">
        <f t="shared" ref="AG21:AG27" si="16">C21*Q21</f>
        <v>0</v>
      </c>
      <c r="AH21" s="14">
        <f t="shared" ref="AH21:AH27" si="17">C21*T21</f>
        <v>0</v>
      </c>
      <c r="AI21" s="14">
        <f t="shared" ref="AI21:AI27" si="18">C21*W21</f>
        <v>0</v>
      </c>
      <c r="AJ21" s="14">
        <f t="shared" ref="AJ21:AJ27" si="19">C21*Z21</f>
        <v>0</v>
      </c>
      <c r="AK21" s="14">
        <f t="shared" ref="AK21:AK27" si="20">C21*AC21</f>
        <v>0</v>
      </c>
    </row>
    <row r="22" spans="1:37" ht="15.75">
      <c r="A22" s="17">
        <v>7501025412002</v>
      </c>
      <c r="B22" s="22" t="s">
        <v>26</v>
      </c>
      <c r="C22" s="19">
        <v>361.2</v>
      </c>
      <c r="D22" s="18">
        <v>353.01</v>
      </c>
      <c r="E22" s="18">
        <v>379.9</v>
      </c>
      <c r="F22" s="19">
        <v>361.76</v>
      </c>
      <c r="G22" s="16" t="s">
        <v>192</v>
      </c>
      <c r="H22" s="1"/>
      <c r="I22" s="1"/>
      <c r="J22" s="1">
        <v>4</v>
      </c>
      <c r="K22" s="15">
        <v>4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 t="shared" si="14"/>
        <v>1444.8</v>
      </c>
      <c r="AF22" s="14">
        <f t="shared" si="15"/>
        <v>0</v>
      </c>
      <c r="AG22" s="14">
        <f t="shared" si="16"/>
        <v>0</v>
      </c>
      <c r="AH22" s="14">
        <f t="shared" si="17"/>
        <v>0</v>
      </c>
      <c r="AI22" s="14">
        <f t="shared" si="18"/>
        <v>0</v>
      </c>
      <c r="AJ22" s="14">
        <f t="shared" si="19"/>
        <v>0</v>
      </c>
      <c r="AK22" s="14">
        <f t="shared" si="20"/>
        <v>0</v>
      </c>
    </row>
    <row r="23" spans="1:37" ht="15.75">
      <c r="A23" s="17">
        <v>7501071903318</v>
      </c>
      <c r="B23" s="22" t="s">
        <v>27</v>
      </c>
      <c r="C23" s="19">
        <v>164.10239999999999</v>
      </c>
      <c r="D23" s="18">
        <v>162.4</v>
      </c>
      <c r="E23" s="18">
        <v>170.1</v>
      </c>
      <c r="F23" s="19">
        <v>166</v>
      </c>
      <c r="G23" s="16" t="s">
        <v>192</v>
      </c>
      <c r="H23" s="1"/>
      <c r="I23" s="1"/>
      <c r="J23" s="1">
        <v>5</v>
      </c>
      <c r="K23" s="15">
        <v>5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si="14"/>
        <v>820.51199999999994</v>
      </c>
      <c r="AF23" s="14">
        <f t="shared" si="15"/>
        <v>0</v>
      </c>
      <c r="AG23" s="14">
        <f t="shared" si="16"/>
        <v>0</v>
      </c>
      <c r="AH23" s="14">
        <f t="shared" si="17"/>
        <v>0</v>
      </c>
      <c r="AI23" s="14">
        <f t="shared" si="18"/>
        <v>0</v>
      </c>
      <c r="AJ23" s="14">
        <f t="shared" si="19"/>
        <v>0</v>
      </c>
      <c r="AK23" s="14">
        <f t="shared" si="20"/>
        <v>0</v>
      </c>
    </row>
    <row r="24" spans="1:37" ht="15.75">
      <c r="A24" s="17">
        <v>7501071903356</v>
      </c>
      <c r="B24" s="20" t="s">
        <v>28</v>
      </c>
      <c r="C24" s="21">
        <v>127.1328</v>
      </c>
      <c r="D24" s="18">
        <v>128.01</v>
      </c>
      <c r="E24" s="18">
        <v>134.4</v>
      </c>
      <c r="F24" s="19">
        <v>128.79</v>
      </c>
      <c r="G24" s="16" t="s">
        <v>192</v>
      </c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14"/>
        <v>635.66399999999999</v>
      </c>
      <c r="AF24" s="14">
        <f t="shared" si="15"/>
        <v>0</v>
      </c>
      <c r="AG24" s="14">
        <f t="shared" si="16"/>
        <v>0</v>
      </c>
      <c r="AH24" s="14">
        <f t="shared" si="17"/>
        <v>0</v>
      </c>
      <c r="AI24" s="14">
        <f t="shared" si="18"/>
        <v>0</v>
      </c>
      <c r="AJ24" s="14">
        <f t="shared" si="19"/>
        <v>0</v>
      </c>
      <c r="AK24" s="14">
        <f t="shared" si="20"/>
        <v>0</v>
      </c>
    </row>
    <row r="25" spans="1:37" ht="15.75">
      <c r="A25" s="17">
        <v>75000618</v>
      </c>
      <c r="B25" s="16" t="s">
        <v>29</v>
      </c>
      <c r="C25" s="18">
        <v>145.51679999999999</v>
      </c>
      <c r="D25" s="18">
        <v>145.53</v>
      </c>
      <c r="E25" s="18">
        <v>152.80000000000001</v>
      </c>
      <c r="F25" s="19">
        <v>152</v>
      </c>
      <c r="G25" s="16" t="s">
        <v>197</v>
      </c>
      <c r="H25" s="1"/>
      <c r="I25" s="1"/>
      <c r="J25" s="1">
        <v>3</v>
      </c>
      <c r="K25" s="15">
        <v>3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14"/>
        <v>436.55039999999997</v>
      </c>
      <c r="AF25" s="14">
        <f t="shared" si="15"/>
        <v>0</v>
      </c>
      <c r="AG25" s="14">
        <f t="shared" si="16"/>
        <v>0</v>
      </c>
      <c r="AH25" s="14">
        <f t="shared" si="17"/>
        <v>0</v>
      </c>
      <c r="AI25" s="14">
        <f t="shared" si="18"/>
        <v>0</v>
      </c>
      <c r="AJ25" s="14">
        <f t="shared" si="19"/>
        <v>0</v>
      </c>
      <c r="AK25" s="14">
        <f t="shared" si="20"/>
        <v>0</v>
      </c>
    </row>
    <row r="26" spans="1:37" ht="15.75">
      <c r="A26" s="17">
        <v>75000619</v>
      </c>
      <c r="B26" s="22" t="s">
        <v>30</v>
      </c>
      <c r="C26" s="19">
        <v>125.712</v>
      </c>
      <c r="D26" s="18">
        <v>124.41</v>
      </c>
      <c r="E26" s="18">
        <v>140</v>
      </c>
      <c r="F26" s="19">
        <v>135</v>
      </c>
      <c r="G26" s="16" t="s">
        <v>197</v>
      </c>
      <c r="H26" s="1"/>
      <c r="I26" s="1"/>
      <c r="J26" s="1">
        <v>3</v>
      </c>
      <c r="K26" s="15">
        <v>3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14"/>
        <v>377.13600000000002</v>
      </c>
      <c r="AF26" s="14">
        <f t="shared" si="15"/>
        <v>0</v>
      </c>
      <c r="AG26" s="14">
        <f t="shared" si="16"/>
        <v>0</v>
      </c>
      <c r="AH26" s="14">
        <f t="shared" si="17"/>
        <v>0</v>
      </c>
      <c r="AI26" s="14">
        <f t="shared" si="18"/>
        <v>0</v>
      </c>
      <c r="AJ26" s="14">
        <f t="shared" si="19"/>
        <v>0</v>
      </c>
      <c r="AK26" s="14">
        <f t="shared" si="20"/>
        <v>0</v>
      </c>
    </row>
    <row r="27" spans="1:37" ht="15.75">
      <c r="A27" s="17">
        <v>7501071903844</v>
      </c>
      <c r="B27" s="22" t="s">
        <v>31</v>
      </c>
      <c r="C27" s="19">
        <v>244.7328</v>
      </c>
      <c r="D27" s="18">
        <v>226.99</v>
      </c>
      <c r="E27" s="18">
        <v>267.8</v>
      </c>
      <c r="F27" s="19">
        <v>252</v>
      </c>
      <c r="G27" s="16" t="s">
        <v>197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14"/>
        <v>1223.664</v>
      </c>
      <c r="AF27" s="14">
        <f t="shared" si="15"/>
        <v>0</v>
      </c>
      <c r="AG27" s="14">
        <f t="shared" si="16"/>
        <v>0</v>
      </c>
      <c r="AH27" s="14">
        <f t="shared" si="17"/>
        <v>0</v>
      </c>
      <c r="AI27" s="14">
        <f t="shared" si="18"/>
        <v>0</v>
      </c>
      <c r="AJ27" s="14">
        <f t="shared" si="19"/>
        <v>0</v>
      </c>
      <c r="AK27" s="14">
        <f t="shared" si="20"/>
        <v>0</v>
      </c>
    </row>
    <row r="28" spans="1:37" ht="15.75">
      <c r="B28" s="13" t="s">
        <v>32</v>
      </c>
    </row>
    <row r="29" spans="1:37" ht="15.75">
      <c r="A29" s="17" t="s">
        <v>33</v>
      </c>
      <c r="B29" s="20" t="s">
        <v>34</v>
      </c>
      <c r="C29" s="21">
        <v>1023.6</v>
      </c>
      <c r="D29" s="18">
        <v>1058.3900000000001</v>
      </c>
      <c r="E29" s="18">
        <v>1111.3</v>
      </c>
      <c r="F29" s="21">
        <v>1058.3800000000001</v>
      </c>
      <c r="G29" s="16" t="s">
        <v>193</v>
      </c>
      <c r="H29" s="1"/>
      <c r="I29" s="1"/>
      <c r="J29" s="1">
        <v>3</v>
      </c>
      <c r="K29" s="15">
        <v>3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>C29*K29</f>
        <v>3070.8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A30" s="17">
        <v>65899</v>
      </c>
      <c r="B30" s="22" t="s">
        <v>35</v>
      </c>
      <c r="C30" s="19">
        <v>793.21</v>
      </c>
      <c r="D30" s="18">
        <v>788.01</v>
      </c>
      <c r="E30" s="18">
        <v>851</v>
      </c>
      <c r="F30" s="19">
        <v>805</v>
      </c>
      <c r="G30" s="16" t="s">
        <v>197</v>
      </c>
      <c r="H30" s="1"/>
      <c r="I30" s="1"/>
      <c r="J30" s="1">
        <v>6</v>
      </c>
      <c r="K30" s="15">
        <v>6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>C30*K30</f>
        <v>4759.26</v>
      </c>
      <c r="AF30" s="14">
        <f>C30*N30</f>
        <v>0</v>
      </c>
      <c r="AG30" s="14">
        <f>C30*Q30</f>
        <v>0</v>
      </c>
      <c r="AH30" s="14">
        <f>C30*T30</f>
        <v>0</v>
      </c>
      <c r="AI30" s="14">
        <f>C30*W30</f>
        <v>0</v>
      </c>
      <c r="AJ30" s="14">
        <f>C30*Z30</f>
        <v>0</v>
      </c>
      <c r="AK30" s="14">
        <f>C30*AC30</f>
        <v>0</v>
      </c>
    </row>
    <row r="31" spans="1:37" ht="15.75">
      <c r="A31" s="17">
        <v>2609</v>
      </c>
      <c r="B31" s="16" t="s">
        <v>36</v>
      </c>
      <c r="C31" s="18">
        <v>971.21</v>
      </c>
      <c r="D31" s="18">
        <v>971.22</v>
      </c>
      <c r="E31" s="18">
        <v>1029.5</v>
      </c>
      <c r="F31" s="19">
        <v>1020.59</v>
      </c>
      <c r="G31" s="16" t="s">
        <v>193</v>
      </c>
      <c r="H31" s="1"/>
      <c r="I31" s="1"/>
      <c r="J31" s="1">
        <v>3</v>
      </c>
      <c r="K31" s="15">
        <v>3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>C31*K31</f>
        <v>2913.63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37</v>
      </c>
    </row>
    <row r="33" spans="1:37" ht="15.75">
      <c r="A33" s="17">
        <v>7501008038004</v>
      </c>
      <c r="B33" s="16" t="s">
        <v>38</v>
      </c>
      <c r="C33" s="18">
        <v>229.1438</v>
      </c>
      <c r="D33" s="18">
        <v>229.15</v>
      </c>
      <c r="E33" s="18">
        <v>242.9</v>
      </c>
      <c r="F33" s="19">
        <v>234.73</v>
      </c>
      <c r="G33" s="16" t="s">
        <v>192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687.43139999999994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17">
        <v>40701</v>
      </c>
      <c r="B34" s="22" t="s">
        <v>39</v>
      </c>
      <c r="C34" s="19">
        <v>358.85</v>
      </c>
      <c r="D34" s="18">
        <v>347.01</v>
      </c>
      <c r="E34" s="18">
        <v>372.7</v>
      </c>
      <c r="F34" s="18"/>
      <c r="G34" s="16"/>
      <c r="H34" s="1"/>
      <c r="I34" s="1"/>
      <c r="J34" s="1">
        <v>2</v>
      </c>
      <c r="K34" s="15">
        <v>2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717.7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A35" s="17">
        <v>7501008052492</v>
      </c>
      <c r="B35" s="16" t="s">
        <v>40</v>
      </c>
      <c r="C35" s="18">
        <v>580.08789999999999</v>
      </c>
      <c r="D35" s="18">
        <v>580.1</v>
      </c>
      <c r="E35" s="18">
        <v>614.9</v>
      </c>
      <c r="F35" s="19">
        <v>669.12</v>
      </c>
      <c r="G35" s="16" t="s">
        <v>198</v>
      </c>
      <c r="H35" s="1"/>
      <c r="I35" s="1"/>
      <c r="J35" s="1">
        <v>2</v>
      </c>
      <c r="K35" s="15">
        <v>2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1160.1758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17">
        <v>1616</v>
      </c>
      <c r="B36" s="16" t="s">
        <v>41</v>
      </c>
      <c r="C36" s="18">
        <v>173.40710000000001</v>
      </c>
      <c r="D36" s="18">
        <v>173.42</v>
      </c>
      <c r="E36" s="18">
        <v>183.9</v>
      </c>
      <c r="F36" s="19">
        <v>176.62</v>
      </c>
      <c r="G36" s="16" t="s">
        <v>198</v>
      </c>
      <c r="H36" s="1"/>
      <c r="I36" s="1"/>
      <c r="J36" s="1">
        <v>2</v>
      </c>
      <c r="K36" s="15">
        <v>2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346.81420000000003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7501008015005</v>
      </c>
      <c r="B37" s="16" t="s">
        <v>42</v>
      </c>
      <c r="C37" s="18">
        <v>200.173</v>
      </c>
      <c r="D37" s="18">
        <v>200.18</v>
      </c>
      <c r="E37" s="18">
        <v>212.2</v>
      </c>
      <c r="F37" s="19">
        <v>213.24</v>
      </c>
      <c r="G37" s="16" t="s">
        <v>192</v>
      </c>
      <c r="H37" s="1"/>
      <c r="I37" s="1"/>
      <c r="J37" s="1">
        <v>2</v>
      </c>
      <c r="K37" s="15">
        <v>2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400.346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43</v>
      </c>
    </row>
    <row r="39" spans="1:37" ht="15.75">
      <c r="A39" s="17">
        <v>2709</v>
      </c>
      <c r="B39" s="16" t="s">
        <v>44</v>
      </c>
      <c r="C39" s="18">
        <v>72</v>
      </c>
      <c r="D39" s="18">
        <v>72.010000000000005</v>
      </c>
      <c r="E39" s="18">
        <v>78.099999999999994</v>
      </c>
      <c r="F39" s="19">
        <v>75</v>
      </c>
      <c r="G39" s="16" t="s">
        <v>197</v>
      </c>
      <c r="H39" s="1"/>
      <c r="I39" s="1"/>
      <c r="J39" s="1">
        <v>8</v>
      </c>
      <c r="K39" s="15">
        <v>8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576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17">
        <v>2705</v>
      </c>
      <c r="B40" s="16" t="s">
        <v>45</v>
      </c>
      <c r="C40" s="18">
        <v>73.66</v>
      </c>
      <c r="D40" s="18">
        <v>73.67</v>
      </c>
      <c r="E40" s="18">
        <v>78.099999999999994</v>
      </c>
      <c r="F40" s="19">
        <v>75</v>
      </c>
      <c r="G40" s="16" t="s">
        <v>197</v>
      </c>
      <c r="H40" s="1"/>
      <c r="I40" s="1"/>
      <c r="J40" s="1">
        <v>8</v>
      </c>
      <c r="K40" s="15">
        <v>8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589.28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A41" s="17">
        <v>2704</v>
      </c>
      <c r="B41" s="16" t="s">
        <v>46</v>
      </c>
      <c r="C41" s="18">
        <v>65</v>
      </c>
      <c r="D41" s="18">
        <v>65.010000000000005</v>
      </c>
      <c r="E41" s="18">
        <v>78.099999999999994</v>
      </c>
      <c r="F41" s="19">
        <v>65.5</v>
      </c>
      <c r="G41" s="16" t="s">
        <v>195</v>
      </c>
      <c r="H41" s="1"/>
      <c r="I41" s="1"/>
      <c r="J41" s="1">
        <v>15</v>
      </c>
      <c r="K41" s="15">
        <v>15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>C41*K41</f>
        <v>975</v>
      </c>
      <c r="AF41" s="14">
        <f>C41*N41</f>
        <v>0</v>
      </c>
      <c r="AG41" s="14">
        <f>C41*Q41</f>
        <v>0</v>
      </c>
      <c r="AH41" s="14">
        <f>C41*T41</f>
        <v>0</v>
      </c>
      <c r="AI41" s="14">
        <f>C41*W41</f>
        <v>0</v>
      </c>
      <c r="AJ41" s="14">
        <f>C41*Z41</f>
        <v>0</v>
      </c>
      <c r="AK41" s="14">
        <f>C41*AC41</f>
        <v>0</v>
      </c>
    </row>
    <row r="42" spans="1:37" ht="15.75">
      <c r="B42" s="13" t="s">
        <v>47</v>
      </c>
    </row>
    <row r="43" spans="1:37" ht="15.75">
      <c r="A43" s="17">
        <v>7509546047646</v>
      </c>
      <c r="B43" s="16" t="s">
        <v>48</v>
      </c>
      <c r="C43" s="18">
        <v>280.36439999999999</v>
      </c>
      <c r="D43" s="18">
        <v>280.37</v>
      </c>
      <c r="E43" s="18">
        <v>309</v>
      </c>
      <c r="F43" s="19">
        <v>309</v>
      </c>
      <c r="G43" s="16" t="s">
        <v>192</v>
      </c>
      <c r="H43" s="1"/>
      <c r="I43" s="1"/>
      <c r="J43" s="1">
        <v>8</v>
      </c>
      <c r="K43" s="15">
        <v>8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ref="AE43:AE48" si="21">C43*K43</f>
        <v>2242.9151999999999</v>
      </c>
      <c r="AF43" s="14">
        <f t="shared" ref="AF43:AF48" si="22">C43*N43</f>
        <v>0</v>
      </c>
      <c r="AG43" s="14">
        <f t="shared" ref="AG43:AG48" si="23">C43*Q43</f>
        <v>0</v>
      </c>
      <c r="AH43" s="14">
        <f t="shared" ref="AH43:AH48" si="24">C43*T43</f>
        <v>0</v>
      </c>
      <c r="AI43" s="14">
        <f t="shared" ref="AI43:AI48" si="25">C43*W43</f>
        <v>0</v>
      </c>
      <c r="AJ43" s="14">
        <f t="shared" ref="AJ43:AJ48" si="26">C43*Z43</f>
        <v>0</v>
      </c>
      <c r="AK43" s="14">
        <f t="shared" ref="AK43:AK48" si="27">C43*AC43</f>
        <v>0</v>
      </c>
    </row>
    <row r="44" spans="1:37" ht="15.75">
      <c r="A44" s="17">
        <v>7509546047636</v>
      </c>
      <c r="B44" s="22" t="s">
        <v>49</v>
      </c>
      <c r="C44" s="19">
        <v>329.57339999999999</v>
      </c>
      <c r="D44" s="18">
        <v>325.01</v>
      </c>
      <c r="E44" s="18">
        <v>346.1</v>
      </c>
      <c r="F44" s="19">
        <v>342</v>
      </c>
      <c r="G44" s="16" t="s">
        <v>192</v>
      </c>
      <c r="H44" s="1"/>
      <c r="I44" s="1"/>
      <c r="J44" s="1">
        <v>8</v>
      </c>
      <c r="K44" s="15">
        <v>8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21"/>
        <v>2636.5871999999999</v>
      </c>
      <c r="AF44" s="14">
        <f t="shared" si="22"/>
        <v>0</v>
      </c>
      <c r="AG44" s="14">
        <f t="shared" si="23"/>
        <v>0</v>
      </c>
      <c r="AH44" s="14">
        <f t="shared" si="24"/>
        <v>0</v>
      </c>
      <c r="AI44" s="14">
        <f t="shared" si="25"/>
        <v>0</v>
      </c>
      <c r="AJ44" s="14">
        <f t="shared" si="26"/>
        <v>0</v>
      </c>
      <c r="AK44" s="14">
        <f t="shared" si="27"/>
        <v>0</v>
      </c>
    </row>
    <row r="45" spans="1:37" ht="15.75">
      <c r="A45" s="17">
        <v>7508529895</v>
      </c>
      <c r="B45" s="20" t="s">
        <v>50</v>
      </c>
      <c r="C45" s="21">
        <v>290.76080000000002</v>
      </c>
      <c r="D45" s="18">
        <v>323.01</v>
      </c>
      <c r="E45" s="18">
        <v>339.2</v>
      </c>
      <c r="F45" s="18"/>
      <c r="G45" s="16"/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21"/>
        <v>2907.6080000000002</v>
      </c>
      <c r="AF45" s="14">
        <f t="shared" si="22"/>
        <v>0</v>
      </c>
      <c r="AG45" s="14">
        <f t="shared" si="23"/>
        <v>0</v>
      </c>
      <c r="AH45" s="14">
        <f t="shared" si="24"/>
        <v>0</v>
      </c>
      <c r="AI45" s="14">
        <f t="shared" si="25"/>
        <v>0</v>
      </c>
      <c r="AJ45" s="14">
        <f t="shared" si="26"/>
        <v>0</v>
      </c>
      <c r="AK45" s="14">
        <f t="shared" si="27"/>
        <v>0</v>
      </c>
    </row>
    <row r="46" spans="1:37" ht="15.75">
      <c r="A46" s="17">
        <v>29891</v>
      </c>
      <c r="B46" s="16" t="s">
        <v>51</v>
      </c>
      <c r="C46" s="18">
        <v>183.0368</v>
      </c>
      <c r="D46" s="18">
        <v>183.05</v>
      </c>
      <c r="E46" s="18">
        <v>194.1</v>
      </c>
      <c r="F46" s="19">
        <v>196.55</v>
      </c>
      <c r="G46" s="16" t="s">
        <v>193</v>
      </c>
      <c r="H46" s="1"/>
      <c r="I46" s="1"/>
      <c r="J46" s="1">
        <v>10</v>
      </c>
      <c r="K46" s="15">
        <v>10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 t="shared" si="21"/>
        <v>1830.3679999999999</v>
      </c>
      <c r="AF46" s="14">
        <f t="shared" si="22"/>
        <v>0</v>
      </c>
      <c r="AG46" s="14">
        <f t="shared" si="23"/>
        <v>0</v>
      </c>
      <c r="AH46" s="14">
        <f t="shared" si="24"/>
        <v>0</v>
      </c>
      <c r="AI46" s="14">
        <f t="shared" si="25"/>
        <v>0</v>
      </c>
      <c r="AJ46" s="14">
        <f t="shared" si="26"/>
        <v>0</v>
      </c>
      <c r="AK46" s="14">
        <f t="shared" si="27"/>
        <v>0</v>
      </c>
    </row>
    <row r="47" spans="1:37" ht="15.75">
      <c r="A47" s="17">
        <v>29894</v>
      </c>
      <c r="B47" s="16" t="s">
        <v>52</v>
      </c>
      <c r="C47" s="18">
        <v>183.0368</v>
      </c>
      <c r="D47" s="18">
        <v>183.05</v>
      </c>
      <c r="E47" s="18">
        <v>194.1</v>
      </c>
      <c r="F47" s="19">
        <v>201.5</v>
      </c>
      <c r="G47" s="16" t="s">
        <v>199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si="21"/>
        <v>1830.3679999999999</v>
      </c>
      <c r="AF47" s="14">
        <f t="shared" si="22"/>
        <v>0</v>
      </c>
      <c r="AG47" s="14">
        <f t="shared" si="23"/>
        <v>0</v>
      </c>
      <c r="AH47" s="14">
        <f t="shared" si="24"/>
        <v>0</v>
      </c>
      <c r="AI47" s="14">
        <f t="shared" si="25"/>
        <v>0</v>
      </c>
      <c r="AJ47" s="14">
        <f t="shared" si="26"/>
        <v>0</v>
      </c>
      <c r="AK47" s="14">
        <f t="shared" si="27"/>
        <v>0</v>
      </c>
    </row>
    <row r="48" spans="1:37" ht="15.75">
      <c r="A48" s="17">
        <v>7502015002</v>
      </c>
      <c r="B48" s="22" t="s">
        <v>53</v>
      </c>
      <c r="C48" s="19">
        <v>119.77</v>
      </c>
      <c r="D48" s="18">
        <v>114.99</v>
      </c>
      <c r="E48" s="18">
        <v>127.2</v>
      </c>
      <c r="F48" s="19">
        <v>120</v>
      </c>
      <c r="G48" s="16" t="s">
        <v>200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21"/>
        <v>1197.7</v>
      </c>
      <c r="AF48" s="14">
        <f t="shared" si="22"/>
        <v>0</v>
      </c>
      <c r="AG48" s="14">
        <f t="shared" si="23"/>
        <v>0</v>
      </c>
      <c r="AH48" s="14">
        <f t="shared" si="24"/>
        <v>0</v>
      </c>
      <c r="AI48" s="14">
        <f t="shared" si="25"/>
        <v>0</v>
      </c>
      <c r="AJ48" s="14">
        <f t="shared" si="26"/>
        <v>0</v>
      </c>
      <c r="AK48" s="14">
        <f t="shared" si="27"/>
        <v>0</v>
      </c>
    </row>
    <row r="49" spans="1:37" ht="15.75">
      <c r="B49" s="13" t="s">
        <v>54</v>
      </c>
    </row>
    <row r="50" spans="1:37" ht="15.75">
      <c r="A50" s="17">
        <v>750525700533</v>
      </c>
      <c r="B50" s="16" t="s">
        <v>55</v>
      </c>
      <c r="C50" s="18">
        <v>177.21</v>
      </c>
      <c r="D50" s="18">
        <v>177.22</v>
      </c>
      <c r="E50" s="18">
        <v>198.5</v>
      </c>
      <c r="F50" s="19">
        <v>186</v>
      </c>
      <c r="G50" s="16" t="s">
        <v>197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531.63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B51" s="13" t="s">
        <v>56</v>
      </c>
    </row>
    <row r="52" spans="1:37" ht="15.75">
      <c r="A52" s="17">
        <v>75010880123</v>
      </c>
      <c r="B52" s="16" t="s">
        <v>57</v>
      </c>
      <c r="C52" s="18">
        <v>183.46</v>
      </c>
      <c r="D52" s="18">
        <v>183.47</v>
      </c>
      <c r="E52" s="18">
        <v>194.5</v>
      </c>
      <c r="F52" s="19">
        <v>189.41</v>
      </c>
      <c r="G52" s="16" t="s">
        <v>192</v>
      </c>
      <c r="H52" s="1"/>
      <c r="I52" s="1"/>
      <c r="J52" s="1">
        <v>15</v>
      </c>
      <c r="K52" s="15">
        <v>15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2751.9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A53" s="17">
        <v>7501000612540</v>
      </c>
      <c r="B53" s="20" t="s">
        <v>58</v>
      </c>
      <c r="C53" s="21">
        <v>119.86</v>
      </c>
      <c r="D53" s="18">
        <v>124.01</v>
      </c>
      <c r="E53" s="18">
        <v>130.19999999999999</v>
      </c>
      <c r="F53" s="21">
        <v>124</v>
      </c>
      <c r="G53" s="16" t="s">
        <v>197</v>
      </c>
      <c r="H53" s="1"/>
      <c r="I53" s="1"/>
      <c r="J53" s="1">
        <v>20</v>
      </c>
      <c r="K53" s="15">
        <v>20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2397.1999999999998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A54" s="17">
        <v>7501000608010</v>
      </c>
      <c r="B54" s="22" t="s">
        <v>59</v>
      </c>
      <c r="C54" s="19">
        <v>41.68</v>
      </c>
      <c r="D54" s="18">
        <v>40.86</v>
      </c>
      <c r="E54" s="18">
        <v>45</v>
      </c>
      <c r="F54" s="19">
        <v>42.5</v>
      </c>
      <c r="G54" s="16" t="s">
        <v>197</v>
      </c>
      <c r="H54" s="1"/>
      <c r="I54" s="1"/>
      <c r="J54" s="1">
        <v>10</v>
      </c>
      <c r="K54" s="15">
        <v>10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416.8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A55" s="17" t="s">
        <v>60</v>
      </c>
      <c r="B55" s="16" t="s">
        <v>61</v>
      </c>
      <c r="C55" s="18">
        <v>380.69</v>
      </c>
      <c r="D55" s="18">
        <v>380.7</v>
      </c>
      <c r="E55" s="18">
        <v>399.8</v>
      </c>
      <c r="F55" s="19">
        <v>389</v>
      </c>
      <c r="G55" s="16" t="s">
        <v>192</v>
      </c>
      <c r="H55" s="1"/>
      <c r="I55" s="1"/>
      <c r="J55" s="1">
        <v>8</v>
      </c>
      <c r="K55" s="15">
        <v>8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>C55*K55</f>
        <v>3045.52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B56" s="13" t="s">
        <v>62</v>
      </c>
    </row>
    <row r="57" spans="1:37" ht="15.75">
      <c r="A57" s="17">
        <v>25563</v>
      </c>
      <c r="B57" s="20" t="s">
        <v>63</v>
      </c>
      <c r="C57" s="21">
        <v>119.79</v>
      </c>
      <c r="D57" s="18">
        <v>178.49</v>
      </c>
      <c r="E57" s="18">
        <v>187.5</v>
      </c>
      <c r="F57" s="21">
        <v>178.48</v>
      </c>
      <c r="G57" s="16" t="s">
        <v>201</v>
      </c>
      <c r="H57" s="1"/>
      <c r="I57" s="1"/>
      <c r="J57" s="1">
        <v>8</v>
      </c>
      <c r="K57" s="15">
        <v>8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>C57*K57</f>
        <v>958.32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B58" s="13" t="s">
        <v>64</v>
      </c>
    </row>
    <row r="59" spans="1:37" ht="15.75">
      <c r="A59" s="17">
        <v>4074</v>
      </c>
      <c r="B59" s="22" t="s">
        <v>65</v>
      </c>
      <c r="C59" s="19">
        <v>102.73</v>
      </c>
      <c r="D59" s="18">
        <v>98.01</v>
      </c>
      <c r="E59" s="18">
        <v>107.1</v>
      </c>
      <c r="F59" s="19">
        <v>103.9</v>
      </c>
      <c r="G59" s="16" t="s">
        <v>202</v>
      </c>
      <c r="H59" s="1"/>
      <c r="I59" s="1"/>
      <c r="J59" s="1">
        <v>10</v>
      </c>
      <c r="K59" s="15">
        <v>10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1027.3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B60" s="13" t="s">
        <v>66</v>
      </c>
    </row>
    <row r="61" spans="1:37" ht="15.75">
      <c r="A61" s="17">
        <v>7501014589718</v>
      </c>
      <c r="B61" s="20" t="s">
        <v>67</v>
      </c>
      <c r="C61" s="21">
        <v>75.296700000000001</v>
      </c>
      <c r="D61" s="18">
        <v>132.97999999999999</v>
      </c>
      <c r="E61" s="18">
        <v>141</v>
      </c>
      <c r="F61" s="21">
        <v>124.72</v>
      </c>
      <c r="G61" s="16" t="s">
        <v>203</v>
      </c>
      <c r="H61" s="1"/>
      <c r="I61" s="1"/>
      <c r="J61" s="1">
        <v>10</v>
      </c>
      <c r="K61" s="15">
        <v>10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208</v>
      </c>
      <c r="AE61" s="14">
        <f>C61*K61</f>
        <v>752.96699999999998</v>
      </c>
      <c r="AF61" s="14">
        <f>C61*N61</f>
        <v>0</v>
      </c>
      <c r="AG61" s="14">
        <f>C61*Q61</f>
        <v>0</v>
      </c>
      <c r="AH61" s="14">
        <f>C61*T61</f>
        <v>0</v>
      </c>
      <c r="AI61" s="14">
        <f>C61*W61</f>
        <v>0</v>
      </c>
      <c r="AJ61" s="14">
        <f>C61*Z61</f>
        <v>0</v>
      </c>
      <c r="AK61" s="14">
        <f>C61*AC61</f>
        <v>0</v>
      </c>
    </row>
    <row r="62" spans="1:37" ht="15.75">
      <c r="B62" s="13" t="s">
        <v>68</v>
      </c>
    </row>
    <row r="63" spans="1:37" ht="15.75">
      <c r="A63" s="17">
        <v>4214</v>
      </c>
      <c r="B63" s="16" t="s">
        <v>69</v>
      </c>
      <c r="C63" s="18">
        <v>342.17599999999999</v>
      </c>
      <c r="D63" s="18">
        <v>342.19</v>
      </c>
      <c r="E63" s="18">
        <v>362.8</v>
      </c>
      <c r="F63" s="19">
        <v>352</v>
      </c>
      <c r="G63" s="16" t="s">
        <v>200</v>
      </c>
      <c r="H63" s="1"/>
      <c r="I63" s="1"/>
      <c r="J63" s="1">
        <v>10</v>
      </c>
      <c r="K63" s="15">
        <v>10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3421.7599999999998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A64" s="17">
        <v>7501032908109</v>
      </c>
      <c r="B64" s="16" t="s">
        <v>70</v>
      </c>
      <c r="C64" s="18">
        <v>409.11200000000002</v>
      </c>
      <c r="D64" s="18">
        <v>409.12</v>
      </c>
      <c r="E64" s="18">
        <v>433.7</v>
      </c>
      <c r="F64" s="19">
        <v>421</v>
      </c>
      <c r="G64" s="16" t="s">
        <v>200</v>
      </c>
      <c r="H64" s="1"/>
      <c r="I64" s="1"/>
      <c r="J64" s="1">
        <v>8</v>
      </c>
      <c r="K64" s="15">
        <v>8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3272.8960000000002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A65" s="17">
        <v>4213</v>
      </c>
      <c r="B65" s="16" t="s">
        <v>71</v>
      </c>
      <c r="C65" s="18">
        <v>473.976</v>
      </c>
      <c r="D65" s="18">
        <v>473.99</v>
      </c>
      <c r="E65" s="18">
        <v>502.5</v>
      </c>
      <c r="F65" s="19">
        <v>529</v>
      </c>
      <c r="G65" s="16" t="s">
        <v>197</v>
      </c>
      <c r="H65" s="1"/>
      <c r="I65" s="1"/>
      <c r="J65" s="1">
        <v>10</v>
      </c>
      <c r="K65" s="15">
        <v>10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>C65*K65</f>
        <v>4739.76</v>
      </c>
      <c r="AF65" s="14">
        <f>C65*N65</f>
        <v>0</v>
      </c>
      <c r="AG65" s="14">
        <f>C65*Q65</f>
        <v>0</v>
      </c>
      <c r="AH65" s="14">
        <f>C65*T65</f>
        <v>0</v>
      </c>
      <c r="AI65" s="14">
        <f>C65*W65</f>
        <v>0</v>
      </c>
      <c r="AJ65" s="14">
        <f>C65*Z65</f>
        <v>0</v>
      </c>
      <c r="AK65" s="14">
        <f>C65*AC65</f>
        <v>0</v>
      </c>
    </row>
    <row r="66" spans="1:37" ht="15.75">
      <c r="A66" s="17">
        <v>7501032903586</v>
      </c>
      <c r="B66" s="16" t="s">
        <v>72</v>
      </c>
      <c r="C66" s="18">
        <v>354.23200000000003</v>
      </c>
      <c r="D66" s="18">
        <v>354.24</v>
      </c>
      <c r="E66" s="18">
        <v>375.5</v>
      </c>
      <c r="F66" s="19">
        <v>394</v>
      </c>
      <c r="G66" s="16" t="s">
        <v>197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>C66*K66</f>
        <v>3542.32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B67" s="13" t="s">
        <v>73</v>
      </c>
    </row>
    <row r="68" spans="1:37" ht="15.75">
      <c r="A68" s="17">
        <v>7501013144212</v>
      </c>
      <c r="B68" s="22" t="s">
        <v>74</v>
      </c>
      <c r="C68" s="19">
        <v>32.849800000000002</v>
      </c>
      <c r="D68" s="18">
        <v>32.01</v>
      </c>
      <c r="E68" s="18">
        <v>38</v>
      </c>
      <c r="F68" s="19">
        <v>36</v>
      </c>
      <c r="G68" s="16" t="s">
        <v>197</v>
      </c>
      <c r="H68" s="1"/>
      <c r="I68" s="1"/>
      <c r="J68" s="1">
        <v>15</v>
      </c>
      <c r="K68" s="15">
        <v>15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ref="AE68:AE73" si="28">C68*K68</f>
        <v>492.74700000000001</v>
      </c>
      <c r="AF68" s="14">
        <f t="shared" ref="AF68:AF73" si="29">C68*N68</f>
        <v>0</v>
      </c>
      <c r="AG68" s="14">
        <f t="shared" ref="AG68:AG73" si="30">C68*Q68</f>
        <v>0</v>
      </c>
      <c r="AH68" s="14">
        <f t="shared" ref="AH68:AH73" si="31">C68*T68</f>
        <v>0</v>
      </c>
      <c r="AI68" s="14">
        <f t="shared" ref="AI68:AI73" si="32">C68*W68</f>
        <v>0</v>
      </c>
      <c r="AJ68" s="14">
        <f t="shared" ref="AJ68:AJ73" si="33">C68*Z68</f>
        <v>0</v>
      </c>
      <c r="AK68" s="14">
        <f t="shared" ref="AK68:AK73" si="34">C68*AC68</f>
        <v>0</v>
      </c>
    </row>
    <row r="69" spans="1:37" ht="15.75">
      <c r="A69" s="17">
        <v>7501013144021</v>
      </c>
      <c r="B69" s="20" t="s">
        <v>75</v>
      </c>
      <c r="C69" s="21">
        <v>32.849800000000002</v>
      </c>
      <c r="D69" s="18">
        <v>36.01</v>
      </c>
      <c r="E69" s="18">
        <v>38</v>
      </c>
      <c r="F69" s="21">
        <v>36</v>
      </c>
      <c r="G69" s="16" t="s">
        <v>197</v>
      </c>
      <c r="H69" s="1"/>
      <c r="I69" s="1"/>
      <c r="J69" s="1">
        <v>15</v>
      </c>
      <c r="K69" s="15">
        <v>15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28"/>
        <v>492.74700000000001</v>
      </c>
      <c r="AF69" s="14">
        <f t="shared" si="29"/>
        <v>0</v>
      </c>
      <c r="AG69" s="14">
        <f t="shared" si="30"/>
        <v>0</v>
      </c>
      <c r="AH69" s="14">
        <f t="shared" si="31"/>
        <v>0</v>
      </c>
      <c r="AI69" s="14">
        <f t="shared" si="32"/>
        <v>0</v>
      </c>
      <c r="AJ69" s="14">
        <f t="shared" si="33"/>
        <v>0</v>
      </c>
      <c r="AK69" s="14">
        <f t="shared" si="34"/>
        <v>0</v>
      </c>
    </row>
    <row r="70" spans="1:37" ht="15.75">
      <c r="A70" s="17">
        <v>7501013144144</v>
      </c>
      <c r="B70" s="16" t="s">
        <v>76</v>
      </c>
      <c r="C70" s="18">
        <v>29.047699999999999</v>
      </c>
      <c r="D70" s="18">
        <v>29.06</v>
      </c>
      <c r="E70" s="18">
        <v>38</v>
      </c>
      <c r="F70" s="19">
        <v>32</v>
      </c>
      <c r="G70" s="16" t="s">
        <v>192</v>
      </c>
      <c r="H70" s="1"/>
      <c r="I70" s="1"/>
      <c r="J70" s="1">
        <v>15</v>
      </c>
      <c r="K70" s="15">
        <v>15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28"/>
        <v>435.71549999999996</v>
      </c>
      <c r="AF70" s="14">
        <f t="shared" si="29"/>
        <v>0</v>
      </c>
      <c r="AG70" s="14">
        <f t="shared" si="30"/>
        <v>0</v>
      </c>
      <c r="AH70" s="14">
        <f t="shared" si="31"/>
        <v>0</v>
      </c>
      <c r="AI70" s="14">
        <f t="shared" si="32"/>
        <v>0</v>
      </c>
      <c r="AJ70" s="14">
        <f t="shared" si="33"/>
        <v>0</v>
      </c>
      <c r="AK70" s="14">
        <f t="shared" si="34"/>
        <v>0</v>
      </c>
    </row>
    <row r="71" spans="1:37" ht="15.75">
      <c r="A71" s="17">
        <v>7501013189534</v>
      </c>
      <c r="B71" s="16" t="s">
        <v>77</v>
      </c>
      <c r="C71" s="18">
        <v>104.5184</v>
      </c>
      <c r="D71" s="18">
        <v>104.53</v>
      </c>
      <c r="E71" s="18">
        <v>117.6</v>
      </c>
      <c r="F71" s="19">
        <v>105</v>
      </c>
      <c r="G71" s="16" t="s">
        <v>204</v>
      </c>
      <c r="H71" s="1"/>
      <c r="I71" s="1"/>
      <c r="J71" s="1">
        <v>5</v>
      </c>
      <c r="K71" s="15">
        <v>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28"/>
        <v>522.59199999999998</v>
      </c>
      <c r="AF71" s="14">
        <f t="shared" si="29"/>
        <v>0</v>
      </c>
      <c r="AG71" s="14">
        <f t="shared" si="30"/>
        <v>0</v>
      </c>
      <c r="AH71" s="14">
        <f t="shared" si="31"/>
        <v>0</v>
      </c>
      <c r="AI71" s="14">
        <f t="shared" si="32"/>
        <v>0</v>
      </c>
      <c r="AJ71" s="14">
        <f t="shared" si="33"/>
        <v>0</v>
      </c>
      <c r="AK71" s="14">
        <f t="shared" si="34"/>
        <v>0</v>
      </c>
    </row>
    <row r="72" spans="1:37" ht="15.75">
      <c r="A72" s="17">
        <v>7501013189527</v>
      </c>
      <c r="B72" s="16" t="s">
        <v>78</v>
      </c>
      <c r="C72" s="18">
        <v>104.5184</v>
      </c>
      <c r="D72" s="18">
        <v>104.53</v>
      </c>
      <c r="E72" s="18">
        <v>117.6</v>
      </c>
      <c r="F72" s="19">
        <v>105</v>
      </c>
      <c r="G72" s="16" t="s">
        <v>204</v>
      </c>
      <c r="H72" s="1"/>
      <c r="I72" s="1"/>
      <c r="J72" s="1">
        <v>5</v>
      </c>
      <c r="K72" s="15">
        <v>5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28"/>
        <v>522.59199999999998</v>
      </c>
      <c r="AF72" s="14">
        <f t="shared" si="29"/>
        <v>0</v>
      </c>
      <c r="AG72" s="14">
        <f t="shared" si="30"/>
        <v>0</v>
      </c>
      <c r="AH72" s="14">
        <f t="shared" si="31"/>
        <v>0</v>
      </c>
      <c r="AI72" s="14">
        <f t="shared" si="32"/>
        <v>0</v>
      </c>
      <c r="AJ72" s="14">
        <f t="shared" si="33"/>
        <v>0</v>
      </c>
      <c r="AK72" s="14">
        <f t="shared" si="34"/>
        <v>0</v>
      </c>
    </row>
    <row r="73" spans="1:37" ht="15.75">
      <c r="A73" s="17">
        <v>7501013189565</v>
      </c>
      <c r="B73" s="16" t="s">
        <v>79</v>
      </c>
      <c r="C73" s="18">
        <v>104.5184</v>
      </c>
      <c r="D73" s="18">
        <v>104.53</v>
      </c>
      <c r="E73" s="18">
        <v>117.6</v>
      </c>
      <c r="F73" s="19">
        <v>105</v>
      </c>
      <c r="G73" s="16" t="s">
        <v>204</v>
      </c>
      <c r="H73" s="1"/>
      <c r="I73" s="1"/>
      <c r="J73" s="1">
        <v>5</v>
      </c>
      <c r="K73" s="15">
        <v>5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28"/>
        <v>522.59199999999998</v>
      </c>
      <c r="AF73" s="14">
        <f t="shared" si="29"/>
        <v>0</v>
      </c>
      <c r="AG73" s="14">
        <f t="shared" si="30"/>
        <v>0</v>
      </c>
      <c r="AH73" s="14">
        <f t="shared" si="31"/>
        <v>0</v>
      </c>
      <c r="AI73" s="14">
        <f t="shared" si="32"/>
        <v>0</v>
      </c>
      <c r="AJ73" s="14">
        <f t="shared" si="33"/>
        <v>0</v>
      </c>
      <c r="AK73" s="14">
        <f t="shared" si="34"/>
        <v>0</v>
      </c>
    </row>
    <row r="74" spans="1:37" ht="15.75">
      <c r="B74" s="13" t="s">
        <v>80</v>
      </c>
    </row>
    <row r="75" spans="1:37" ht="15.75">
      <c r="A75" s="17">
        <v>7501026005371</v>
      </c>
      <c r="B75" s="16" t="s">
        <v>81</v>
      </c>
      <c r="C75" s="18">
        <v>340.81</v>
      </c>
      <c r="D75" s="18">
        <v>340.82</v>
      </c>
      <c r="E75" s="18">
        <v>360</v>
      </c>
      <c r="F75" s="19">
        <v>342.83159999999998</v>
      </c>
      <c r="G75" s="16" t="s">
        <v>205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3408.1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 ht="15.75">
      <c r="A76" s="17">
        <v>7501026005685</v>
      </c>
      <c r="B76" s="20" t="s">
        <v>82</v>
      </c>
      <c r="C76" s="21">
        <v>340.81</v>
      </c>
      <c r="D76" s="18">
        <v>362.01</v>
      </c>
      <c r="E76" s="18">
        <v>380.1</v>
      </c>
      <c r="F76" s="21">
        <v>342.83159999999998</v>
      </c>
      <c r="G76" s="16" t="s">
        <v>205</v>
      </c>
      <c r="H76" s="1"/>
      <c r="I76" s="1"/>
      <c r="J76" s="1">
        <v>7</v>
      </c>
      <c r="K76" s="15">
        <v>7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2385.67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B77" s="13" t="s">
        <v>83</v>
      </c>
    </row>
    <row r="78" spans="1:37" ht="15.75">
      <c r="A78" s="17" t="s">
        <v>84</v>
      </c>
      <c r="B78" s="20" t="s">
        <v>85</v>
      </c>
      <c r="C78" s="21">
        <v>91.922600000000003</v>
      </c>
      <c r="D78" s="18">
        <v>183.55</v>
      </c>
      <c r="E78" s="18">
        <v>195.3</v>
      </c>
      <c r="F78" s="19">
        <v>204</v>
      </c>
      <c r="G78" s="16" t="s">
        <v>197</v>
      </c>
      <c r="H78" s="1"/>
      <c r="I78" s="1"/>
      <c r="J78" s="1">
        <v>5</v>
      </c>
      <c r="K78" s="15">
        <v>5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 t="s">
        <v>206</v>
      </c>
      <c r="AE78" s="14">
        <f t="shared" ref="AE78:AE86" si="35">C78*K78</f>
        <v>459.613</v>
      </c>
      <c r="AF78" s="14">
        <f t="shared" ref="AF78:AF86" si="36">C78*N78</f>
        <v>0</v>
      </c>
      <c r="AG78" s="14">
        <f t="shared" ref="AG78:AG86" si="37">C78*Q78</f>
        <v>0</v>
      </c>
      <c r="AH78" s="14">
        <f t="shared" ref="AH78:AH86" si="38">C78*T78</f>
        <v>0</v>
      </c>
      <c r="AI78" s="14">
        <f t="shared" ref="AI78:AI86" si="39">C78*W78</f>
        <v>0</v>
      </c>
      <c r="AJ78" s="14">
        <f t="shared" ref="AJ78:AJ86" si="40">C78*Z78</f>
        <v>0</v>
      </c>
      <c r="AK78" s="14">
        <f t="shared" ref="AK78:AK86" si="41">C78*AC78</f>
        <v>0</v>
      </c>
    </row>
    <row r="79" spans="1:37" ht="15.75">
      <c r="A79" s="17" t="s">
        <v>86</v>
      </c>
      <c r="B79" s="20" t="s">
        <v>87</v>
      </c>
      <c r="C79" s="21">
        <v>91.922600000000003</v>
      </c>
      <c r="D79" s="18">
        <v>183.55</v>
      </c>
      <c r="E79" s="18">
        <v>195.3</v>
      </c>
      <c r="F79" s="21">
        <v>183.54</v>
      </c>
      <c r="G79" s="16" t="s">
        <v>192</v>
      </c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206</v>
      </c>
      <c r="AE79" s="14">
        <f t="shared" si="35"/>
        <v>459.613</v>
      </c>
      <c r="AF79" s="14">
        <f t="shared" si="36"/>
        <v>0</v>
      </c>
      <c r="AG79" s="14">
        <f t="shared" si="37"/>
        <v>0</v>
      </c>
      <c r="AH79" s="14">
        <f t="shared" si="38"/>
        <v>0</v>
      </c>
      <c r="AI79" s="14">
        <f t="shared" si="39"/>
        <v>0</v>
      </c>
      <c r="AJ79" s="14">
        <f t="shared" si="40"/>
        <v>0</v>
      </c>
      <c r="AK79" s="14">
        <f t="shared" si="41"/>
        <v>0</v>
      </c>
    </row>
    <row r="80" spans="1:37" ht="15.75">
      <c r="A80" s="17" t="s">
        <v>88</v>
      </c>
      <c r="B80" s="20" t="s">
        <v>89</v>
      </c>
      <c r="C80" s="21">
        <v>91.922600000000003</v>
      </c>
      <c r="D80" s="18">
        <v>183.55</v>
      </c>
      <c r="E80" s="18">
        <v>195.3</v>
      </c>
      <c r="F80" s="21">
        <v>183.54</v>
      </c>
      <c r="G80" s="16" t="s">
        <v>192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206</v>
      </c>
      <c r="AE80" s="14">
        <f t="shared" si="35"/>
        <v>459.613</v>
      </c>
      <c r="AF80" s="14">
        <f t="shared" si="36"/>
        <v>0</v>
      </c>
      <c r="AG80" s="14">
        <f t="shared" si="37"/>
        <v>0</v>
      </c>
      <c r="AH80" s="14">
        <f t="shared" si="38"/>
        <v>0</v>
      </c>
      <c r="AI80" s="14">
        <f t="shared" si="39"/>
        <v>0</v>
      </c>
      <c r="AJ80" s="14">
        <f t="shared" si="40"/>
        <v>0</v>
      </c>
      <c r="AK80" s="14">
        <f t="shared" si="41"/>
        <v>0</v>
      </c>
    </row>
    <row r="81" spans="1:37" ht="15.75">
      <c r="A81" s="17" t="s">
        <v>90</v>
      </c>
      <c r="B81" s="20" t="s">
        <v>91</v>
      </c>
      <c r="C81" s="21">
        <v>91.922600000000003</v>
      </c>
      <c r="D81" s="18">
        <v>183.55</v>
      </c>
      <c r="E81" s="18">
        <v>195.3</v>
      </c>
      <c r="F81" s="21">
        <v>183.54</v>
      </c>
      <c r="G81" s="16" t="s">
        <v>192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206</v>
      </c>
      <c r="AE81" s="14">
        <f t="shared" si="35"/>
        <v>459.613</v>
      </c>
      <c r="AF81" s="14">
        <f t="shared" si="36"/>
        <v>0</v>
      </c>
      <c r="AG81" s="14">
        <f t="shared" si="37"/>
        <v>0</v>
      </c>
      <c r="AH81" s="14">
        <f t="shared" si="38"/>
        <v>0</v>
      </c>
      <c r="AI81" s="14">
        <f t="shared" si="39"/>
        <v>0</v>
      </c>
      <c r="AJ81" s="14">
        <f t="shared" si="40"/>
        <v>0</v>
      </c>
      <c r="AK81" s="14">
        <f t="shared" si="41"/>
        <v>0</v>
      </c>
    </row>
    <row r="82" spans="1:37" ht="15.75">
      <c r="A82" s="17" t="s">
        <v>92</v>
      </c>
      <c r="B82" s="20" t="s">
        <v>93</v>
      </c>
      <c r="C82" s="21">
        <v>72.558599999999998</v>
      </c>
      <c r="D82" s="18">
        <v>290.25</v>
      </c>
      <c r="E82" s="18">
        <v>324.3</v>
      </c>
      <c r="F82" s="19">
        <v>292.64</v>
      </c>
      <c r="G82" s="16" t="s">
        <v>192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207</v>
      </c>
      <c r="AE82" s="14">
        <f t="shared" si="35"/>
        <v>362.79300000000001</v>
      </c>
      <c r="AF82" s="14">
        <f t="shared" si="36"/>
        <v>0</v>
      </c>
      <c r="AG82" s="14">
        <f t="shared" si="37"/>
        <v>0</v>
      </c>
      <c r="AH82" s="14">
        <f t="shared" si="38"/>
        <v>0</v>
      </c>
      <c r="AI82" s="14">
        <f t="shared" si="39"/>
        <v>0</v>
      </c>
      <c r="AJ82" s="14">
        <f t="shared" si="40"/>
        <v>0</v>
      </c>
      <c r="AK82" s="14">
        <f t="shared" si="41"/>
        <v>0</v>
      </c>
    </row>
    <row r="83" spans="1:37" ht="15.75">
      <c r="A83" s="17" t="s">
        <v>94</v>
      </c>
      <c r="B83" s="20" t="s">
        <v>95</v>
      </c>
      <c r="C83" s="21">
        <v>72.558599999999998</v>
      </c>
      <c r="D83" s="18">
        <v>290.25</v>
      </c>
      <c r="E83" s="18">
        <v>324.3</v>
      </c>
      <c r="F83" s="19">
        <v>292.64</v>
      </c>
      <c r="G83" s="16" t="s">
        <v>192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207</v>
      </c>
      <c r="AE83" s="14">
        <f t="shared" si="35"/>
        <v>362.79300000000001</v>
      </c>
      <c r="AF83" s="14">
        <f t="shared" si="36"/>
        <v>0</v>
      </c>
      <c r="AG83" s="14">
        <f t="shared" si="37"/>
        <v>0</v>
      </c>
      <c r="AH83" s="14">
        <f t="shared" si="38"/>
        <v>0</v>
      </c>
      <c r="AI83" s="14">
        <f t="shared" si="39"/>
        <v>0</v>
      </c>
      <c r="AJ83" s="14">
        <f t="shared" si="40"/>
        <v>0</v>
      </c>
      <c r="AK83" s="14">
        <f t="shared" si="41"/>
        <v>0</v>
      </c>
    </row>
    <row r="84" spans="1:37" ht="15.75">
      <c r="A84" s="17" t="s">
        <v>96</v>
      </c>
      <c r="B84" s="20" t="s">
        <v>97</v>
      </c>
      <c r="C84" s="21">
        <v>66.984399999999994</v>
      </c>
      <c r="D84" s="18">
        <v>256.01</v>
      </c>
      <c r="E84" s="18">
        <v>279.3</v>
      </c>
      <c r="F84" s="19">
        <v>261</v>
      </c>
      <c r="G84" s="16" t="s">
        <v>192</v>
      </c>
      <c r="H84" s="1"/>
      <c r="I84" s="1"/>
      <c r="J84" s="1">
        <v>5</v>
      </c>
      <c r="K84" s="15">
        <v>5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207</v>
      </c>
      <c r="AE84" s="14">
        <f t="shared" si="35"/>
        <v>334.92199999999997</v>
      </c>
      <c r="AF84" s="14">
        <f t="shared" si="36"/>
        <v>0</v>
      </c>
      <c r="AG84" s="14">
        <f t="shared" si="37"/>
        <v>0</v>
      </c>
      <c r="AH84" s="14">
        <f t="shared" si="38"/>
        <v>0</v>
      </c>
      <c r="AI84" s="14">
        <f t="shared" si="39"/>
        <v>0</v>
      </c>
      <c r="AJ84" s="14">
        <f t="shared" si="40"/>
        <v>0</v>
      </c>
      <c r="AK84" s="14">
        <f t="shared" si="41"/>
        <v>0</v>
      </c>
    </row>
    <row r="85" spans="1:37" ht="15.75">
      <c r="A85" s="17" t="s">
        <v>98</v>
      </c>
      <c r="B85" s="20" t="s">
        <v>99</v>
      </c>
      <c r="C85" s="21">
        <v>66.984399999999994</v>
      </c>
      <c r="D85" s="18">
        <v>261.01</v>
      </c>
      <c r="E85" s="18">
        <v>279.3</v>
      </c>
      <c r="F85" s="21">
        <v>261</v>
      </c>
      <c r="G85" s="16" t="s">
        <v>192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207</v>
      </c>
      <c r="AE85" s="14">
        <f t="shared" si="35"/>
        <v>334.92199999999997</v>
      </c>
      <c r="AF85" s="14">
        <f t="shared" si="36"/>
        <v>0</v>
      </c>
      <c r="AG85" s="14">
        <f t="shared" si="37"/>
        <v>0</v>
      </c>
      <c r="AH85" s="14">
        <f t="shared" si="38"/>
        <v>0</v>
      </c>
      <c r="AI85" s="14">
        <f t="shared" si="39"/>
        <v>0</v>
      </c>
      <c r="AJ85" s="14">
        <f t="shared" si="40"/>
        <v>0</v>
      </c>
      <c r="AK85" s="14">
        <f t="shared" si="41"/>
        <v>0</v>
      </c>
    </row>
    <row r="86" spans="1:37" ht="15.75">
      <c r="A86" s="17">
        <v>7501006201501</v>
      </c>
      <c r="B86" s="22" t="s">
        <v>100</v>
      </c>
      <c r="C86" s="19">
        <v>193.0797</v>
      </c>
      <c r="D86" s="18">
        <v>190.54</v>
      </c>
      <c r="E86" s="18">
        <v>200.1</v>
      </c>
      <c r="F86" s="19">
        <v>200</v>
      </c>
      <c r="G86" s="16" t="s">
        <v>191</v>
      </c>
      <c r="H86" s="1"/>
      <c r="I86" s="1"/>
      <c r="J86" s="1">
        <v>5</v>
      </c>
      <c r="K86" s="15">
        <v>5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35"/>
        <v>965.39850000000001</v>
      </c>
      <c r="AF86" s="14">
        <f t="shared" si="36"/>
        <v>0</v>
      </c>
      <c r="AG86" s="14">
        <f t="shared" si="37"/>
        <v>0</v>
      </c>
      <c r="AH86" s="14">
        <f t="shared" si="38"/>
        <v>0</v>
      </c>
      <c r="AI86" s="14">
        <f t="shared" si="39"/>
        <v>0</v>
      </c>
      <c r="AJ86" s="14">
        <f t="shared" si="40"/>
        <v>0</v>
      </c>
      <c r="AK86" s="14">
        <f t="shared" si="41"/>
        <v>0</v>
      </c>
    </row>
    <row r="87" spans="1:37" ht="15.75">
      <c r="B87" s="13" t="s">
        <v>101</v>
      </c>
    </row>
    <row r="88" spans="1:37" ht="15.75">
      <c r="A88" s="17">
        <v>7509546058211</v>
      </c>
      <c r="B88" s="22" t="s">
        <v>102</v>
      </c>
      <c r="C88" s="19">
        <v>608.85680000000002</v>
      </c>
      <c r="D88" s="18">
        <v>600.01</v>
      </c>
      <c r="E88" s="18">
        <v>640.5</v>
      </c>
      <c r="F88" s="18"/>
      <c r="G88" s="16"/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>C88*K88</f>
        <v>1826.5704000000001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54548401</v>
      </c>
      <c r="B89" s="16" t="s">
        <v>103</v>
      </c>
      <c r="C89" s="18">
        <v>753.19380000000001</v>
      </c>
      <c r="D89" s="18">
        <v>753.2</v>
      </c>
      <c r="E89" s="18">
        <v>780</v>
      </c>
      <c r="F89" s="19">
        <v>758</v>
      </c>
      <c r="G89" s="16" t="s">
        <v>197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>C89*K89</f>
        <v>2259.5814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B90" s="13" t="s">
        <v>104</v>
      </c>
    </row>
    <row r="91" spans="1:37" ht="15.75">
      <c r="A91" s="17">
        <v>7501035905051</v>
      </c>
      <c r="B91" s="16" t="s">
        <v>105</v>
      </c>
      <c r="C91" s="18">
        <v>246.97559999999999</v>
      </c>
      <c r="D91" s="18">
        <v>246.99</v>
      </c>
      <c r="E91" s="18">
        <v>261.8</v>
      </c>
      <c r="F91" s="19">
        <v>264.58</v>
      </c>
      <c r="G91" s="16" t="s">
        <v>193</v>
      </c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ref="AE91:AE98" si="42">C91*K91</f>
        <v>740.92679999999996</v>
      </c>
      <c r="AF91" s="14">
        <f t="shared" ref="AF91:AF98" si="43">C91*N91</f>
        <v>0</v>
      </c>
      <c r="AG91" s="14">
        <f t="shared" ref="AG91:AG98" si="44">C91*Q91</f>
        <v>0</v>
      </c>
      <c r="AH91" s="14">
        <f t="shared" ref="AH91:AH98" si="45">C91*T91</f>
        <v>0</v>
      </c>
      <c r="AI91" s="14">
        <f t="shared" ref="AI91:AI98" si="46">C91*W91</f>
        <v>0</v>
      </c>
      <c r="AJ91" s="14">
        <f t="shared" ref="AJ91:AJ98" si="47">C91*Z91</f>
        <v>0</v>
      </c>
      <c r="AK91" s="14">
        <f t="shared" ref="AK91:AK98" si="48">C91*AC91</f>
        <v>0</v>
      </c>
    </row>
    <row r="92" spans="1:37" ht="15.75">
      <c r="A92" s="17">
        <v>75095400201</v>
      </c>
      <c r="B92" s="16" t="s">
        <v>106</v>
      </c>
      <c r="C92" s="18">
        <v>180.10400000000001</v>
      </c>
      <c r="D92" s="18">
        <v>180.11</v>
      </c>
      <c r="E92" s="18">
        <v>199.5</v>
      </c>
      <c r="F92" s="19">
        <v>188</v>
      </c>
      <c r="G92" s="16" t="s">
        <v>200</v>
      </c>
      <c r="H92" s="1"/>
      <c r="I92" s="1"/>
      <c r="J92" s="1">
        <v>5</v>
      </c>
      <c r="K92" s="15">
        <v>5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42"/>
        <v>900.5200000000001</v>
      </c>
      <c r="AF92" s="14">
        <f t="shared" si="43"/>
        <v>0</v>
      </c>
      <c r="AG92" s="14">
        <f t="shared" si="44"/>
        <v>0</v>
      </c>
      <c r="AH92" s="14">
        <f t="shared" si="45"/>
        <v>0</v>
      </c>
      <c r="AI92" s="14">
        <f t="shared" si="46"/>
        <v>0</v>
      </c>
      <c r="AJ92" s="14">
        <f t="shared" si="47"/>
        <v>0</v>
      </c>
      <c r="AK92" s="14">
        <f t="shared" si="48"/>
        <v>0</v>
      </c>
    </row>
    <row r="93" spans="1:37" ht="15.75">
      <c r="A93" s="17">
        <v>4949</v>
      </c>
      <c r="B93" s="16" t="s">
        <v>107</v>
      </c>
      <c r="C93" s="18">
        <v>122.03</v>
      </c>
      <c r="D93" s="18">
        <v>122.04</v>
      </c>
      <c r="E93" s="18">
        <v>141.80000000000001</v>
      </c>
      <c r="F93" s="19">
        <v>135</v>
      </c>
      <c r="G93" s="16" t="s">
        <v>197</v>
      </c>
      <c r="H93" s="1"/>
      <c r="I93" s="1"/>
      <c r="J93" s="1">
        <v>5</v>
      </c>
      <c r="K93" s="15">
        <v>5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 t="shared" si="42"/>
        <v>610.15</v>
      </c>
      <c r="AF93" s="14">
        <f t="shared" si="43"/>
        <v>0</v>
      </c>
      <c r="AG93" s="14">
        <f t="shared" si="44"/>
        <v>0</v>
      </c>
      <c r="AH93" s="14">
        <f t="shared" si="45"/>
        <v>0</v>
      </c>
      <c r="AI93" s="14">
        <f t="shared" si="46"/>
        <v>0</v>
      </c>
      <c r="AJ93" s="14">
        <f t="shared" si="47"/>
        <v>0</v>
      </c>
      <c r="AK93" s="14">
        <f t="shared" si="48"/>
        <v>0</v>
      </c>
    </row>
    <row r="94" spans="1:37" ht="15.75">
      <c r="A94" s="17">
        <v>4974</v>
      </c>
      <c r="B94" s="16" t="s">
        <v>108</v>
      </c>
      <c r="C94" s="18">
        <v>359.464</v>
      </c>
      <c r="D94" s="18">
        <v>359.47</v>
      </c>
      <c r="E94" s="18">
        <v>381.1</v>
      </c>
      <c r="F94" s="19">
        <v>433</v>
      </c>
      <c r="G94" s="16" t="s">
        <v>192</v>
      </c>
      <c r="H94" s="1"/>
      <c r="I94" s="1"/>
      <c r="J94" s="1">
        <v>5</v>
      </c>
      <c r="K94" s="15">
        <v>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si="42"/>
        <v>1797.32</v>
      </c>
      <c r="AF94" s="14">
        <f t="shared" si="43"/>
        <v>0</v>
      </c>
      <c r="AG94" s="14">
        <f t="shared" si="44"/>
        <v>0</v>
      </c>
      <c r="AH94" s="14">
        <f t="shared" si="45"/>
        <v>0</v>
      </c>
      <c r="AI94" s="14">
        <f t="shared" si="46"/>
        <v>0</v>
      </c>
      <c r="AJ94" s="14">
        <f t="shared" si="47"/>
        <v>0</v>
      </c>
      <c r="AK94" s="14">
        <f t="shared" si="48"/>
        <v>0</v>
      </c>
    </row>
    <row r="95" spans="1:37" ht="15.75">
      <c r="A95" s="17">
        <v>7501032905327</v>
      </c>
      <c r="B95" s="16" t="s">
        <v>109</v>
      </c>
      <c r="C95" s="18">
        <v>135.08799999999999</v>
      </c>
      <c r="D95" s="18">
        <v>135.1</v>
      </c>
      <c r="E95" s="18">
        <v>143.19999999999999</v>
      </c>
      <c r="F95" s="19">
        <v>162</v>
      </c>
      <c r="G95" s="16" t="s">
        <v>197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42"/>
        <v>405.26400000000001</v>
      </c>
      <c r="AF95" s="14">
        <f t="shared" si="43"/>
        <v>0</v>
      </c>
      <c r="AG95" s="14">
        <f t="shared" si="44"/>
        <v>0</v>
      </c>
      <c r="AH95" s="14">
        <f t="shared" si="45"/>
        <v>0</v>
      </c>
      <c r="AI95" s="14">
        <f t="shared" si="46"/>
        <v>0</v>
      </c>
      <c r="AJ95" s="14">
        <f t="shared" si="47"/>
        <v>0</v>
      </c>
      <c r="AK95" s="14">
        <f t="shared" si="48"/>
        <v>0</v>
      </c>
    </row>
    <row r="96" spans="1:37" ht="15.75">
      <c r="A96" s="17">
        <v>75010254</v>
      </c>
      <c r="B96" s="16" t="s">
        <v>110</v>
      </c>
      <c r="C96" s="18">
        <v>121.86</v>
      </c>
      <c r="D96" s="18">
        <v>121.87</v>
      </c>
      <c r="E96" s="18">
        <v>128</v>
      </c>
      <c r="F96" s="19">
        <v>123.11</v>
      </c>
      <c r="G96" s="16" t="s">
        <v>192</v>
      </c>
      <c r="H96" s="1"/>
      <c r="I96" s="1"/>
      <c r="J96" s="1">
        <v>4</v>
      </c>
      <c r="K96" s="15">
        <v>4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42"/>
        <v>487.44</v>
      </c>
      <c r="AF96" s="14">
        <f t="shared" si="43"/>
        <v>0</v>
      </c>
      <c r="AG96" s="14">
        <f t="shared" si="44"/>
        <v>0</v>
      </c>
      <c r="AH96" s="14">
        <f t="shared" si="45"/>
        <v>0</v>
      </c>
      <c r="AI96" s="14">
        <f t="shared" si="46"/>
        <v>0</v>
      </c>
      <c r="AJ96" s="14">
        <f t="shared" si="47"/>
        <v>0</v>
      </c>
      <c r="AK96" s="14">
        <f t="shared" si="48"/>
        <v>0</v>
      </c>
    </row>
    <row r="97" spans="1:37" ht="15.75">
      <c r="A97" s="17">
        <v>6937</v>
      </c>
      <c r="B97" s="20" t="s">
        <v>111</v>
      </c>
      <c r="C97" s="21">
        <v>110</v>
      </c>
      <c r="D97" s="18">
        <v>118.01</v>
      </c>
      <c r="E97" s="18">
        <v>123.9</v>
      </c>
      <c r="F97" s="21">
        <v>112.2</v>
      </c>
      <c r="G97" s="16" t="s">
        <v>195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42"/>
        <v>550</v>
      </c>
      <c r="AF97" s="14">
        <f t="shared" si="43"/>
        <v>0</v>
      </c>
      <c r="AG97" s="14">
        <f t="shared" si="44"/>
        <v>0</v>
      </c>
      <c r="AH97" s="14">
        <f t="shared" si="45"/>
        <v>0</v>
      </c>
      <c r="AI97" s="14">
        <f t="shared" si="46"/>
        <v>0</v>
      </c>
      <c r="AJ97" s="14">
        <f t="shared" si="47"/>
        <v>0</v>
      </c>
      <c r="AK97" s="14">
        <f t="shared" si="48"/>
        <v>0</v>
      </c>
    </row>
    <row r="98" spans="1:37" ht="15.75">
      <c r="A98" s="17">
        <v>6927</v>
      </c>
      <c r="B98" s="16" t="s">
        <v>112</v>
      </c>
      <c r="C98" s="18">
        <v>314.30399999999997</v>
      </c>
      <c r="D98" s="18">
        <v>314.31</v>
      </c>
      <c r="E98" s="18">
        <v>333.2</v>
      </c>
      <c r="F98" s="19">
        <v>380.3</v>
      </c>
      <c r="G98" s="16" t="s">
        <v>192</v>
      </c>
      <c r="H98" s="1"/>
      <c r="I98" s="1"/>
      <c r="J98" s="1">
        <v>5</v>
      </c>
      <c r="K98" s="15">
        <v>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42"/>
        <v>1571.52</v>
      </c>
      <c r="AF98" s="14">
        <f t="shared" si="43"/>
        <v>0</v>
      </c>
      <c r="AG98" s="14">
        <f t="shared" si="44"/>
        <v>0</v>
      </c>
      <c r="AH98" s="14">
        <f t="shared" si="45"/>
        <v>0</v>
      </c>
      <c r="AI98" s="14">
        <f t="shared" si="46"/>
        <v>0</v>
      </c>
      <c r="AJ98" s="14">
        <f t="shared" si="47"/>
        <v>0</v>
      </c>
      <c r="AK98" s="14">
        <f t="shared" si="48"/>
        <v>0</v>
      </c>
    </row>
    <row r="99" spans="1:37" ht="15.75">
      <c r="B99" s="13" t="s">
        <v>113</v>
      </c>
    </row>
    <row r="100" spans="1:37" ht="15.75">
      <c r="A100" s="17">
        <v>7501006537960</v>
      </c>
      <c r="B100" s="16" t="s">
        <v>114</v>
      </c>
      <c r="C100" s="18">
        <v>229.3536</v>
      </c>
      <c r="D100" s="18">
        <v>229.36</v>
      </c>
      <c r="E100" s="18">
        <v>243.2</v>
      </c>
      <c r="F100" s="19">
        <v>236.54</v>
      </c>
      <c r="G100" s="16" t="s">
        <v>192</v>
      </c>
      <c r="H100" s="1"/>
      <c r="I100" s="1"/>
      <c r="J100" s="1">
        <v>10</v>
      </c>
      <c r="K100" s="15">
        <v>10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2293.5360000000001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115</v>
      </c>
    </row>
    <row r="102" spans="1:37" ht="15.75">
      <c r="A102" s="17">
        <v>7501003340143</v>
      </c>
      <c r="B102" s="20" t="s">
        <v>116</v>
      </c>
      <c r="C102" s="21">
        <v>507.89</v>
      </c>
      <c r="D102" s="18">
        <v>511.01</v>
      </c>
      <c r="E102" s="18">
        <v>536.6</v>
      </c>
      <c r="F102" s="21">
        <v>511</v>
      </c>
      <c r="G102" s="16" t="s">
        <v>192</v>
      </c>
      <c r="H102" s="1"/>
      <c r="I102" s="1"/>
      <c r="J102" s="1">
        <v>15</v>
      </c>
      <c r="K102" s="15">
        <v>15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>C102*K102</f>
        <v>7618.3499999999995</v>
      </c>
      <c r="AF102" s="14">
        <f>C102*N102</f>
        <v>0</v>
      </c>
      <c r="AG102" s="14">
        <f>C102*Q102</f>
        <v>0</v>
      </c>
      <c r="AH102" s="14">
        <f>C102*T102</f>
        <v>0</v>
      </c>
      <c r="AI102" s="14">
        <f>C102*W102</f>
        <v>0</v>
      </c>
      <c r="AJ102" s="14">
        <f>C102*Z102</f>
        <v>0</v>
      </c>
      <c r="AK102" s="14">
        <f>C102*AC102</f>
        <v>0</v>
      </c>
    </row>
    <row r="103" spans="1:37" ht="15.75">
      <c r="B103" s="13" t="s">
        <v>117</v>
      </c>
    </row>
    <row r="104" spans="1:37" ht="15.75">
      <c r="A104" s="17">
        <v>5019</v>
      </c>
      <c r="B104" s="22" t="s">
        <v>118</v>
      </c>
      <c r="C104" s="19">
        <v>188.5728</v>
      </c>
      <c r="D104" s="18">
        <v>184.01</v>
      </c>
      <c r="E104" s="18">
        <v>197.4</v>
      </c>
      <c r="F104" s="19">
        <v>194</v>
      </c>
      <c r="G104" s="16" t="s">
        <v>197</v>
      </c>
      <c r="H104" s="1"/>
      <c r="I104" s="1"/>
      <c r="J104" s="1">
        <v>10</v>
      </c>
      <c r="K104" s="15">
        <v>10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ref="AE104:AE115" si="49">C104*K104</f>
        <v>1885.7280000000001</v>
      </c>
      <c r="AF104" s="14">
        <f t="shared" ref="AF104:AF115" si="50">C104*N104</f>
        <v>0</v>
      </c>
      <c r="AG104" s="14">
        <f t="shared" ref="AG104:AG115" si="51">C104*Q104</f>
        <v>0</v>
      </c>
      <c r="AH104" s="14">
        <f t="shared" ref="AH104:AH115" si="52">C104*T104</f>
        <v>0</v>
      </c>
      <c r="AI104" s="14">
        <f t="shared" ref="AI104:AI115" si="53">C104*W104</f>
        <v>0</v>
      </c>
      <c r="AJ104" s="14">
        <f t="shared" ref="AJ104:AJ115" si="54">C104*Z104</f>
        <v>0</v>
      </c>
      <c r="AK104" s="14">
        <f t="shared" ref="AK104:AK115" si="55">C104*AC104</f>
        <v>0</v>
      </c>
    </row>
    <row r="105" spans="1:37" ht="15.75">
      <c r="A105" s="17">
        <v>57100</v>
      </c>
      <c r="B105" s="16" t="s">
        <v>119</v>
      </c>
      <c r="C105" s="18">
        <v>474.45119999999997</v>
      </c>
      <c r="D105" s="18">
        <v>474.46</v>
      </c>
      <c r="E105" s="18">
        <v>503</v>
      </c>
      <c r="F105" s="19">
        <v>489</v>
      </c>
      <c r="G105" s="16" t="s">
        <v>192</v>
      </c>
      <c r="H105" s="1"/>
      <c r="I105" s="1"/>
      <c r="J105" s="1">
        <v>2</v>
      </c>
      <c r="K105" s="15">
        <v>2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49"/>
        <v>948.90239999999994</v>
      </c>
      <c r="AF105" s="14">
        <f t="shared" si="50"/>
        <v>0</v>
      </c>
      <c r="AG105" s="14">
        <f t="shared" si="51"/>
        <v>0</v>
      </c>
      <c r="AH105" s="14">
        <f t="shared" si="52"/>
        <v>0</v>
      </c>
      <c r="AI105" s="14">
        <f t="shared" si="53"/>
        <v>0</v>
      </c>
      <c r="AJ105" s="14">
        <f t="shared" si="54"/>
        <v>0</v>
      </c>
      <c r="AK105" s="14">
        <f t="shared" si="55"/>
        <v>0</v>
      </c>
    </row>
    <row r="106" spans="1:37" ht="15.75">
      <c r="A106" s="17">
        <v>57977</v>
      </c>
      <c r="B106" s="16" t="s">
        <v>120</v>
      </c>
      <c r="C106" s="18">
        <v>534.17280000000005</v>
      </c>
      <c r="D106" s="18">
        <v>534.17999999999995</v>
      </c>
      <c r="E106" s="18">
        <v>566.29999999999995</v>
      </c>
      <c r="F106" s="19">
        <v>538</v>
      </c>
      <c r="G106" s="16" t="s">
        <v>197</v>
      </c>
      <c r="H106" s="1"/>
      <c r="I106" s="1"/>
      <c r="J106" s="1">
        <v>2</v>
      </c>
      <c r="K106" s="15">
        <v>2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49"/>
        <v>1068.3456000000001</v>
      </c>
      <c r="AF106" s="14">
        <f t="shared" si="50"/>
        <v>0</v>
      </c>
      <c r="AG106" s="14">
        <f t="shared" si="51"/>
        <v>0</v>
      </c>
      <c r="AH106" s="14">
        <f t="shared" si="52"/>
        <v>0</v>
      </c>
      <c r="AI106" s="14">
        <f t="shared" si="53"/>
        <v>0</v>
      </c>
      <c r="AJ106" s="14">
        <f t="shared" si="54"/>
        <v>0</v>
      </c>
      <c r="AK106" s="14">
        <f t="shared" si="55"/>
        <v>0</v>
      </c>
    </row>
    <row r="107" spans="1:37" ht="15.75">
      <c r="A107" s="17">
        <v>12361</v>
      </c>
      <c r="B107" s="22" t="s">
        <v>121</v>
      </c>
      <c r="C107" s="19">
        <v>838.56</v>
      </c>
      <c r="D107" s="18">
        <v>778.01</v>
      </c>
      <c r="E107" s="18">
        <v>828.5</v>
      </c>
      <c r="F107" s="19">
        <v>842.23</v>
      </c>
      <c r="G107" s="16" t="s">
        <v>192</v>
      </c>
      <c r="H107" s="1"/>
      <c r="I107" s="1"/>
      <c r="J107" s="1">
        <v>2</v>
      </c>
      <c r="K107" s="15">
        <v>2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49"/>
        <v>1677.12</v>
      </c>
      <c r="AF107" s="14">
        <f t="shared" si="50"/>
        <v>0</v>
      </c>
      <c r="AG107" s="14">
        <f t="shared" si="51"/>
        <v>0</v>
      </c>
      <c r="AH107" s="14">
        <f t="shared" si="52"/>
        <v>0</v>
      </c>
      <c r="AI107" s="14">
        <f t="shared" si="53"/>
        <v>0</v>
      </c>
      <c r="AJ107" s="14">
        <f t="shared" si="54"/>
        <v>0</v>
      </c>
      <c r="AK107" s="14">
        <f t="shared" si="55"/>
        <v>0</v>
      </c>
    </row>
    <row r="108" spans="1:37" ht="15.75">
      <c r="A108" s="17">
        <v>52292</v>
      </c>
      <c r="B108" s="22" t="s">
        <v>122</v>
      </c>
      <c r="C108" s="19">
        <v>894.25919999999996</v>
      </c>
      <c r="D108" s="18">
        <v>889.92</v>
      </c>
      <c r="E108" s="18">
        <v>934.5</v>
      </c>
      <c r="F108" s="18"/>
      <c r="G108" s="16"/>
      <c r="H108" s="1"/>
      <c r="I108" s="1"/>
      <c r="J108" s="1">
        <v>2</v>
      </c>
      <c r="K108" s="15">
        <v>2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49"/>
        <v>1788.5183999999999</v>
      </c>
      <c r="AF108" s="14">
        <f t="shared" si="50"/>
        <v>0</v>
      </c>
      <c r="AG108" s="14">
        <f t="shared" si="51"/>
        <v>0</v>
      </c>
      <c r="AH108" s="14">
        <f t="shared" si="52"/>
        <v>0</v>
      </c>
      <c r="AI108" s="14">
        <f t="shared" si="53"/>
        <v>0</v>
      </c>
      <c r="AJ108" s="14">
        <f t="shared" si="54"/>
        <v>0</v>
      </c>
      <c r="AK108" s="14">
        <f t="shared" si="55"/>
        <v>0</v>
      </c>
    </row>
    <row r="109" spans="1:37" ht="15.75">
      <c r="A109" s="17">
        <v>52293</v>
      </c>
      <c r="B109" s="16" t="s">
        <v>123</v>
      </c>
      <c r="C109" s="18">
        <v>833.28</v>
      </c>
      <c r="D109" s="18">
        <v>833.29</v>
      </c>
      <c r="E109" s="18">
        <v>875.5</v>
      </c>
      <c r="F109" s="19">
        <v>861.83</v>
      </c>
      <c r="G109" s="16" t="s">
        <v>193</v>
      </c>
      <c r="H109" s="1"/>
      <c r="I109" s="1"/>
      <c r="J109" s="1">
        <v>2</v>
      </c>
      <c r="K109" s="15">
        <v>2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49"/>
        <v>1666.56</v>
      </c>
      <c r="AF109" s="14">
        <f t="shared" si="50"/>
        <v>0</v>
      </c>
      <c r="AG109" s="14">
        <f t="shared" si="51"/>
        <v>0</v>
      </c>
      <c r="AH109" s="14">
        <f t="shared" si="52"/>
        <v>0</v>
      </c>
      <c r="AI109" s="14">
        <f t="shared" si="53"/>
        <v>0</v>
      </c>
      <c r="AJ109" s="14">
        <f t="shared" si="54"/>
        <v>0</v>
      </c>
      <c r="AK109" s="14">
        <f t="shared" si="55"/>
        <v>0</v>
      </c>
    </row>
    <row r="110" spans="1:37" ht="15.75">
      <c r="A110" s="17">
        <v>52297</v>
      </c>
      <c r="B110" s="16" t="s">
        <v>124</v>
      </c>
      <c r="C110" s="18">
        <v>833.76</v>
      </c>
      <c r="D110" s="18">
        <v>833.77</v>
      </c>
      <c r="E110" s="18">
        <v>875.5</v>
      </c>
      <c r="F110" s="19">
        <v>977.22</v>
      </c>
      <c r="G110" s="16" t="s">
        <v>193</v>
      </c>
      <c r="H110" s="1"/>
      <c r="I110" s="1"/>
      <c r="J110" s="1">
        <v>2</v>
      </c>
      <c r="K110" s="15">
        <v>2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49"/>
        <v>1667.52</v>
      </c>
      <c r="AF110" s="14">
        <f t="shared" si="50"/>
        <v>0</v>
      </c>
      <c r="AG110" s="14">
        <f t="shared" si="51"/>
        <v>0</v>
      </c>
      <c r="AH110" s="14">
        <f t="shared" si="52"/>
        <v>0</v>
      </c>
      <c r="AI110" s="14">
        <f t="shared" si="53"/>
        <v>0</v>
      </c>
      <c r="AJ110" s="14">
        <f t="shared" si="54"/>
        <v>0</v>
      </c>
      <c r="AK110" s="14">
        <f t="shared" si="55"/>
        <v>0</v>
      </c>
    </row>
    <row r="111" spans="1:37" ht="15.75">
      <c r="A111" s="17">
        <v>52294</v>
      </c>
      <c r="B111" s="16" t="s">
        <v>125</v>
      </c>
      <c r="C111" s="18">
        <v>940.27200000000005</v>
      </c>
      <c r="D111" s="18">
        <v>940.28</v>
      </c>
      <c r="E111" s="18">
        <v>996.7</v>
      </c>
      <c r="F111" s="19">
        <v>968.75</v>
      </c>
      <c r="G111" s="16" t="s">
        <v>193</v>
      </c>
      <c r="H111" s="1"/>
      <c r="I111" s="1"/>
      <c r="J111" s="1">
        <v>2</v>
      </c>
      <c r="K111" s="15">
        <v>2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49"/>
        <v>1880.5440000000001</v>
      </c>
      <c r="AF111" s="14">
        <f t="shared" si="50"/>
        <v>0</v>
      </c>
      <c r="AG111" s="14">
        <f t="shared" si="51"/>
        <v>0</v>
      </c>
      <c r="AH111" s="14">
        <f t="shared" si="52"/>
        <v>0</v>
      </c>
      <c r="AI111" s="14">
        <f t="shared" si="53"/>
        <v>0</v>
      </c>
      <c r="AJ111" s="14">
        <f t="shared" si="54"/>
        <v>0</v>
      </c>
      <c r="AK111" s="14">
        <f t="shared" si="55"/>
        <v>0</v>
      </c>
    </row>
    <row r="112" spans="1:37" ht="15.75">
      <c r="A112" s="17">
        <v>571033</v>
      </c>
      <c r="B112" s="16" t="s">
        <v>126</v>
      </c>
      <c r="C112" s="18">
        <v>689.73119999999994</v>
      </c>
      <c r="D112" s="18">
        <v>689.74</v>
      </c>
      <c r="E112" s="18">
        <v>731.2</v>
      </c>
      <c r="F112" s="18"/>
      <c r="G112" s="16"/>
      <c r="H112" s="1"/>
      <c r="I112" s="1"/>
      <c r="J112" s="1">
        <v>2</v>
      </c>
      <c r="K112" s="15">
        <v>2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49"/>
        <v>1379.4623999999999</v>
      </c>
      <c r="AF112" s="14">
        <f t="shared" si="50"/>
        <v>0</v>
      </c>
      <c r="AG112" s="14">
        <f t="shared" si="51"/>
        <v>0</v>
      </c>
      <c r="AH112" s="14">
        <f t="shared" si="52"/>
        <v>0</v>
      </c>
      <c r="AI112" s="14">
        <f t="shared" si="53"/>
        <v>0</v>
      </c>
      <c r="AJ112" s="14">
        <f t="shared" si="54"/>
        <v>0</v>
      </c>
      <c r="AK112" s="14">
        <f t="shared" si="55"/>
        <v>0</v>
      </c>
    </row>
    <row r="113" spans="1:37" ht="15.75">
      <c r="A113" s="17" t="s">
        <v>127</v>
      </c>
      <c r="B113" s="20" t="s">
        <v>128</v>
      </c>
      <c r="C113" s="21">
        <v>518.70000000000005</v>
      </c>
      <c r="D113" s="18">
        <v>609.01</v>
      </c>
      <c r="E113" s="18">
        <v>645.6</v>
      </c>
      <c r="F113" s="21">
        <v>609</v>
      </c>
      <c r="G113" s="16" t="s">
        <v>192</v>
      </c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49"/>
        <v>1556.1000000000001</v>
      </c>
      <c r="AF113" s="14">
        <f t="shared" si="50"/>
        <v>0</v>
      </c>
      <c r="AG113" s="14">
        <f t="shared" si="51"/>
        <v>0</v>
      </c>
      <c r="AH113" s="14">
        <f t="shared" si="52"/>
        <v>0</v>
      </c>
      <c r="AI113" s="14">
        <f t="shared" si="53"/>
        <v>0</v>
      </c>
      <c r="AJ113" s="14">
        <f t="shared" si="54"/>
        <v>0</v>
      </c>
      <c r="AK113" s="14">
        <f t="shared" si="55"/>
        <v>0</v>
      </c>
    </row>
    <row r="114" spans="1:37" ht="15.75">
      <c r="A114" s="17" t="s">
        <v>129</v>
      </c>
      <c r="B114" s="16" t="s">
        <v>130</v>
      </c>
      <c r="C114" s="18">
        <v>528.76</v>
      </c>
      <c r="D114" s="18">
        <v>528.77</v>
      </c>
      <c r="E114" s="18">
        <v>560.5</v>
      </c>
      <c r="F114" s="19">
        <v>643</v>
      </c>
      <c r="G114" s="16" t="s">
        <v>192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si="49"/>
        <v>1586.28</v>
      </c>
      <c r="AF114" s="14">
        <f t="shared" si="50"/>
        <v>0</v>
      </c>
      <c r="AG114" s="14">
        <f t="shared" si="51"/>
        <v>0</v>
      </c>
      <c r="AH114" s="14">
        <f t="shared" si="52"/>
        <v>0</v>
      </c>
      <c r="AI114" s="14">
        <f t="shared" si="53"/>
        <v>0</v>
      </c>
      <c r="AJ114" s="14">
        <f t="shared" si="54"/>
        <v>0</v>
      </c>
      <c r="AK114" s="14">
        <f t="shared" si="55"/>
        <v>0</v>
      </c>
    </row>
    <row r="115" spans="1:37" ht="15.75">
      <c r="A115" s="17" t="s">
        <v>131</v>
      </c>
      <c r="B115" s="16" t="s">
        <v>132</v>
      </c>
      <c r="C115" s="18">
        <v>438.84</v>
      </c>
      <c r="D115" s="18">
        <v>438.85</v>
      </c>
      <c r="E115" s="18">
        <v>465.2</v>
      </c>
      <c r="F115" s="19">
        <v>464</v>
      </c>
      <c r="G115" s="16" t="s">
        <v>197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49"/>
        <v>1316.52</v>
      </c>
      <c r="AF115" s="14">
        <f t="shared" si="50"/>
        <v>0</v>
      </c>
      <c r="AG115" s="14">
        <f t="shared" si="51"/>
        <v>0</v>
      </c>
      <c r="AH115" s="14">
        <f t="shared" si="52"/>
        <v>0</v>
      </c>
      <c r="AI115" s="14">
        <f t="shared" si="53"/>
        <v>0</v>
      </c>
      <c r="AJ115" s="14">
        <f t="shared" si="54"/>
        <v>0</v>
      </c>
      <c r="AK115" s="14">
        <f t="shared" si="55"/>
        <v>0</v>
      </c>
    </row>
    <row r="116" spans="1:37" ht="15.75">
      <c r="B116" s="13" t="s">
        <v>133</v>
      </c>
    </row>
    <row r="117" spans="1:37" ht="15.75">
      <c r="A117" s="17">
        <v>5649</v>
      </c>
      <c r="B117" s="20" t="s">
        <v>134</v>
      </c>
      <c r="C117" s="21">
        <v>263.70240000000001</v>
      </c>
      <c r="D117" s="18">
        <v>276.01</v>
      </c>
      <c r="E117" s="18">
        <v>289.8</v>
      </c>
      <c r="F117" s="21">
        <v>276</v>
      </c>
      <c r="G117" s="16" t="s">
        <v>197</v>
      </c>
      <c r="H117" s="1"/>
      <c r="I117" s="1"/>
      <c r="J117" s="1">
        <v>10</v>
      </c>
      <c r="K117" s="15">
        <v>10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2637.0240000000003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135</v>
      </c>
    </row>
    <row r="119" spans="1:37" ht="15.75">
      <c r="A119" s="23">
        <v>7501006555455</v>
      </c>
      <c r="B119" s="20" t="s">
        <v>136</v>
      </c>
      <c r="C119" s="21">
        <v>487.78559999999999</v>
      </c>
      <c r="D119" s="24">
        <v>514.04</v>
      </c>
      <c r="E119" s="18">
        <v>540</v>
      </c>
      <c r="F119" s="21">
        <v>514</v>
      </c>
      <c r="G119" s="16" t="s">
        <v>197</v>
      </c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975.57119999999998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3">
        <v>76150220346</v>
      </c>
      <c r="B120" s="20" t="s">
        <v>137</v>
      </c>
      <c r="C120" s="21">
        <v>567.23519999999996</v>
      </c>
      <c r="D120" s="24">
        <v>585.04</v>
      </c>
      <c r="E120" s="18">
        <v>620.79999999999995</v>
      </c>
      <c r="F120" s="19">
        <v>588.5</v>
      </c>
      <c r="G120" s="16" t="s">
        <v>192</v>
      </c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>C120*K120</f>
        <v>1134.4703999999999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B121" s="13" t="s">
        <v>138</v>
      </c>
    </row>
    <row r="122" spans="1:37" ht="15.75">
      <c r="A122" s="23">
        <v>7509546015699</v>
      </c>
      <c r="B122" s="20" t="s">
        <v>139</v>
      </c>
      <c r="C122" s="21">
        <v>795.3528</v>
      </c>
      <c r="D122" s="24">
        <v>840.24</v>
      </c>
      <c r="E122" s="18">
        <v>948</v>
      </c>
      <c r="F122" s="21">
        <v>840</v>
      </c>
      <c r="G122" s="16" t="s">
        <v>195</v>
      </c>
      <c r="H122" s="1"/>
      <c r="I122" s="1"/>
      <c r="J122" s="1">
        <v>24</v>
      </c>
      <c r="K122" s="15">
        <v>24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>C122*K122</f>
        <v>19088.467199999999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B123" s="13" t="s">
        <v>140</v>
      </c>
    </row>
    <row r="124" spans="1:37" ht="15.75">
      <c r="A124" s="17">
        <v>1543155</v>
      </c>
      <c r="B124" s="20" t="s">
        <v>141</v>
      </c>
      <c r="C124" s="21">
        <v>239.9068</v>
      </c>
      <c r="D124" s="18">
        <v>251.01</v>
      </c>
      <c r="E124" s="18">
        <v>274.60000000000002</v>
      </c>
      <c r="F124" s="19">
        <v>261.52</v>
      </c>
      <c r="G124" s="16" t="s">
        <v>192</v>
      </c>
      <c r="H124" s="1"/>
      <c r="I124" s="1"/>
      <c r="J124" s="1">
        <v>8</v>
      </c>
      <c r="K124" s="15">
        <v>8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ref="AE124:AE131" si="56">C124*K124</f>
        <v>1919.2544</v>
      </c>
      <c r="AF124" s="14">
        <f t="shared" ref="AF124:AF131" si="57">C124*N124</f>
        <v>0</v>
      </c>
      <c r="AG124" s="14">
        <f t="shared" ref="AG124:AG131" si="58">C124*Q124</f>
        <v>0</v>
      </c>
      <c r="AH124" s="14">
        <f t="shared" ref="AH124:AH131" si="59">C124*T124</f>
        <v>0</v>
      </c>
      <c r="AI124" s="14">
        <f t="shared" ref="AI124:AI131" si="60">C124*W124</f>
        <v>0</v>
      </c>
      <c r="AJ124" s="14">
        <f t="shared" ref="AJ124:AJ131" si="61">C124*Z124</f>
        <v>0</v>
      </c>
      <c r="AK124" s="14">
        <f t="shared" ref="AK124:AK131" si="62">C124*AC124</f>
        <v>0</v>
      </c>
    </row>
    <row r="125" spans="1:37" ht="15.75">
      <c r="A125" s="17">
        <v>6703</v>
      </c>
      <c r="B125" s="20" t="s">
        <v>142</v>
      </c>
      <c r="C125" s="21">
        <v>230.24359999999999</v>
      </c>
      <c r="D125" s="18">
        <v>251.01</v>
      </c>
      <c r="E125" s="18">
        <v>263.5</v>
      </c>
      <c r="F125" s="21">
        <v>250.9</v>
      </c>
      <c r="G125" s="16" t="s">
        <v>192</v>
      </c>
      <c r="H125" s="1"/>
      <c r="I125" s="1"/>
      <c r="J125" s="1">
        <v>8</v>
      </c>
      <c r="K125" s="15">
        <v>8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56"/>
        <v>1841.9487999999999</v>
      </c>
      <c r="AF125" s="14">
        <f t="shared" si="57"/>
        <v>0</v>
      </c>
      <c r="AG125" s="14">
        <f t="shared" si="58"/>
        <v>0</v>
      </c>
      <c r="AH125" s="14">
        <f t="shared" si="59"/>
        <v>0</v>
      </c>
      <c r="AI125" s="14">
        <f t="shared" si="60"/>
        <v>0</v>
      </c>
      <c r="AJ125" s="14">
        <f t="shared" si="61"/>
        <v>0</v>
      </c>
      <c r="AK125" s="14">
        <f t="shared" si="62"/>
        <v>0</v>
      </c>
    </row>
    <row r="126" spans="1:37" ht="15.75">
      <c r="A126" s="17">
        <v>15431556</v>
      </c>
      <c r="B126" s="20" t="s">
        <v>143</v>
      </c>
      <c r="C126" s="21">
        <v>209.04660000000001</v>
      </c>
      <c r="D126" s="18">
        <v>226.46</v>
      </c>
      <c r="E126" s="18">
        <v>240.1</v>
      </c>
      <c r="F126" s="21">
        <v>226.45</v>
      </c>
      <c r="G126" s="16" t="s">
        <v>192</v>
      </c>
      <c r="H126" s="1"/>
      <c r="I126" s="1"/>
      <c r="J126" s="1">
        <v>0</v>
      </c>
      <c r="K126" s="15"/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56"/>
        <v>0</v>
      </c>
      <c r="AF126" s="14">
        <f t="shared" si="57"/>
        <v>0</v>
      </c>
      <c r="AG126" s="14">
        <f t="shared" si="58"/>
        <v>0</v>
      </c>
      <c r="AH126" s="14">
        <f t="shared" si="59"/>
        <v>0</v>
      </c>
      <c r="AI126" s="14">
        <f t="shared" si="60"/>
        <v>0</v>
      </c>
      <c r="AJ126" s="14">
        <f t="shared" si="61"/>
        <v>0</v>
      </c>
      <c r="AK126" s="14">
        <f t="shared" si="62"/>
        <v>0</v>
      </c>
    </row>
    <row r="127" spans="1:37" ht="15.75">
      <c r="A127" s="17">
        <v>750742003</v>
      </c>
      <c r="B127" s="20" t="s">
        <v>144</v>
      </c>
      <c r="C127" s="21">
        <v>213.67140000000001</v>
      </c>
      <c r="D127" s="18">
        <v>234.21</v>
      </c>
      <c r="E127" s="18">
        <v>246</v>
      </c>
      <c r="F127" s="21">
        <v>230.47</v>
      </c>
      <c r="G127" s="16" t="s">
        <v>192</v>
      </c>
      <c r="H127" s="1"/>
      <c r="I127" s="1"/>
      <c r="J127" s="1">
        <v>5</v>
      </c>
      <c r="K127" s="15">
        <v>5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 t="shared" si="56"/>
        <v>1068.357</v>
      </c>
      <c r="AF127" s="14">
        <f t="shared" si="57"/>
        <v>0</v>
      </c>
      <c r="AG127" s="14">
        <f t="shared" si="58"/>
        <v>0</v>
      </c>
      <c r="AH127" s="14">
        <f t="shared" si="59"/>
        <v>0</v>
      </c>
      <c r="AI127" s="14">
        <f t="shared" si="60"/>
        <v>0</v>
      </c>
      <c r="AJ127" s="14">
        <f t="shared" si="61"/>
        <v>0</v>
      </c>
      <c r="AK127" s="14">
        <f t="shared" si="62"/>
        <v>0</v>
      </c>
    </row>
    <row r="128" spans="1:37" ht="15.75">
      <c r="A128" s="17">
        <v>74204</v>
      </c>
      <c r="B128" s="20" t="s">
        <v>145</v>
      </c>
      <c r="C128" s="21">
        <v>212.97579999999999</v>
      </c>
      <c r="D128" s="18">
        <v>220.01</v>
      </c>
      <c r="E128" s="18">
        <v>227</v>
      </c>
      <c r="F128" s="19">
        <v>226</v>
      </c>
      <c r="G128" s="16" t="s">
        <v>192</v>
      </c>
      <c r="H128" s="1"/>
      <c r="I128" s="1"/>
      <c r="J128" s="1">
        <v>5</v>
      </c>
      <c r="K128" s="15">
        <v>5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 t="shared" si="56"/>
        <v>1064.8789999999999</v>
      </c>
      <c r="AF128" s="14">
        <f t="shared" si="57"/>
        <v>0</v>
      </c>
      <c r="AG128" s="14">
        <f t="shared" si="58"/>
        <v>0</v>
      </c>
      <c r="AH128" s="14">
        <f t="shared" si="59"/>
        <v>0</v>
      </c>
      <c r="AI128" s="14">
        <f t="shared" si="60"/>
        <v>0</v>
      </c>
      <c r="AJ128" s="14">
        <f t="shared" si="61"/>
        <v>0</v>
      </c>
      <c r="AK128" s="14">
        <f t="shared" si="62"/>
        <v>0</v>
      </c>
    </row>
    <row r="129" spans="1:37" ht="15.75">
      <c r="A129" s="17">
        <v>74201</v>
      </c>
      <c r="B129" s="16" t="s">
        <v>146</v>
      </c>
      <c r="C129" s="18">
        <v>212.97579999999999</v>
      </c>
      <c r="D129" s="18">
        <v>212.99</v>
      </c>
      <c r="E129" s="18">
        <v>227</v>
      </c>
      <c r="F129" s="19">
        <v>226</v>
      </c>
      <c r="G129" s="16" t="s">
        <v>192</v>
      </c>
      <c r="H129" s="1"/>
      <c r="I129" s="1"/>
      <c r="J129" s="1">
        <v>5</v>
      </c>
      <c r="K129" s="15">
        <v>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 t="shared" si="56"/>
        <v>1064.8789999999999</v>
      </c>
      <c r="AF129" s="14">
        <f t="shared" si="57"/>
        <v>0</v>
      </c>
      <c r="AG129" s="14">
        <f t="shared" si="58"/>
        <v>0</v>
      </c>
      <c r="AH129" s="14">
        <f t="shared" si="59"/>
        <v>0</v>
      </c>
      <c r="AI129" s="14">
        <f t="shared" si="60"/>
        <v>0</v>
      </c>
      <c r="AJ129" s="14">
        <f t="shared" si="61"/>
        <v>0</v>
      </c>
      <c r="AK129" s="14">
        <f t="shared" si="62"/>
        <v>0</v>
      </c>
    </row>
    <row r="130" spans="1:37" ht="15.75">
      <c r="A130" s="17">
        <v>750103742</v>
      </c>
      <c r="B130" s="20" t="s">
        <v>147</v>
      </c>
      <c r="C130" s="21">
        <v>395.8528</v>
      </c>
      <c r="D130" s="18">
        <v>426.6</v>
      </c>
      <c r="E130" s="18">
        <v>448</v>
      </c>
      <c r="F130" s="21">
        <v>426.59</v>
      </c>
      <c r="G130" s="16" t="s">
        <v>193</v>
      </c>
      <c r="H130" s="1"/>
      <c r="I130" s="1"/>
      <c r="J130" s="1">
        <v>5</v>
      </c>
      <c r="K130" s="15">
        <v>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/>
      <c r="AE130" s="14">
        <f t="shared" si="56"/>
        <v>1979.2640000000001</v>
      </c>
      <c r="AF130" s="14">
        <f t="shared" si="57"/>
        <v>0</v>
      </c>
      <c r="AG130" s="14">
        <f t="shared" si="58"/>
        <v>0</v>
      </c>
      <c r="AH130" s="14">
        <f t="shared" si="59"/>
        <v>0</v>
      </c>
      <c r="AI130" s="14">
        <f t="shared" si="60"/>
        <v>0</v>
      </c>
      <c r="AJ130" s="14">
        <f t="shared" si="61"/>
        <v>0</v>
      </c>
      <c r="AK130" s="14">
        <f t="shared" si="62"/>
        <v>0</v>
      </c>
    </row>
    <row r="131" spans="1:37" ht="15.75">
      <c r="A131" s="17">
        <v>6713</v>
      </c>
      <c r="B131" s="20" t="s">
        <v>148</v>
      </c>
      <c r="C131" s="21">
        <v>187.37020000000001</v>
      </c>
      <c r="D131" s="18">
        <v>199.01</v>
      </c>
      <c r="E131" s="18">
        <v>209</v>
      </c>
      <c r="F131" s="21">
        <v>199</v>
      </c>
      <c r="G131" s="16" t="s">
        <v>191</v>
      </c>
      <c r="H131" s="1"/>
      <c r="I131" s="1"/>
      <c r="J131" s="1">
        <v>5</v>
      </c>
      <c r="K131" s="15">
        <v>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 t="shared" si="56"/>
        <v>936.85100000000011</v>
      </c>
      <c r="AF131" s="14">
        <f t="shared" si="57"/>
        <v>0</v>
      </c>
      <c r="AG131" s="14">
        <f t="shared" si="58"/>
        <v>0</v>
      </c>
      <c r="AH131" s="14">
        <f t="shared" si="59"/>
        <v>0</v>
      </c>
      <c r="AI131" s="14">
        <f t="shared" si="60"/>
        <v>0</v>
      </c>
      <c r="AJ131" s="14">
        <f t="shared" si="61"/>
        <v>0</v>
      </c>
      <c r="AK131" s="14">
        <f t="shared" si="62"/>
        <v>0</v>
      </c>
    </row>
    <row r="132" spans="1:37" ht="15.75">
      <c r="B132" s="13" t="s">
        <v>149</v>
      </c>
    </row>
    <row r="133" spans="1:37" ht="15.75">
      <c r="A133" s="17">
        <v>750100713024</v>
      </c>
      <c r="B133" s="20" t="s">
        <v>150</v>
      </c>
      <c r="C133" s="21">
        <v>194.56319999999999</v>
      </c>
      <c r="D133" s="18">
        <v>212.01</v>
      </c>
      <c r="E133" s="18">
        <v>222.6</v>
      </c>
      <c r="F133" s="21">
        <v>212</v>
      </c>
      <c r="G133" s="16" t="s">
        <v>197</v>
      </c>
      <c r="H133" s="1"/>
      <c r="I133" s="1"/>
      <c r="J133" s="1">
        <v>10</v>
      </c>
      <c r="K133" s="15">
        <v>10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>C133*K133</f>
        <v>1945.6320000000001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A134" s="17">
        <v>65821</v>
      </c>
      <c r="B134" s="20" t="s">
        <v>151</v>
      </c>
      <c r="C134" s="21">
        <v>325.30560000000003</v>
      </c>
      <c r="D134" s="18">
        <v>330.57</v>
      </c>
      <c r="E134" s="18">
        <v>347.1</v>
      </c>
      <c r="F134" s="21">
        <v>330.56</v>
      </c>
      <c r="G134" s="16" t="s">
        <v>192</v>
      </c>
      <c r="H134" s="1"/>
      <c r="I134" s="1"/>
      <c r="J134" s="1">
        <v>3</v>
      </c>
      <c r="K134" s="15">
        <v>3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>C134*K134</f>
        <v>975.91680000000008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B135" s="13" t="s">
        <v>152</v>
      </c>
    </row>
    <row r="136" spans="1:37" ht="15.75">
      <c r="A136" s="17">
        <v>7501943427935</v>
      </c>
      <c r="B136" s="22" t="s">
        <v>153</v>
      </c>
      <c r="C136" s="19">
        <v>104.7744</v>
      </c>
      <c r="D136" s="18">
        <v>104.01</v>
      </c>
      <c r="E136" s="18">
        <v>114.5</v>
      </c>
      <c r="F136" s="19">
        <v>108</v>
      </c>
      <c r="G136" s="16" t="s">
        <v>192</v>
      </c>
      <c r="H136" s="1"/>
      <c r="I136" s="1"/>
      <c r="J136" s="1">
        <v>15</v>
      </c>
      <c r="K136" s="15">
        <v>15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 t="shared" ref="AE136:AE150" si="63">C136*K136</f>
        <v>1571.616</v>
      </c>
      <c r="AF136" s="14">
        <f t="shared" ref="AF136:AF150" si="64">C136*N136</f>
        <v>0</v>
      </c>
      <c r="AG136" s="14">
        <f t="shared" ref="AG136:AG150" si="65">C136*Q136</f>
        <v>0</v>
      </c>
      <c r="AH136" s="14">
        <f t="shared" ref="AH136:AH150" si="66">C136*T136</f>
        <v>0</v>
      </c>
      <c r="AI136" s="14">
        <f t="shared" ref="AI136:AI150" si="67">C136*W136</f>
        <v>0</v>
      </c>
      <c r="AJ136" s="14">
        <f t="shared" ref="AJ136:AJ150" si="68">C136*Z136</f>
        <v>0</v>
      </c>
      <c r="AK136" s="14">
        <f t="shared" ref="AK136:AK150" si="69">C136*AC136</f>
        <v>0</v>
      </c>
    </row>
    <row r="137" spans="1:37" ht="15.75">
      <c r="A137" s="17" t="s">
        <v>154</v>
      </c>
      <c r="B137" s="16" t="s">
        <v>155</v>
      </c>
      <c r="C137" s="18">
        <v>129.44640000000001</v>
      </c>
      <c r="D137" s="18">
        <v>129.46</v>
      </c>
      <c r="E137" s="18">
        <v>137.30000000000001</v>
      </c>
      <c r="F137" s="18"/>
      <c r="G137" s="16"/>
      <c r="H137" s="1"/>
      <c r="I137" s="1"/>
      <c r="J137" s="1">
        <v>15</v>
      </c>
      <c r="K137" s="15">
        <v>15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si="63"/>
        <v>1941.6960000000001</v>
      </c>
      <c r="AF137" s="14">
        <f t="shared" si="64"/>
        <v>0</v>
      </c>
      <c r="AG137" s="14">
        <f t="shared" si="65"/>
        <v>0</v>
      </c>
      <c r="AH137" s="14">
        <f t="shared" si="66"/>
        <v>0</v>
      </c>
      <c r="AI137" s="14">
        <f t="shared" si="67"/>
        <v>0</v>
      </c>
      <c r="AJ137" s="14">
        <f t="shared" si="68"/>
        <v>0</v>
      </c>
      <c r="AK137" s="14">
        <f t="shared" si="69"/>
        <v>0</v>
      </c>
    </row>
    <row r="138" spans="1:37" ht="15.75">
      <c r="A138" s="17">
        <v>7501943427966</v>
      </c>
      <c r="B138" s="22" t="s">
        <v>156</v>
      </c>
      <c r="C138" s="19">
        <v>128.3904</v>
      </c>
      <c r="D138" s="18">
        <v>127.01</v>
      </c>
      <c r="E138" s="18">
        <v>141</v>
      </c>
      <c r="F138" s="19">
        <v>133</v>
      </c>
      <c r="G138" s="16" t="s">
        <v>192</v>
      </c>
      <c r="H138" s="1"/>
      <c r="I138" s="1"/>
      <c r="J138" s="1">
        <v>15</v>
      </c>
      <c r="K138" s="15">
        <v>15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63"/>
        <v>1925.856</v>
      </c>
      <c r="AF138" s="14">
        <f t="shared" si="64"/>
        <v>0</v>
      </c>
      <c r="AG138" s="14">
        <f t="shared" si="65"/>
        <v>0</v>
      </c>
      <c r="AH138" s="14">
        <f t="shared" si="66"/>
        <v>0</v>
      </c>
      <c r="AI138" s="14">
        <f t="shared" si="67"/>
        <v>0</v>
      </c>
      <c r="AJ138" s="14">
        <f t="shared" si="68"/>
        <v>0</v>
      </c>
      <c r="AK138" s="14">
        <f t="shared" si="69"/>
        <v>0</v>
      </c>
    </row>
    <row r="139" spans="1:37" ht="15.75">
      <c r="A139" s="17">
        <v>7501943494893</v>
      </c>
      <c r="B139" s="16" t="s">
        <v>157</v>
      </c>
      <c r="C139" s="18">
        <v>107.376</v>
      </c>
      <c r="D139" s="18">
        <v>107.39</v>
      </c>
      <c r="E139" s="18">
        <v>113.9</v>
      </c>
      <c r="F139" s="19">
        <v>113.85</v>
      </c>
      <c r="G139" s="16" t="s">
        <v>192</v>
      </c>
      <c r="H139" s="1"/>
      <c r="I139" s="1"/>
      <c r="J139" s="1">
        <v>15</v>
      </c>
      <c r="K139" s="15">
        <v>15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63"/>
        <v>1610.64</v>
      </c>
      <c r="AF139" s="14">
        <f t="shared" si="64"/>
        <v>0</v>
      </c>
      <c r="AG139" s="14">
        <f t="shared" si="65"/>
        <v>0</v>
      </c>
      <c r="AH139" s="14">
        <f t="shared" si="66"/>
        <v>0</v>
      </c>
      <c r="AI139" s="14">
        <f t="shared" si="67"/>
        <v>0</v>
      </c>
      <c r="AJ139" s="14">
        <f t="shared" si="68"/>
        <v>0</v>
      </c>
      <c r="AK139" s="14">
        <f t="shared" si="69"/>
        <v>0</v>
      </c>
    </row>
    <row r="140" spans="1:37" ht="15.75">
      <c r="A140" s="17">
        <v>7501943494855</v>
      </c>
      <c r="B140" s="16" t="s">
        <v>158</v>
      </c>
      <c r="C140" s="18">
        <v>103.66079999999999</v>
      </c>
      <c r="D140" s="18">
        <v>103.67</v>
      </c>
      <c r="E140" s="18">
        <v>109.9</v>
      </c>
      <c r="F140" s="19">
        <v>134</v>
      </c>
      <c r="G140" s="16" t="s">
        <v>199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63"/>
        <v>1554.9119999999998</v>
      </c>
      <c r="AF140" s="14">
        <f t="shared" si="64"/>
        <v>0</v>
      </c>
      <c r="AG140" s="14">
        <f t="shared" si="65"/>
        <v>0</v>
      </c>
      <c r="AH140" s="14">
        <f t="shared" si="66"/>
        <v>0</v>
      </c>
      <c r="AI140" s="14">
        <f t="shared" si="67"/>
        <v>0</v>
      </c>
      <c r="AJ140" s="14">
        <f t="shared" si="68"/>
        <v>0</v>
      </c>
      <c r="AK140" s="14">
        <f t="shared" si="69"/>
        <v>0</v>
      </c>
    </row>
    <row r="141" spans="1:37" ht="15.75">
      <c r="A141" s="17">
        <v>7501943494879</v>
      </c>
      <c r="B141" s="22" t="s">
        <v>159</v>
      </c>
      <c r="C141" s="19">
        <v>296.19839999999999</v>
      </c>
      <c r="D141" s="18">
        <v>294.01</v>
      </c>
      <c r="E141" s="18">
        <v>321.2</v>
      </c>
      <c r="F141" s="19">
        <v>303</v>
      </c>
      <c r="G141" s="16" t="s">
        <v>192</v>
      </c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63"/>
        <v>4442.9759999999997</v>
      </c>
      <c r="AF141" s="14">
        <f t="shared" si="64"/>
        <v>0</v>
      </c>
      <c r="AG141" s="14">
        <f t="shared" si="65"/>
        <v>0</v>
      </c>
      <c r="AH141" s="14">
        <f t="shared" si="66"/>
        <v>0</v>
      </c>
      <c r="AI141" s="14">
        <f t="shared" si="67"/>
        <v>0</v>
      </c>
      <c r="AJ141" s="14">
        <f t="shared" si="68"/>
        <v>0</v>
      </c>
      <c r="AK141" s="14">
        <f t="shared" si="69"/>
        <v>0</v>
      </c>
    </row>
    <row r="142" spans="1:37" ht="15.75">
      <c r="A142" s="17">
        <v>6865</v>
      </c>
      <c r="B142" s="16" t="s">
        <v>160</v>
      </c>
      <c r="C142" s="18">
        <v>238.16</v>
      </c>
      <c r="D142" s="18">
        <v>238.17</v>
      </c>
      <c r="E142" s="18">
        <v>252.5</v>
      </c>
      <c r="F142" s="19">
        <v>245.4152</v>
      </c>
      <c r="G142" s="16" t="s">
        <v>203</v>
      </c>
      <c r="H142" s="1"/>
      <c r="I142" s="1"/>
      <c r="J142" s="1">
        <v>5</v>
      </c>
      <c r="K142" s="15">
        <v>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63"/>
        <v>1190.8</v>
      </c>
      <c r="AF142" s="14">
        <f t="shared" si="64"/>
        <v>0</v>
      </c>
      <c r="AG142" s="14">
        <f t="shared" si="65"/>
        <v>0</v>
      </c>
      <c r="AH142" s="14">
        <f t="shared" si="66"/>
        <v>0</v>
      </c>
      <c r="AI142" s="14">
        <f t="shared" si="67"/>
        <v>0</v>
      </c>
      <c r="AJ142" s="14">
        <f t="shared" si="68"/>
        <v>0</v>
      </c>
      <c r="AK142" s="14">
        <f t="shared" si="69"/>
        <v>0</v>
      </c>
    </row>
    <row r="143" spans="1:37" ht="15.75">
      <c r="A143" s="17">
        <v>6862</v>
      </c>
      <c r="B143" s="22" t="s">
        <v>161</v>
      </c>
      <c r="C143" s="19">
        <v>605.85599999999999</v>
      </c>
      <c r="D143" s="18">
        <v>594.01</v>
      </c>
      <c r="E143" s="18">
        <v>668.7</v>
      </c>
      <c r="F143" s="19">
        <v>636.78</v>
      </c>
      <c r="G143" s="16" t="s">
        <v>192</v>
      </c>
      <c r="H143" s="1"/>
      <c r="I143" s="1"/>
      <c r="J143" s="1">
        <v>5</v>
      </c>
      <c r="K143" s="15">
        <v>5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63"/>
        <v>3029.2799999999997</v>
      </c>
      <c r="AF143" s="14">
        <f t="shared" si="64"/>
        <v>0</v>
      </c>
      <c r="AG143" s="14">
        <f t="shared" si="65"/>
        <v>0</v>
      </c>
      <c r="AH143" s="14">
        <f t="shared" si="66"/>
        <v>0</v>
      </c>
      <c r="AI143" s="14">
        <f t="shared" si="67"/>
        <v>0</v>
      </c>
      <c r="AJ143" s="14">
        <f t="shared" si="68"/>
        <v>0</v>
      </c>
      <c r="AK143" s="14">
        <f t="shared" si="69"/>
        <v>0</v>
      </c>
    </row>
    <row r="144" spans="1:37" ht="15.75">
      <c r="A144" s="17">
        <v>7501943432571</v>
      </c>
      <c r="B144" s="16" t="s">
        <v>162</v>
      </c>
      <c r="C144" s="18">
        <v>153.72479999999999</v>
      </c>
      <c r="D144" s="18">
        <v>153.72999999999999</v>
      </c>
      <c r="E144" s="18">
        <v>161.5</v>
      </c>
      <c r="F144" s="19">
        <v>154.57</v>
      </c>
      <c r="G144" s="16" t="s">
        <v>192</v>
      </c>
      <c r="H144" s="1"/>
      <c r="I144" s="1"/>
      <c r="J144" s="1">
        <v>5</v>
      </c>
      <c r="K144" s="15">
        <v>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63"/>
        <v>768.62399999999991</v>
      </c>
      <c r="AF144" s="14">
        <f t="shared" si="64"/>
        <v>0</v>
      </c>
      <c r="AG144" s="14">
        <f t="shared" si="65"/>
        <v>0</v>
      </c>
      <c r="AH144" s="14">
        <f t="shared" si="66"/>
        <v>0</v>
      </c>
      <c r="AI144" s="14">
        <f t="shared" si="67"/>
        <v>0</v>
      </c>
      <c r="AJ144" s="14">
        <f t="shared" si="68"/>
        <v>0</v>
      </c>
      <c r="AK144" s="14">
        <f t="shared" si="69"/>
        <v>0</v>
      </c>
    </row>
    <row r="145" spans="1:37" ht="15.75">
      <c r="A145" s="17">
        <v>6861</v>
      </c>
      <c r="B145" s="16" t="s">
        <v>163</v>
      </c>
      <c r="C145" s="18">
        <v>294.63</v>
      </c>
      <c r="D145" s="18">
        <v>294.64</v>
      </c>
      <c r="E145" s="18">
        <v>312.39999999999998</v>
      </c>
      <c r="F145" s="19">
        <v>305</v>
      </c>
      <c r="G145" s="16" t="s">
        <v>192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63"/>
        <v>2946.3</v>
      </c>
      <c r="AF145" s="14">
        <f t="shared" si="64"/>
        <v>0</v>
      </c>
      <c r="AG145" s="14">
        <f t="shared" si="65"/>
        <v>0</v>
      </c>
      <c r="AH145" s="14">
        <f t="shared" si="66"/>
        <v>0</v>
      </c>
      <c r="AI145" s="14">
        <f t="shared" si="67"/>
        <v>0</v>
      </c>
      <c r="AJ145" s="14">
        <f t="shared" si="68"/>
        <v>0</v>
      </c>
      <c r="AK145" s="14">
        <f t="shared" si="69"/>
        <v>0</v>
      </c>
    </row>
    <row r="146" spans="1:37" ht="15.75">
      <c r="A146" s="17">
        <v>7501019030459</v>
      </c>
      <c r="B146" s="22" t="s">
        <v>164</v>
      </c>
      <c r="C146" s="19">
        <v>152.03</v>
      </c>
      <c r="D146" s="18">
        <v>147.52000000000001</v>
      </c>
      <c r="E146" s="18">
        <v>161.19999999999999</v>
      </c>
      <c r="F146" s="19">
        <v>154</v>
      </c>
      <c r="G146" s="16" t="s">
        <v>197</v>
      </c>
      <c r="H146" s="1"/>
      <c r="I146" s="1"/>
      <c r="J146" s="1">
        <v>15</v>
      </c>
      <c r="K146" s="15">
        <v>15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63"/>
        <v>2280.4499999999998</v>
      </c>
      <c r="AF146" s="14">
        <f t="shared" si="64"/>
        <v>0</v>
      </c>
      <c r="AG146" s="14">
        <f t="shared" si="65"/>
        <v>0</v>
      </c>
      <c r="AH146" s="14">
        <f t="shared" si="66"/>
        <v>0</v>
      </c>
      <c r="AI146" s="14">
        <f t="shared" si="67"/>
        <v>0</v>
      </c>
      <c r="AJ146" s="14">
        <f t="shared" si="68"/>
        <v>0</v>
      </c>
      <c r="AK146" s="14">
        <f t="shared" si="69"/>
        <v>0</v>
      </c>
    </row>
    <row r="147" spans="1:37" ht="15.75">
      <c r="A147" s="17">
        <v>6833</v>
      </c>
      <c r="B147" s="16" t="s">
        <v>165</v>
      </c>
      <c r="C147" s="18">
        <v>116.99</v>
      </c>
      <c r="D147" s="18">
        <v>117</v>
      </c>
      <c r="E147" s="18">
        <v>124.1</v>
      </c>
      <c r="F147" s="19">
        <v>122</v>
      </c>
      <c r="G147" s="16" t="s">
        <v>192</v>
      </c>
      <c r="H147" s="1"/>
      <c r="I147" s="1"/>
      <c r="J147" s="1">
        <v>15</v>
      </c>
      <c r="K147" s="15">
        <v>15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63"/>
        <v>1754.85</v>
      </c>
      <c r="AF147" s="14">
        <f t="shared" si="64"/>
        <v>0</v>
      </c>
      <c r="AG147" s="14">
        <f t="shared" si="65"/>
        <v>0</v>
      </c>
      <c r="AH147" s="14">
        <f t="shared" si="66"/>
        <v>0</v>
      </c>
      <c r="AI147" s="14">
        <f t="shared" si="67"/>
        <v>0</v>
      </c>
      <c r="AJ147" s="14">
        <f t="shared" si="68"/>
        <v>0</v>
      </c>
      <c r="AK147" s="14">
        <f t="shared" si="69"/>
        <v>0</v>
      </c>
    </row>
    <row r="148" spans="1:37" ht="15.75">
      <c r="A148" s="17">
        <v>75010258602</v>
      </c>
      <c r="B148" s="20" t="s">
        <v>166</v>
      </c>
      <c r="C148" s="21">
        <v>116.99</v>
      </c>
      <c r="D148" s="18">
        <v>149.01</v>
      </c>
      <c r="E148" s="18">
        <v>158</v>
      </c>
      <c r="F148" s="21">
        <v>149</v>
      </c>
      <c r="G148" s="16" t="s">
        <v>200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63"/>
        <v>1169.8999999999999</v>
      </c>
      <c r="AF148" s="14">
        <f t="shared" si="64"/>
        <v>0</v>
      </c>
      <c r="AG148" s="14">
        <f t="shared" si="65"/>
        <v>0</v>
      </c>
      <c r="AH148" s="14">
        <f t="shared" si="66"/>
        <v>0</v>
      </c>
      <c r="AI148" s="14">
        <f t="shared" si="67"/>
        <v>0</v>
      </c>
      <c r="AJ148" s="14">
        <f t="shared" si="68"/>
        <v>0</v>
      </c>
      <c r="AK148" s="14">
        <f t="shared" si="69"/>
        <v>0</v>
      </c>
    </row>
    <row r="149" spans="1:37" ht="15.75">
      <c r="A149" s="17">
        <v>7501025601</v>
      </c>
      <c r="B149" s="22" t="s">
        <v>167</v>
      </c>
      <c r="C149" s="19">
        <v>115.19</v>
      </c>
      <c r="D149" s="18">
        <v>111.74</v>
      </c>
      <c r="E149" s="18">
        <v>118.5</v>
      </c>
      <c r="F149" s="19">
        <v>117.85</v>
      </c>
      <c r="G149" s="16" t="s">
        <v>192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63"/>
        <v>1151.9000000000001</v>
      </c>
      <c r="AF149" s="14">
        <f t="shared" si="64"/>
        <v>0</v>
      </c>
      <c r="AG149" s="14">
        <f t="shared" si="65"/>
        <v>0</v>
      </c>
      <c r="AH149" s="14">
        <f t="shared" si="66"/>
        <v>0</v>
      </c>
      <c r="AI149" s="14">
        <f t="shared" si="67"/>
        <v>0</v>
      </c>
      <c r="AJ149" s="14">
        <f t="shared" si="68"/>
        <v>0</v>
      </c>
      <c r="AK149" s="14">
        <f t="shared" si="69"/>
        <v>0</v>
      </c>
    </row>
    <row r="150" spans="1:37" ht="15.75">
      <c r="A150" s="17">
        <v>1580</v>
      </c>
      <c r="B150" s="16" t="s">
        <v>168</v>
      </c>
      <c r="C150" s="18">
        <v>365.32</v>
      </c>
      <c r="D150" s="18">
        <v>365.33</v>
      </c>
      <c r="E150" s="18">
        <v>387.3</v>
      </c>
      <c r="F150" s="19">
        <v>386</v>
      </c>
      <c r="G150" s="16" t="s">
        <v>192</v>
      </c>
      <c r="H150" s="1"/>
      <c r="I150" s="1"/>
      <c r="J150" s="1">
        <v>10</v>
      </c>
      <c r="K150" s="15">
        <v>10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63"/>
        <v>3653.2</v>
      </c>
      <c r="AF150" s="14">
        <f t="shared" si="64"/>
        <v>0</v>
      </c>
      <c r="AG150" s="14">
        <f t="shared" si="65"/>
        <v>0</v>
      </c>
      <c r="AH150" s="14">
        <f t="shared" si="66"/>
        <v>0</v>
      </c>
      <c r="AI150" s="14">
        <f t="shared" si="67"/>
        <v>0</v>
      </c>
      <c r="AJ150" s="14">
        <f t="shared" si="68"/>
        <v>0</v>
      </c>
      <c r="AK150" s="14">
        <f t="shared" si="69"/>
        <v>0</v>
      </c>
    </row>
    <row r="151" spans="1:37" ht="15.75">
      <c r="B151" s="13" t="s">
        <v>169</v>
      </c>
    </row>
    <row r="152" spans="1:37" ht="15.75">
      <c r="A152" s="17">
        <v>21392</v>
      </c>
      <c r="B152" s="16" t="s">
        <v>170</v>
      </c>
      <c r="C152" s="18">
        <v>133.27680000000001</v>
      </c>
      <c r="D152" s="18">
        <v>133.29</v>
      </c>
      <c r="E152" s="18">
        <v>141.30000000000001</v>
      </c>
      <c r="F152" s="19">
        <v>138</v>
      </c>
      <c r="G152" s="16" t="s">
        <v>197</v>
      </c>
      <c r="H152" s="1"/>
      <c r="I152" s="1"/>
      <c r="J152" s="1">
        <v>15</v>
      </c>
      <c r="K152" s="15">
        <v>15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>C152*K152</f>
        <v>1999.152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17">
        <v>21391</v>
      </c>
      <c r="B153" s="16" t="s">
        <v>171</v>
      </c>
      <c r="C153" s="18">
        <v>237.648</v>
      </c>
      <c r="D153" s="18">
        <v>237.66</v>
      </c>
      <c r="E153" s="18">
        <v>252</v>
      </c>
      <c r="F153" s="19">
        <v>238</v>
      </c>
      <c r="G153" s="16" t="s">
        <v>197</v>
      </c>
      <c r="H153" s="1"/>
      <c r="I153" s="1"/>
      <c r="J153" s="1">
        <v>20</v>
      </c>
      <c r="K153" s="15">
        <v>20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>C153*K153</f>
        <v>4752.96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 ht="15.75">
      <c r="A154" s="17">
        <v>12106</v>
      </c>
      <c r="B154" s="16" t="s">
        <v>172</v>
      </c>
      <c r="C154" s="18">
        <v>231.90719999999999</v>
      </c>
      <c r="D154" s="18">
        <v>231.92</v>
      </c>
      <c r="E154" s="18">
        <v>245.9</v>
      </c>
      <c r="F154" s="19">
        <v>234.5</v>
      </c>
      <c r="G154" s="16" t="s">
        <v>192</v>
      </c>
      <c r="H154" s="1"/>
      <c r="I154" s="1"/>
      <c r="J154" s="1">
        <v>15</v>
      </c>
      <c r="K154" s="15">
        <v>15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>C154*K154</f>
        <v>3478.6079999999997</v>
      </c>
      <c r="AF154" s="14">
        <f>C154*N154</f>
        <v>0</v>
      </c>
      <c r="AG154" s="14">
        <f>C154*Q154</f>
        <v>0</v>
      </c>
      <c r="AH154" s="14">
        <f>C154*T154</f>
        <v>0</v>
      </c>
      <c r="AI154" s="14">
        <f>C154*W154</f>
        <v>0</v>
      </c>
      <c r="AJ154" s="14">
        <f>C154*Z154</f>
        <v>0</v>
      </c>
      <c r="AK154" s="14">
        <f>C154*AC154</f>
        <v>0</v>
      </c>
    </row>
    <row r="155" spans="1:37" ht="15.75">
      <c r="A155" s="17">
        <v>7103</v>
      </c>
      <c r="B155" s="16" t="s">
        <v>173</v>
      </c>
      <c r="C155" s="18">
        <v>142.0992</v>
      </c>
      <c r="D155" s="18">
        <v>142.11000000000001</v>
      </c>
      <c r="E155" s="18">
        <v>150.69999999999999</v>
      </c>
      <c r="F155" s="19">
        <v>144.5</v>
      </c>
      <c r="G155" s="16" t="s">
        <v>192</v>
      </c>
      <c r="H155" s="1"/>
      <c r="I155" s="1"/>
      <c r="J155" s="1">
        <v>15</v>
      </c>
      <c r="K155" s="15">
        <v>15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>C155*K155</f>
        <v>2131.4879999999998</v>
      </c>
      <c r="AF155" s="14">
        <f>C155*N155</f>
        <v>0</v>
      </c>
      <c r="AG155" s="14">
        <f>C155*Q155</f>
        <v>0</v>
      </c>
      <c r="AH155" s="14">
        <f>C155*T155</f>
        <v>0</v>
      </c>
      <c r="AI155" s="14">
        <f>C155*W155</f>
        <v>0</v>
      </c>
      <c r="AJ155" s="14">
        <f>C155*Z155</f>
        <v>0</v>
      </c>
      <c r="AK155" s="14">
        <f>C155*AC155</f>
        <v>0</v>
      </c>
    </row>
    <row r="156" spans="1:37" ht="15.75">
      <c r="A156" s="17">
        <v>7104</v>
      </c>
      <c r="B156" s="16" t="s">
        <v>174</v>
      </c>
      <c r="C156" s="18">
        <v>226.49279999999999</v>
      </c>
      <c r="D156" s="18">
        <v>226.5</v>
      </c>
      <c r="E156" s="18">
        <v>240.1</v>
      </c>
      <c r="F156" s="19">
        <v>229</v>
      </c>
      <c r="G156" s="16" t="s">
        <v>200</v>
      </c>
      <c r="H156" s="1"/>
      <c r="I156" s="1"/>
      <c r="J156" s="1">
        <v>15</v>
      </c>
      <c r="K156" s="15">
        <v>15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>C156*K156</f>
        <v>3397.3919999999998</v>
      </c>
      <c r="AF156" s="14">
        <f>C156*N156</f>
        <v>0</v>
      </c>
      <c r="AG156" s="14">
        <f>C156*Q156</f>
        <v>0</v>
      </c>
      <c r="AH156" s="14">
        <f>C156*T156</f>
        <v>0</v>
      </c>
      <c r="AI156" s="14">
        <f>C156*W156</f>
        <v>0</v>
      </c>
      <c r="AJ156" s="14">
        <f>C156*Z156</f>
        <v>0</v>
      </c>
      <c r="AK156" s="14">
        <f>C156*AC156</f>
        <v>0</v>
      </c>
    </row>
    <row r="157" spans="1:37">
      <c r="AE157" s="14">
        <f t="shared" ref="AE157:AK157" si="70">SUM(AE5:AE156)</f>
        <v>222573.15900000007</v>
      </c>
      <c r="AF157" s="14">
        <f t="shared" si="70"/>
        <v>0</v>
      </c>
      <c r="AG157" s="14">
        <f t="shared" si="70"/>
        <v>0</v>
      </c>
      <c r="AH157" s="14">
        <f t="shared" si="70"/>
        <v>0</v>
      </c>
      <c r="AI157" s="14">
        <f t="shared" si="70"/>
        <v>0</v>
      </c>
      <c r="AJ157" s="14">
        <f t="shared" si="70"/>
        <v>0</v>
      </c>
      <c r="AK157" s="14">
        <f t="shared" si="70"/>
        <v>0</v>
      </c>
    </row>
    <row r="160" spans="1:37" ht="15.75">
      <c r="B160" s="5" t="s">
        <v>176</v>
      </c>
      <c r="C160" s="25">
        <f>(AE157)</f>
        <v>222573.15900000007</v>
      </c>
    </row>
    <row r="161" spans="2:3" ht="15.75">
      <c r="B161" s="6" t="s">
        <v>177</v>
      </c>
      <c r="C161" s="14">
        <f>(AF157)</f>
        <v>0</v>
      </c>
    </row>
    <row r="162" spans="2:3" ht="15.75">
      <c r="B162" s="7" t="s">
        <v>178</v>
      </c>
      <c r="C162" s="14">
        <f>(AG157)</f>
        <v>0</v>
      </c>
    </row>
    <row r="163" spans="2:3" ht="15.75">
      <c r="B163" s="8" t="s">
        <v>179</v>
      </c>
      <c r="C163" s="14">
        <f>(AH157)</f>
        <v>0</v>
      </c>
    </row>
    <row r="164" spans="2:3" ht="15.75">
      <c r="B164" s="9" t="s">
        <v>180</v>
      </c>
      <c r="C164" s="14">
        <f>(AI157)</f>
        <v>0</v>
      </c>
    </row>
    <row r="165" spans="2:3" ht="15.75">
      <c r="B165" s="10" t="s">
        <v>181</v>
      </c>
      <c r="C165" s="14">
        <f>(AJ157)</f>
        <v>0</v>
      </c>
    </row>
    <row r="166" spans="2:3" ht="15.75">
      <c r="B166" s="11" t="s">
        <v>182</v>
      </c>
      <c r="C166" s="14">
        <f>(AK157)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2018-05-28T14:56:28Z</cp:lastPrinted>
  <dcterms:created xsi:type="dcterms:W3CDTF">2018-05-28T14:38:17Z</dcterms:created>
  <dcterms:modified xsi:type="dcterms:W3CDTF">2018-05-28T16:15:53Z</dcterms:modified>
</cp:coreProperties>
</file>