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51" i="2" l="1"/>
  <c r="AI251" i="2"/>
  <c r="AG251" i="2"/>
  <c r="AE251" i="2"/>
  <c r="AK250" i="2"/>
  <c r="AJ250" i="2"/>
  <c r="AJ251" i="2" s="1"/>
  <c r="AI250" i="2"/>
  <c r="AH250" i="2"/>
  <c r="AH251" i="2" s="1"/>
  <c r="AG250" i="2"/>
  <c r="AF250" i="2"/>
  <c r="AF251" i="2" s="1"/>
  <c r="AE250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I243" i="2" s="1"/>
  <c r="AH239" i="2"/>
  <c r="AG239" i="2"/>
  <c r="AF239" i="2"/>
  <c r="AE239" i="2"/>
  <c r="AE243" i="2" s="1"/>
  <c r="AK238" i="2"/>
  <c r="AJ238" i="2"/>
  <c r="AI238" i="2"/>
  <c r="AH238" i="2"/>
  <c r="AG238" i="2"/>
  <c r="AF238" i="2"/>
  <c r="AE238" i="2"/>
  <c r="AK237" i="2"/>
  <c r="AK243" i="2" s="1"/>
  <c r="AJ237" i="2"/>
  <c r="AI237" i="2"/>
  <c r="AH237" i="2"/>
  <c r="AG237" i="2"/>
  <c r="AG243" i="2" s="1"/>
  <c r="AF237" i="2"/>
  <c r="AE237" i="2"/>
  <c r="AK236" i="2"/>
  <c r="AJ236" i="2"/>
  <c r="AJ243" i="2" s="1"/>
  <c r="AI236" i="2"/>
  <c r="AH236" i="2"/>
  <c r="AH243" i="2" s="1"/>
  <c r="AG236" i="2"/>
  <c r="AF236" i="2"/>
  <c r="AF243" i="2" s="1"/>
  <c r="AE236" i="2"/>
  <c r="AI229" i="2"/>
  <c r="AE229" i="2"/>
  <c r="AK228" i="2"/>
  <c r="AJ228" i="2"/>
  <c r="AI228" i="2"/>
  <c r="AH228" i="2"/>
  <c r="AG228" i="2"/>
  <c r="AF228" i="2"/>
  <c r="AE228" i="2"/>
  <c r="AK227" i="2"/>
  <c r="AK229" i="2" s="1"/>
  <c r="AJ227" i="2"/>
  <c r="AI227" i="2"/>
  <c r="AH227" i="2"/>
  <c r="AG227" i="2"/>
  <c r="AG229" i="2" s="1"/>
  <c r="AF227" i="2"/>
  <c r="AE227" i="2"/>
  <c r="AK226" i="2"/>
  <c r="AJ226" i="2"/>
  <c r="AJ229" i="2" s="1"/>
  <c r="AI226" i="2"/>
  <c r="AH226" i="2"/>
  <c r="AH229" i="2" s="1"/>
  <c r="AG226" i="2"/>
  <c r="AF226" i="2"/>
  <c r="AF229" i="2" s="1"/>
  <c r="AE226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K219" i="2" s="1"/>
  <c r="AJ215" i="2"/>
  <c r="AJ219" i="2" s="1"/>
  <c r="AI215" i="2"/>
  <c r="AI219" i="2" s="1"/>
  <c r="AH215" i="2"/>
  <c r="AH219" i="2" s="1"/>
  <c r="AG215" i="2"/>
  <c r="AG219" i="2" s="1"/>
  <c r="AF215" i="2"/>
  <c r="AF219" i="2" s="1"/>
  <c r="AE215" i="2"/>
  <c r="AE219" i="2" s="1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H208" i="2" s="1"/>
  <c r="AG198" i="2"/>
  <c r="AF198" i="2"/>
  <c r="AE198" i="2"/>
  <c r="AK197" i="2"/>
  <c r="AK208" i="2" s="1"/>
  <c r="AJ197" i="2"/>
  <c r="AJ208" i="2" s="1"/>
  <c r="AI197" i="2"/>
  <c r="AI208" i="2" s="1"/>
  <c r="AH197" i="2"/>
  <c r="AG197" i="2"/>
  <c r="AG208" i="2" s="1"/>
  <c r="AF197" i="2"/>
  <c r="AF208" i="2" s="1"/>
  <c r="AE197" i="2"/>
  <c r="AE208" i="2" s="1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J190" i="2" s="1"/>
  <c r="AI130" i="2"/>
  <c r="AH130" i="2"/>
  <c r="AG130" i="2"/>
  <c r="AF130" i="2"/>
  <c r="AF190" i="2" s="1"/>
  <c r="AE130" i="2"/>
  <c r="AK129" i="2"/>
  <c r="AJ129" i="2"/>
  <c r="AI129" i="2"/>
  <c r="AH129" i="2"/>
  <c r="AG129" i="2"/>
  <c r="AF129" i="2"/>
  <c r="AE129" i="2"/>
  <c r="AK127" i="2"/>
  <c r="AK190" i="2" s="1"/>
  <c r="AJ127" i="2"/>
  <c r="AI127" i="2"/>
  <c r="AI190" i="2" s="1"/>
  <c r="AH127" i="2"/>
  <c r="AH190" i="2" s="1"/>
  <c r="AG127" i="2"/>
  <c r="AG190" i="2" s="1"/>
  <c r="AF127" i="2"/>
  <c r="AE127" i="2"/>
  <c r="AE190" i="2" s="1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K120" i="2" s="1"/>
  <c r="AJ87" i="2"/>
  <c r="AJ120" i="2" s="1"/>
  <c r="AI87" i="2"/>
  <c r="AI120" i="2" s="1"/>
  <c r="AH87" i="2"/>
  <c r="AH120" i="2" s="1"/>
  <c r="AG87" i="2"/>
  <c r="AG120" i="2" s="1"/>
  <c r="AF87" i="2"/>
  <c r="AF120" i="2" s="1"/>
  <c r="AE87" i="2"/>
  <c r="AE120" i="2" s="1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K80" i="2" s="1"/>
  <c r="AJ60" i="2"/>
  <c r="AJ80" i="2" s="1"/>
  <c r="AI60" i="2"/>
  <c r="AI80" i="2" s="1"/>
  <c r="AH60" i="2"/>
  <c r="AH80" i="2" s="1"/>
  <c r="AG60" i="2"/>
  <c r="AG80" i="2" s="1"/>
  <c r="AF60" i="2"/>
  <c r="AF80" i="2" s="1"/>
  <c r="AE60" i="2"/>
  <c r="AE80" i="2" s="1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I53" i="2" s="1"/>
  <c r="AH41" i="2"/>
  <c r="AG41" i="2"/>
  <c r="AF41" i="2"/>
  <c r="AE41" i="2"/>
  <c r="AE53" i="2" s="1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K53" i="2" s="1"/>
  <c r="AJ37" i="2"/>
  <c r="AJ53" i="2" s="1"/>
  <c r="AI37" i="2"/>
  <c r="AH37" i="2"/>
  <c r="AH53" i="2" s="1"/>
  <c r="AG37" i="2"/>
  <c r="AG53" i="2" s="1"/>
  <c r="AF37" i="2"/>
  <c r="AF53" i="2" s="1"/>
  <c r="AE37" i="2"/>
  <c r="AI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K30" i="2" s="1"/>
  <c r="AJ27" i="2"/>
  <c r="AJ30" i="2" s="1"/>
  <c r="AI27" i="2"/>
  <c r="AH27" i="2"/>
  <c r="AH30" i="2" s="1"/>
  <c r="AG27" i="2"/>
  <c r="AG30" i="2" s="1"/>
  <c r="AF27" i="2"/>
  <c r="AF30" i="2" s="1"/>
  <c r="AE27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I20" i="2" s="1"/>
  <c r="AH7" i="2"/>
  <c r="AG7" i="2"/>
  <c r="AF7" i="2"/>
  <c r="AE7" i="2"/>
  <c r="AE20" i="2" s="1"/>
  <c r="AK6" i="2"/>
  <c r="AJ6" i="2"/>
  <c r="AI6" i="2"/>
  <c r="AH6" i="2"/>
  <c r="AG6" i="2"/>
  <c r="AF6" i="2"/>
  <c r="AE6" i="2"/>
  <c r="AK5" i="2"/>
  <c r="AK20" i="2" s="1"/>
  <c r="AJ5" i="2"/>
  <c r="AJ20" i="2" s="1"/>
  <c r="AI5" i="2"/>
  <c r="AH5" i="2"/>
  <c r="AH20" i="2" s="1"/>
  <c r="AG5" i="2"/>
  <c r="AG20" i="2" s="1"/>
  <c r="AF5" i="2"/>
  <c r="AF20" i="2" s="1"/>
  <c r="AE5" i="2"/>
  <c r="C256" i="2" l="1"/>
  <c r="C260" i="2"/>
  <c r="C254" i="2"/>
  <c r="C258" i="2"/>
  <c r="C257" i="2"/>
  <c r="C255" i="2"/>
  <c r="C259" i="2"/>
</calcChain>
</file>

<file path=xl/sharedStrings.xml><?xml version="1.0" encoding="utf-8"?>
<sst xmlns="http://schemas.openxmlformats.org/spreadsheetml/2006/main" count="1335" uniqueCount="275">
  <si>
    <t>GRUPO ABARROTES AZTECA</t>
  </si>
  <si>
    <t>PEDIDOS A 'SALES Y ABARROTES'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</si>
  <si>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</si>
  <si>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</si>
  <si>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</si>
  <si>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</si>
  <si>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</si>
  <si>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</si>
  <si>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</si>
  <si>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</si>
  <si>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</si>
  <si>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</si>
  <si>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</si>
  <si>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</si>
  <si>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</si>
  <si>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</si>
  <si>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</si>
  <si>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</si>
  <si>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</si>
  <si>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</si>
  <si>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</si>
  <si>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</si>
  <si>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</si>
  <si>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</si>
  <si>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</si>
  <si>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</si>
  <si>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</si>
  <si>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</si>
  <si>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28-05-2018</t>
  </si>
  <si>
    <t>MASCOTAS</t>
  </si>
  <si>
    <t>CAT CHOW 10 KG.</t>
  </si>
  <si>
    <t>DOG CHOW CACHORRO  RAZAS PEQ. BTO 2 KGS.</t>
  </si>
  <si>
    <t xml:space="preserve">DOG CHOW CACHORRO RAZAS PEQUEÑAS 20 KG.  </t>
  </si>
  <si>
    <t>PEDIDOS A 'MAURY' 28-05-2018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</si>
  <si>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</si>
  <si>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</si>
  <si>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</si>
  <si>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</si>
  <si>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</si>
  <si>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</si>
  <si>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</si>
  <si>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</si>
  <si>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</si>
  <si>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</si>
  <si>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</si>
  <si>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</si>
  <si>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</si>
  <si>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</si>
  <si>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</si>
  <si>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</si>
  <si>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</si>
  <si>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28-05-2018</t>
  </si>
  <si>
    <t>BLANQUEADORES</t>
  </si>
  <si>
    <t>CLOROX 8/1.8 LTS.</t>
  </si>
  <si>
    <t>CLOROX AROMA 15/930 ML. MAGIA FLORAL</t>
  </si>
  <si>
    <t>CLOROX AROMA 15/930 ML. MENTA FRESCA</t>
  </si>
  <si>
    <t>DETERGENTES</t>
  </si>
  <si>
    <t>ARIEL Q/G 4/5 KG.*BULTO*</t>
  </si>
  <si>
    <t>BLANCA NIEVES 4/5 KGS.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</si>
  <si>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</si>
  <si>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</si>
  <si>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</si>
  <si>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</si>
  <si>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</si>
  <si>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</si>
  <si>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</si>
  <si>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</si>
  <si>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LOVEVOLUTION.</t>
  </si>
  <si>
    <t>POETT 8/1.8 ML. PRIMAVERAL</t>
  </si>
  <si>
    <t>MOLES Y MERMELADAS</t>
  </si>
  <si>
    <t>MOLE ROJO DOÑA MARIA 24/235 GRS.</t>
  </si>
  <si>
    <t>VERDURAS EN LATA</t>
  </si>
  <si>
    <t>ELOTE HERDEZ 24/400 GRS.</t>
  </si>
  <si>
    <t>PEDIDOS A 'PRODUCMEX' 28-05-2018</t>
  </si>
  <si>
    <t>1-2-3  DETERGENTE 10 KGS.  ROCIO DEL CAMPO</t>
  </si>
  <si>
    <t>LDETER0000013</t>
  </si>
  <si>
    <t>DET PERSIL COLOR 18/500 GRS</t>
  </si>
  <si>
    <t>MAS COLOR  LIQUIDO 3/ 6.64 LTS.</t>
  </si>
  <si>
    <t>PERSIL 20/900 GRS. C/ SUAVIZANTE FRESCURA FLORAL</t>
  </si>
  <si>
    <t xml:space="preserve">VIVA 4/5 KG. REGULAR </t>
  </si>
  <si>
    <t>CERILLOS Y ENCENDEDORES</t>
  </si>
  <si>
    <t>CERILLOS MAYA 10/50 PZAS.</t>
  </si>
  <si>
    <t>GEL Y SPRAY</t>
  </si>
  <si>
    <t>GEL XTREME  MEN  SQUEZ 18/260 GRS.ATTRACTION</t>
  </si>
  <si>
    <t>GEL XTREME 12/200 GRS. ATTRACTION</t>
  </si>
  <si>
    <t>GEL XTREME 12/500 GRS.</t>
  </si>
  <si>
    <t>GEL XTREME 18/260 GRS. EXT FIRME LADY</t>
  </si>
  <si>
    <t>GEL XTREME 18/260 GRS. EXT FIRME SABILA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</si>
  <si>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</si>
  <si>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</si>
  <si>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</si>
  <si>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</si>
  <si>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</si>
  <si>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</si>
  <si>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</si>
  <si>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</si>
  <si>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</si>
  <si>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18/415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</si>
  <si>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</si>
  <si>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</si>
  <si>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</si>
  <si>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</si>
  <si>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</si>
  <si>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</si>
  <si>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</si>
  <si>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</si>
  <si>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</si>
  <si>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28-05-2018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</si>
  <si>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</si>
  <si>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</si>
  <si>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</si>
  <si>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</si>
  <si>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</si>
  <si>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</si>
  <si>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</si>
  <si>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</si>
  <si>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</si>
  <si>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</si>
  <si>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</si>
  <si>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</si>
  <si>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</si>
  <si>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</si>
  <si>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</si>
  <si>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</si>
  <si>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</si>
  <si>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</si>
  <si>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</si>
  <si>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</si>
  <si>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</si>
  <si>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</si>
  <si>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</si>
  <si>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</si>
  <si>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</si>
  <si>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</si>
  <si>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</si>
  <si>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</si>
  <si>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</si>
  <si>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</si>
  <si>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</si>
  <si>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</si>
  <si>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</si>
  <si>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</si>
  <si>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</si>
  <si>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</si>
  <si>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</si>
  <si>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</si>
  <si>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</si>
  <si>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MORA AZUL 12/600 ML.</t>
  </si>
  <si>
    <t>JUMEX SPORT NARANJA 12/600 ML.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</si>
  <si>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</si>
  <si>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</si>
  <si>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</si>
  <si>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</si>
  <si>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</si>
  <si>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</si>
  <si>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</si>
  <si>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</si>
  <si>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</si>
  <si>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</si>
  <si>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</si>
  <si>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</si>
  <si>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</si>
  <si>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</si>
  <si>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</si>
  <si>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</si>
  <si>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</si>
  <si>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</si>
  <si>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</si>
  <si>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</si>
  <si>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</si>
  <si>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</si>
  <si>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</si>
  <si>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</si>
  <si>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</si>
  <si>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</si>
  <si>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</si>
  <si>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28-05-2018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</si>
  <si>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</si>
  <si>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</si>
  <si>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</si>
  <si>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</si>
  <si>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</si>
  <si>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</si>
  <si>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</si>
  <si>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</si>
  <si>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</si>
  <si>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</si>
  <si>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'SHETTINOS' 28-05-2018</t>
  </si>
  <si>
    <t>ARROZ</t>
  </si>
  <si>
    <t>LARROZ0000011</t>
  </si>
  <si>
    <t>ARROZ  PAISA 25 KGS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</si>
  <si>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</si>
  <si>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</si>
  <si>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</si>
  <si>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</si>
  <si>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</si>
  <si>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</si>
  <si>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28-05-2018</t>
  </si>
  <si>
    <t>MANTECAS</t>
  </si>
  <si>
    <t>MANTECA DE CERDO ANGEL 13 KGS.</t>
  </si>
  <si>
    <t>MANTECA DE CERDO ANGEL 3 KGS.</t>
  </si>
  <si>
    <t>MANTECA DE CERDO ANGEL 800 GRS.</t>
  </si>
  <si>
    <t>PEDIDOS A 'DIKELOG' 28-05-2018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</si>
  <si>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</si>
  <si>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</si>
  <si>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</si>
  <si>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</si>
  <si>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</si>
  <si>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</si>
  <si>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</si>
  <si>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</si>
  <si>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</si>
  <si>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</si>
  <si>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PEDIDOS A 'GRANJERO FELIZ' 28-05-2018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</si>
  <si>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</si>
  <si>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</si>
  <si>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</si>
  <si>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</si>
  <si>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</si>
  <si>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</si>
  <si>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</si>
  <si>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</si>
  <si>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</si>
  <si>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</si>
  <si>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</si>
  <si>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</si>
  <si>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</si>
  <si>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</si>
  <si>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</si>
  <si>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</si>
  <si>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</si>
  <si>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</si>
  <si>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</si>
  <si>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</si>
  <si>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</si>
  <si>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</si>
  <si>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</si>
  <si>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LÓPEZ</t>
  </si>
  <si>
    <t>DUERO</t>
  </si>
  <si>
    <t xml:space="preserve"> en  descuento: % /// </t>
  </si>
  <si>
    <t xml:space="preserve">0 en 0 descuento: %0 /// </t>
  </si>
  <si>
    <t>0 en 0 descuento: %0 /// 673.81 POR CADA 3 BULTOS RECIBE SIN CARGO 1 BULTO DE DOG CHOW CHACHORRO 2 KG</t>
  </si>
  <si>
    <t xml:space="preserve">0 en 0 descuento: %0 /// 0 EN 0 DESCUENTO: %0 /// </t>
  </si>
  <si>
    <t xml:space="preserve">0 en 0 descuento: %0.00 /// 0 EN 0 DESCUENTO: %0.00 /// </t>
  </si>
  <si>
    <t>SAHUAYO</t>
  </si>
  <si>
    <t xml:space="preserve"> en  descuento: % /// x5</t>
  </si>
  <si>
    <t>CORONA</t>
  </si>
  <si>
    <t xml:space="preserve"> en  descuento: % /// x10</t>
  </si>
  <si>
    <t xml:space="preserve"> en  descuento: % /// x100</t>
  </si>
  <si>
    <t xml:space="preserve">0 en 0 descuento: %3.00 /// 0 EN 0 DESCUENTO: %3.00 /// </t>
  </si>
  <si>
    <t xml:space="preserve">0 en 0 descuento: %0.00 /// 0 EN 0 DESCUENTO: %0.00 /// CERILLOS EN 500 CJAS ,  PEDIDO DE PROTECCION, SUBE A $472.60            </t>
  </si>
  <si>
    <t>0 en 0 descuento: %0 /// 0 EN 0 DESCUENTO: %0 /// 1 EN 10 CJA</t>
  </si>
  <si>
    <t>HUGOS</t>
  </si>
  <si>
    <t>1 en 10 descuento: %0.00 /// 1 EN 10 DESCUENTO: %0.00 /// 1 EN 10</t>
  </si>
  <si>
    <t xml:space="preserve">1 en 10 descuento: %0.00 /// 1 EN 10 DESCUENTO: %0.00 /// </t>
  </si>
  <si>
    <t>TACAMBA</t>
  </si>
  <si>
    <t>0 en 0 descuento: %0.00 ///  EN  DESCUENTO: %0 /// COMPRA MINIMA 40,000.00</t>
  </si>
  <si>
    <t>0 en 0 descuento: %0.00 ///  EN  DESCUENTO: %0 /// MINIMO 15  CAJAS POR SUCURSAL</t>
  </si>
  <si>
    <t xml:space="preserve">0 en 0 descuento: %0.00 ///  EN  DESCUENTO: %0 /// </t>
  </si>
  <si>
    <t>0 en 0 descuento: %0.00 ///  EN  DESCUENTO: %0 /// 1 EN 15</t>
  </si>
  <si>
    <t>0 en 0 descuento: %0.00 /// 0 EN 0 DESCUENTO: %0 /// 1 EN 15</t>
  </si>
  <si>
    <t>0 en 0 descuento: %0.00 ///  EN  DESCUENTO: %0 /// 1 EN 8</t>
  </si>
  <si>
    <t>0+7</t>
  </si>
  <si>
    <t>0+10</t>
  </si>
  <si>
    <t>0+6</t>
  </si>
  <si>
    <t>4+5</t>
  </si>
  <si>
    <t>0+2</t>
  </si>
  <si>
    <t>0+9</t>
  </si>
  <si>
    <t>1+7</t>
  </si>
  <si>
    <t>1+9</t>
  </si>
  <si>
    <t>1+8</t>
  </si>
  <si>
    <t>0+5</t>
  </si>
  <si>
    <t>1+5</t>
  </si>
  <si>
    <t>0+3</t>
  </si>
  <si>
    <t>1+3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</si>
</sst>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view="pageLayout" zoomScaleNormal="100" workbookViewId="0">
      <selection activeCell="C97" sqref="C97"/>
    </sheetView>
  </sheetViews>
  <sheetFormatPr baseColWidth="10" defaultColWidth="9.140625" defaultRowHeight="15"/>
  <cols>
    <col min="1" max="3" width="6" customWidth="1"/>
    <col min="4" max="4" width="20" style="25" customWidth="1"/>
    <col min="5" max="5" width="67.42578125" customWidth="1"/>
  </cols>
  <sheetData>
    <row r="1" spans="1:5" ht="15.75">
      <c r="A1" s="26" t="s">
        <v>0</v>
      </c>
      <c r="B1" s="27"/>
      <c r="C1" s="27"/>
      <c r="D1" s="27"/>
      <c r="E1" s="27"/>
    </row>
    <row r="2" spans="1:5" ht="15.75">
      <c r="A2" s="26" t="s">
        <v>1</v>
      </c>
      <c r="B2" s="27"/>
      <c r="C2" s="27"/>
      <c r="D2" s="27"/>
      <c r="E2" s="27"/>
    </row>
    <row r="3" spans="1:5" ht="15.75">
      <c r="A3" s="28" t="s">
        <v>2</v>
      </c>
      <c r="B3" s="28"/>
      <c r="C3" s="4"/>
      <c r="D3" s="23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3" t="s">
        <v>7</v>
      </c>
      <c r="E4" s="12" t="s">
        <v>8</v>
      </c>
    </row>
    <row r="5" spans="1:5" ht="15.75">
      <c r="A5" s="16">
        <v>0</v>
      </c>
      <c r="B5" s="16">
        <v>50</v>
      </c>
      <c r="C5" s="16">
        <v>0</v>
      </c>
      <c r="D5" s="24" t="s">
        <v>9</v>
      </c>
      <c r="E5" s="16" t="s">
        <v>10</v>
      </c>
    </row>
    <row r="6" spans="1:5" ht="15.75">
      <c r="A6" s="16">
        <v>0</v>
      </c>
      <c r="B6" s="16">
        <v>40</v>
      </c>
      <c r="C6" s="16">
        <v>0</v>
      </c>
      <c r="D6" s="24">
        <v>7501023107793</v>
      </c>
      <c r="E6" s="16" t="s">
        <v>11</v>
      </c>
    </row>
    <row r="7" spans="1:5" ht="15.75">
      <c r="A7" s="16">
        <v>0</v>
      </c>
      <c r="B7" s="16">
        <v>44</v>
      </c>
      <c r="C7" s="16">
        <v>0</v>
      </c>
      <c r="D7" s="24" t="s">
        <v>12</v>
      </c>
      <c r="E7" s="16" t="s">
        <v>13</v>
      </c>
    </row>
    <row r="8" spans="1:5" ht="15.75">
      <c r="A8" s="16">
        <v>0</v>
      </c>
      <c r="B8" s="16">
        <v>49</v>
      </c>
      <c r="C8" s="16">
        <v>0</v>
      </c>
      <c r="D8" s="24" t="s">
        <v>14</v>
      </c>
      <c r="E8" s="16" t="s">
        <v>15</v>
      </c>
    </row>
    <row r="9" spans="1:5" ht="15.75">
      <c r="A9" s="16">
        <v>0</v>
      </c>
      <c r="B9" s="16">
        <v>0</v>
      </c>
      <c r="C9" s="16">
        <v>0</v>
      </c>
      <c r="D9" s="24" t="s">
        <v>16</v>
      </c>
      <c r="E9" s="16" t="s">
        <v>17</v>
      </c>
    </row>
    <row r="10" spans="1:5" ht="15.75">
      <c r="A10" s="16">
        <v>0</v>
      </c>
      <c r="B10" s="16">
        <v>12</v>
      </c>
      <c r="C10" s="16">
        <v>1</v>
      </c>
      <c r="D10" s="24">
        <v>23114933</v>
      </c>
      <c r="E10" s="16" t="s">
        <v>18</v>
      </c>
    </row>
    <row r="11" spans="1:5" ht="15.75">
      <c r="E11" s="13" t="s">
        <v>19</v>
      </c>
    </row>
    <row r="12" spans="1:5" ht="15.75">
      <c r="A12" s="16">
        <v>10</v>
      </c>
      <c r="B12" s="16"/>
      <c r="C12" s="16">
        <v>20</v>
      </c>
      <c r="D12" s="24">
        <v>6001</v>
      </c>
      <c r="E12" s="16" t="s">
        <v>20</v>
      </c>
    </row>
    <row r="13" spans="1:5" ht="15.75">
      <c r="A13" s="16">
        <v>19</v>
      </c>
      <c r="B13" s="16"/>
      <c r="C13" s="16">
        <v>0</v>
      </c>
      <c r="D13" s="24">
        <v>6015</v>
      </c>
      <c r="E13" s="16" t="s">
        <v>21</v>
      </c>
    </row>
    <row r="14" spans="1:5" ht="15.75">
      <c r="A14" s="16">
        <v>6</v>
      </c>
      <c r="B14" s="16"/>
      <c r="C14" s="16">
        <v>0</v>
      </c>
      <c r="D14" s="24">
        <v>6068</v>
      </c>
      <c r="E14" s="16" t="s">
        <v>22</v>
      </c>
    </row>
    <row r="15" spans="1:5" ht="15.75">
      <c r="A15" s="16">
        <v>5</v>
      </c>
      <c r="B15" s="16"/>
      <c r="C15" s="16">
        <v>0</v>
      </c>
      <c r="D15" s="24">
        <v>6069</v>
      </c>
      <c r="E15" s="16" t="s">
        <v>23</v>
      </c>
    </row>
    <row r="16" spans="1:5" ht="15.75">
      <c r="A16" s="16">
        <v>15</v>
      </c>
      <c r="B16" s="16"/>
      <c r="C16" s="16">
        <v>0</v>
      </c>
      <c r="D16" s="24">
        <v>4556666</v>
      </c>
      <c r="E16" s="16" t="s">
        <v>24</v>
      </c>
    </row>
    <row r="17" spans="1:5" ht="15.75">
      <c r="A17" s="16">
        <v>3</v>
      </c>
      <c r="B17" s="16">
        <v>5</v>
      </c>
      <c r="C17" s="16">
        <v>0</v>
      </c>
      <c r="D17" s="24">
        <v>6005</v>
      </c>
      <c r="E17" s="16" t="s">
        <v>25</v>
      </c>
    </row>
    <row r="18" spans="1:5" ht="15.75">
      <c r="A18" s="16">
        <v>0</v>
      </c>
      <c r="B18" s="16">
        <v>15</v>
      </c>
      <c r="C18" s="16">
        <v>0</v>
      </c>
      <c r="D18" s="24">
        <v>6016</v>
      </c>
      <c r="E18" s="16" t="s">
        <v>26</v>
      </c>
    </row>
    <row r="19" spans="1:5" ht="15.75">
      <c r="A19" s="16">
        <v>2</v>
      </c>
      <c r="B19" s="16">
        <v>9</v>
      </c>
      <c r="C19" s="16">
        <v>0</v>
      </c>
      <c r="D19" s="24">
        <v>6007</v>
      </c>
      <c r="E19" s="16" t="s">
        <v>27</v>
      </c>
    </row>
    <row r="23" spans="1:5" ht="15.75">
      <c r="A23" s="26" t="s">
        <v>0</v>
      </c>
      <c r="B23" s="27"/>
      <c r="C23" s="27"/>
      <c r="D23" s="27"/>
      <c r="E23" s="27"/>
    </row>
    <row r="24" spans="1:5" ht="15.75">
      <c r="A24" s="26" t="s">
        <v>28</v>
      </c>
      <c r="B24" s="27"/>
      <c r="C24" s="27"/>
      <c r="D24" s="27"/>
      <c r="E24" s="27"/>
    </row>
    <row r="25" spans="1:5" ht="15.75">
      <c r="A25" s="28" t="s">
        <v>2</v>
      </c>
      <c r="B25" s="28"/>
      <c r="C25" s="4"/>
      <c r="D25" s="23"/>
      <c r="E25" s="4" t="s">
        <v>3</v>
      </c>
    </row>
    <row r="26" spans="1:5" ht="15.75">
      <c r="A26" s="4" t="s">
        <v>4</v>
      </c>
      <c r="B26" s="4" t="s">
        <v>5</v>
      </c>
      <c r="C26" s="4" t="s">
        <v>6</v>
      </c>
      <c r="D26" s="23" t="s">
        <v>7</v>
      </c>
      <c r="E26" s="12" t="s">
        <v>29</v>
      </c>
    </row>
    <row r="27" spans="1:5" ht="15.75">
      <c r="A27" s="16">
        <v>6</v>
      </c>
      <c r="B27" s="16"/>
      <c r="C27" s="16">
        <v>5</v>
      </c>
      <c r="D27" s="24">
        <v>7501072208415</v>
      </c>
      <c r="E27" s="16" t="s">
        <v>30</v>
      </c>
    </row>
    <row r="28" spans="1:5" ht="15.75">
      <c r="A28" s="16">
        <v>0</v>
      </c>
      <c r="B28" s="16"/>
      <c r="C28" s="16">
        <v>0</v>
      </c>
      <c r="D28" s="24">
        <v>7501072206732</v>
      </c>
      <c r="E28" s="16" t="s">
        <v>31</v>
      </c>
    </row>
    <row r="29" spans="1:5" ht="15.75">
      <c r="A29" s="16">
        <v>9</v>
      </c>
      <c r="B29" s="16"/>
      <c r="C29" s="16">
        <v>0</v>
      </c>
      <c r="D29" s="24">
        <v>7501072206992</v>
      </c>
      <c r="E29" s="16" t="s">
        <v>32</v>
      </c>
    </row>
    <row r="33" spans="1:5" ht="15.75">
      <c r="A33" s="26" t="s">
        <v>0</v>
      </c>
      <c r="B33" s="27"/>
      <c r="C33" s="27"/>
      <c r="D33" s="27"/>
      <c r="E33" s="27"/>
    </row>
    <row r="34" spans="1:5" ht="15.75">
      <c r="A34" s="26" t="s">
        <v>33</v>
      </c>
      <c r="B34" s="27"/>
      <c r="C34" s="27"/>
      <c r="D34" s="27"/>
      <c r="E34" s="27"/>
    </row>
    <row r="35" spans="1:5" ht="15.75">
      <c r="A35" s="28" t="s">
        <v>2</v>
      </c>
      <c r="B35" s="28"/>
      <c r="C35" s="4"/>
      <c r="D35" s="23"/>
      <c r="E35" s="4" t="s">
        <v>3</v>
      </c>
    </row>
    <row r="36" spans="1:5" ht="15.75">
      <c r="A36" s="4" t="s">
        <v>4</v>
      </c>
      <c r="B36" s="4" t="s">
        <v>5</v>
      </c>
      <c r="C36" s="4" t="s">
        <v>6</v>
      </c>
      <c r="D36" s="23" t="s">
        <v>7</v>
      </c>
      <c r="E36" s="12" t="s">
        <v>34</v>
      </c>
    </row>
    <row r="37" spans="1:5" ht="15.75">
      <c r="A37" s="16">
        <v>0</v>
      </c>
      <c r="B37" s="16"/>
      <c r="C37" s="16">
        <v>5</v>
      </c>
      <c r="D37" s="24">
        <v>13117020414</v>
      </c>
      <c r="E37" s="16" t="s">
        <v>35</v>
      </c>
    </row>
    <row r="38" spans="1:5" ht="15.75">
      <c r="E38" s="13" t="s">
        <v>36</v>
      </c>
    </row>
    <row r="39" spans="1:5" ht="15.75">
      <c r="A39" s="16">
        <v>0</v>
      </c>
      <c r="B39" s="16">
        <v>0</v>
      </c>
      <c r="C39" s="16">
        <v>3</v>
      </c>
      <c r="D39" s="24">
        <v>646464564</v>
      </c>
      <c r="E39" s="16" t="s">
        <v>37</v>
      </c>
    </row>
    <row r="40" spans="1:5" ht="15.75">
      <c r="A40" s="16">
        <v>0</v>
      </c>
      <c r="B40" s="16"/>
      <c r="C40" s="16">
        <v>3</v>
      </c>
      <c r="D40" s="24">
        <v>7501011701301</v>
      </c>
      <c r="E40" s="16" t="s">
        <v>38</v>
      </c>
    </row>
    <row r="41" spans="1:5" ht="15.75">
      <c r="A41" s="16">
        <v>0</v>
      </c>
      <c r="B41" s="16">
        <v>7</v>
      </c>
      <c r="C41" s="16">
        <v>0</v>
      </c>
      <c r="D41" s="24">
        <v>50216</v>
      </c>
      <c r="E41" s="16" t="s">
        <v>39</v>
      </c>
    </row>
    <row r="42" spans="1:5" ht="15.75">
      <c r="A42" s="16">
        <v>0</v>
      </c>
      <c r="B42" s="16">
        <v>5</v>
      </c>
      <c r="C42" s="16">
        <v>0</v>
      </c>
      <c r="D42" s="24">
        <v>50218</v>
      </c>
      <c r="E42" s="16" t="s">
        <v>40</v>
      </c>
    </row>
    <row r="43" spans="1:5" ht="15.75">
      <c r="A43" s="16">
        <v>0</v>
      </c>
      <c r="B43" s="16">
        <v>6</v>
      </c>
      <c r="C43" s="16">
        <v>0</v>
      </c>
      <c r="D43" s="24">
        <v>16603</v>
      </c>
      <c r="E43" s="16" t="s">
        <v>41</v>
      </c>
    </row>
    <row r="44" spans="1:5" ht="15.75">
      <c r="A44" s="16">
        <v>0</v>
      </c>
      <c r="B44" s="16">
        <v>65</v>
      </c>
      <c r="C44" s="16">
        <v>0</v>
      </c>
      <c r="D44" s="24">
        <v>50217</v>
      </c>
      <c r="E44" s="16" t="s">
        <v>42</v>
      </c>
    </row>
    <row r="45" spans="1:5" ht="15.75">
      <c r="A45" s="16">
        <v>12</v>
      </c>
      <c r="B45" s="16">
        <v>20</v>
      </c>
      <c r="C45" s="16">
        <v>0</v>
      </c>
      <c r="D45" s="24">
        <v>57882</v>
      </c>
      <c r="E45" s="16" t="s">
        <v>43</v>
      </c>
    </row>
    <row r="46" spans="1:5" ht="15.75">
      <c r="A46" s="16">
        <v>27</v>
      </c>
      <c r="B46" s="16"/>
      <c r="C46" s="16">
        <v>0</v>
      </c>
      <c r="D46" s="24">
        <v>5447</v>
      </c>
      <c r="E46" s="16" t="s">
        <v>44</v>
      </c>
    </row>
    <row r="47" spans="1:5" ht="15.75">
      <c r="A47" s="16">
        <v>13</v>
      </c>
      <c r="B47" s="16">
        <v>17</v>
      </c>
      <c r="C47" s="16">
        <v>0</v>
      </c>
      <c r="D47" s="24">
        <v>57881</v>
      </c>
      <c r="E47" s="16" t="s">
        <v>45</v>
      </c>
    </row>
    <row r="48" spans="1:5" ht="15.75">
      <c r="A48" s="16">
        <v>28</v>
      </c>
      <c r="B48" s="16"/>
      <c r="C48" s="16">
        <v>0</v>
      </c>
      <c r="D48" s="24">
        <v>5445</v>
      </c>
      <c r="E48" s="16" t="s">
        <v>46</v>
      </c>
    </row>
    <row r="49" spans="1:5" ht="15.75">
      <c r="A49" s="16">
        <v>8</v>
      </c>
      <c r="B49" s="16">
        <v>12</v>
      </c>
      <c r="C49" s="16">
        <v>0</v>
      </c>
      <c r="D49" s="24">
        <v>5479</v>
      </c>
      <c r="E49" s="16" t="s">
        <v>47</v>
      </c>
    </row>
    <row r="50" spans="1:5" ht="15.75">
      <c r="A50" s="16">
        <v>45</v>
      </c>
      <c r="B50" s="16"/>
      <c r="C50" s="16">
        <v>0</v>
      </c>
      <c r="D50" s="24">
        <v>44454</v>
      </c>
      <c r="E50" s="16" t="s">
        <v>48</v>
      </c>
    </row>
    <row r="51" spans="1:5" ht="15.75">
      <c r="A51" s="16">
        <v>16</v>
      </c>
      <c r="B51" s="16">
        <v>35</v>
      </c>
      <c r="C51" s="16">
        <v>0</v>
      </c>
      <c r="D51" s="24">
        <v>5441</v>
      </c>
      <c r="E51" s="16" t="s">
        <v>49</v>
      </c>
    </row>
    <row r="52" spans="1:5" ht="15.75">
      <c r="A52" s="16">
        <v>31</v>
      </c>
      <c r="B52" s="16"/>
      <c r="C52" s="16">
        <v>0</v>
      </c>
      <c r="D52" s="24">
        <v>5446</v>
      </c>
      <c r="E52" s="16" t="s">
        <v>50</v>
      </c>
    </row>
    <row r="56" spans="1:5" ht="15.75">
      <c r="A56" s="26" t="s">
        <v>0</v>
      </c>
      <c r="B56" s="27"/>
      <c r="C56" s="27"/>
      <c r="D56" s="27"/>
      <c r="E56" s="27"/>
    </row>
    <row r="57" spans="1:5" ht="15.75">
      <c r="A57" s="26" t="s">
        <v>51</v>
      </c>
      <c r="B57" s="27"/>
      <c r="C57" s="27"/>
      <c r="D57" s="27"/>
      <c r="E57" s="27"/>
    </row>
    <row r="58" spans="1:5" ht="15.75">
      <c r="A58" s="28" t="s">
        <v>2</v>
      </c>
      <c r="B58" s="28"/>
      <c r="C58" s="4"/>
      <c r="D58" s="23"/>
      <c r="E58" s="4" t="s">
        <v>3</v>
      </c>
    </row>
    <row r="59" spans="1:5" ht="15.75">
      <c r="A59" s="4" t="s">
        <v>4</v>
      </c>
      <c r="B59" s="4" t="s">
        <v>5</v>
      </c>
      <c r="C59" s="4" t="s">
        <v>6</v>
      </c>
      <c r="D59" s="23" t="s">
        <v>7</v>
      </c>
      <c r="E59" s="12" t="s">
        <v>52</v>
      </c>
    </row>
    <row r="60" spans="1:5" ht="15.75">
      <c r="A60" s="16">
        <v>0</v>
      </c>
      <c r="B60" s="16"/>
      <c r="C60" s="16">
        <v>3</v>
      </c>
      <c r="D60" s="24">
        <v>75000617</v>
      </c>
      <c r="E60" s="16" t="s">
        <v>53</v>
      </c>
    </row>
    <row r="61" spans="1:5" ht="15.75">
      <c r="A61" s="16">
        <v>0</v>
      </c>
      <c r="B61" s="16">
        <v>0</v>
      </c>
      <c r="C61" s="16">
        <v>2</v>
      </c>
      <c r="D61" s="24">
        <v>7501071903301</v>
      </c>
      <c r="E61" s="16" t="s">
        <v>54</v>
      </c>
    </row>
    <row r="62" spans="1:5" ht="15.75">
      <c r="A62" s="16">
        <v>0</v>
      </c>
      <c r="B62" s="16">
        <v>0</v>
      </c>
      <c r="C62" s="16">
        <v>2</v>
      </c>
      <c r="D62" s="24">
        <v>75000616</v>
      </c>
      <c r="E62" s="16" t="s">
        <v>55</v>
      </c>
    </row>
    <row r="63" spans="1:5" ht="15.75">
      <c r="E63" s="13" t="s">
        <v>56</v>
      </c>
    </row>
    <row r="64" spans="1:5" ht="15.75">
      <c r="A64" s="16">
        <v>0</v>
      </c>
      <c r="B64" s="16"/>
      <c r="C64" s="16">
        <v>3</v>
      </c>
      <c r="D64" s="24">
        <v>7509743</v>
      </c>
      <c r="E64" s="16" t="s">
        <v>57</v>
      </c>
    </row>
    <row r="65" spans="1:5" ht="15.75">
      <c r="A65" s="16">
        <v>3</v>
      </c>
      <c r="B65" s="16"/>
      <c r="C65" s="16">
        <v>0</v>
      </c>
      <c r="D65" s="24">
        <v>7501026027496</v>
      </c>
      <c r="E65" s="16" t="s">
        <v>58</v>
      </c>
    </row>
    <row r="66" spans="1:5" ht="15.75">
      <c r="E66" s="13" t="s">
        <v>59</v>
      </c>
    </row>
    <row r="67" spans="1:5" ht="15.75">
      <c r="A67" s="16">
        <v>3</v>
      </c>
      <c r="B67" s="16">
        <v>10</v>
      </c>
      <c r="C67" s="16">
        <v>0</v>
      </c>
      <c r="D67" s="24">
        <v>75024064602</v>
      </c>
      <c r="E67" s="16" t="s">
        <v>60</v>
      </c>
    </row>
    <row r="68" spans="1:5" ht="15.75">
      <c r="A68" s="16">
        <v>2</v>
      </c>
      <c r="B68" s="16">
        <v>15</v>
      </c>
      <c r="C68" s="16">
        <v>0</v>
      </c>
      <c r="D68" s="24">
        <v>75024064603</v>
      </c>
      <c r="E68" s="16" t="s">
        <v>61</v>
      </c>
    </row>
    <row r="69" spans="1:5" ht="15.75">
      <c r="A69" s="16">
        <v>6</v>
      </c>
      <c r="B69" s="16">
        <v>23</v>
      </c>
      <c r="C69" s="16">
        <v>0</v>
      </c>
      <c r="D69" s="24">
        <v>75024064604</v>
      </c>
      <c r="E69" s="16" t="s">
        <v>62</v>
      </c>
    </row>
    <row r="70" spans="1:5" ht="15.75">
      <c r="A70" s="16">
        <v>5</v>
      </c>
      <c r="B70" s="16">
        <v>23</v>
      </c>
      <c r="C70" s="16">
        <v>0</v>
      </c>
      <c r="D70" s="24">
        <v>75024064605</v>
      </c>
      <c r="E70" s="16" t="s">
        <v>63</v>
      </c>
    </row>
    <row r="71" spans="1:5" ht="15.75">
      <c r="A71" s="16">
        <v>1</v>
      </c>
      <c r="B71" s="16">
        <v>15</v>
      </c>
      <c r="C71" s="16">
        <v>2</v>
      </c>
      <c r="D71" s="24">
        <v>75024064606</v>
      </c>
      <c r="E71" s="16" t="s">
        <v>64</v>
      </c>
    </row>
    <row r="72" spans="1:5" ht="15.75">
      <c r="A72" s="16">
        <v>4</v>
      </c>
      <c r="B72" s="16">
        <v>15</v>
      </c>
      <c r="C72" s="16">
        <v>0</v>
      </c>
      <c r="D72" s="24">
        <v>75024064607</v>
      </c>
      <c r="E72" s="16" t="s">
        <v>65</v>
      </c>
    </row>
    <row r="73" spans="1:5" ht="15.75">
      <c r="A73" s="16">
        <v>0</v>
      </c>
      <c r="B73" s="16">
        <v>16</v>
      </c>
      <c r="C73" s="16">
        <v>3</v>
      </c>
      <c r="D73" s="24">
        <v>75024064609</v>
      </c>
      <c r="E73" s="16" t="s">
        <v>66</v>
      </c>
    </row>
    <row r="74" spans="1:5" ht="15.75">
      <c r="A74" s="16">
        <v>1</v>
      </c>
      <c r="B74" s="16">
        <v>10</v>
      </c>
      <c r="C74" s="16">
        <v>2</v>
      </c>
      <c r="D74" s="24">
        <v>75024064613</v>
      </c>
      <c r="E74" s="16" t="s">
        <v>67</v>
      </c>
    </row>
    <row r="75" spans="1:5" ht="15.75">
      <c r="A75" s="16">
        <v>0</v>
      </c>
      <c r="B75" s="16">
        <v>9</v>
      </c>
      <c r="C75" s="16">
        <v>2</v>
      </c>
      <c r="D75" s="24">
        <v>75024064614</v>
      </c>
      <c r="E75" s="16" t="s">
        <v>68</v>
      </c>
    </row>
    <row r="76" spans="1:5" ht="15.75">
      <c r="E76" s="13" t="s">
        <v>69</v>
      </c>
    </row>
    <row r="77" spans="1:5" ht="15.75">
      <c r="A77" s="16">
        <v>0</v>
      </c>
      <c r="B77" s="16"/>
      <c r="C77" s="16">
        <v>5</v>
      </c>
      <c r="D77" s="24">
        <v>7501003150230</v>
      </c>
      <c r="E77" s="16" t="s">
        <v>70</v>
      </c>
    </row>
    <row r="78" spans="1:5" ht="15.75">
      <c r="E78" s="13" t="s">
        <v>71</v>
      </c>
    </row>
    <row r="79" spans="1:5" ht="15.75">
      <c r="A79" s="16">
        <v>7</v>
      </c>
      <c r="B79" s="16"/>
      <c r="C79" s="16">
        <v>0</v>
      </c>
      <c r="D79" s="24">
        <v>21363</v>
      </c>
      <c r="E79" s="16" t="s">
        <v>72</v>
      </c>
    </row>
    <row r="83" spans="1:5" ht="15.75">
      <c r="A83" s="26" t="s">
        <v>0</v>
      </c>
      <c r="B83" s="27"/>
      <c r="C83" s="27"/>
      <c r="D83" s="27"/>
      <c r="E83" s="27"/>
    </row>
    <row r="84" spans="1:5" ht="15.75">
      <c r="A84" s="26" t="s">
        <v>73</v>
      </c>
      <c r="B84" s="27"/>
      <c r="C84" s="27"/>
      <c r="D84" s="27"/>
      <c r="E84" s="27"/>
    </row>
    <row r="85" spans="1:5" ht="15.75">
      <c r="A85" s="28" t="s">
        <v>2</v>
      </c>
      <c r="B85" s="28"/>
      <c r="C85" s="4"/>
      <c r="D85" s="23"/>
      <c r="E85" s="4" t="s">
        <v>3</v>
      </c>
    </row>
    <row r="86" spans="1:5" ht="15.75">
      <c r="A86" s="4" t="s">
        <v>4</v>
      </c>
      <c r="B86" s="4" t="s">
        <v>5</v>
      </c>
      <c r="C86" s="4" t="s">
        <v>6</v>
      </c>
      <c r="D86" s="23" t="s">
        <v>7</v>
      </c>
      <c r="E86" s="12" t="s">
        <v>56</v>
      </c>
    </row>
    <row r="87" spans="1:5" ht="15.75">
      <c r="A87" s="16">
        <v>0</v>
      </c>
      <c r="B87" s="16"/>
      <c r="C87" s="16">
        <v>3</v>
      </c>
      <c r="D87" s="24">
        <v>7501199408149</v>
      </c>
      <c r="E87" s="16" t="s">
        <v>74</v>
      </c>
    </row>
    <row r="88" spans="1:5" ht="15.75">
      <c r="A88" s="16">
        <v>12</v>
      </c>
      <c r="B88" s="16"/>
      <c r="C88" s="16">
        <v>0</v>
      </c>
      <c r="D88" s="24" t="s">
        <v>75</v>
      </c>
      <c r="E88" s="16" t="s">
        <v>76</v>
      </c>
    </row>
    <row r="89" spans="1:5" ht="15.75">
      <c r="A89" s="16">
        <v>3</v>
      </c>
      <c r="B89" s="16"/>
      <c r="C89" s="16">
        <v>0</v>
      </c>
      <c r="D89" s="24">
        <v>7501022007</v>
      </c>
      <c r="E89" s="16" t="s">
        <v>77</v>
      </c>
    </row>
    <row r="90" spans="1:5" ht="15.75">
      <c r="A90" s="16">
        <v>2</v>
      </c>
      <c r="B90" s="16"/>
      <c r="C90" s="16">
        <v>3</v>
      </c>
      <c r="D90" s="24">
        <v>7501199406678</v>
      </c>
      <c r="E90" s="16" t="s">
        <v>78</v>
      </c>
    </row>
    <row r="91" spans="1:5" ht="15.75">
      <c r="A91" s="16">
        <v>1</v>
      </c>
      <c r="B91" s="16"/>
      <c r="C91" s="16">
        <v>2</v>
      </c>
      <c r="D91" s="24">
        <v>7501199422623</v>
      </c>
      <c r="E91" s="16" t="s">
        <v>79</v>
      </c>
    </row>
    <row r="92" spans="1:5" ht="15.75">
      <c r="E92" s="13" t="s">
        <v>80</v>
      </c>
    </row>
    <row r="93" spans="1:5" ht="15.75">
      <c r="A93" s="16">
        <v>15</v>
      </c>
      <c r="B93" s="16"/>
      <c r="C93" s="16">
        <v>0</v>
      </c>
      <c r="D93" s="24">
        <v>750400791007</v>
      </c>
      <c r="E93" s="16" t="s">
        <v>81</v>
      </c>
    </row>
    <row r="94" spans="1:5" ht="15.75">
      <c r="E94" s="13" t="s">
        <v>82</v>
      </c>
    </row>
    <row r="95" spans="1:5" ht="15.75">
      <c r="A95" s="16">
        <v>3</v>
      </c>
      <c r="B95" s="16">
        <v>25</v>
      </c>
      <c r="C95" s="16">
        <v>0</v>
      </c>
      <c r="D95" s="24">
        <v>7503717</v>
      </c>
      <c r="E95" s="16" t="s">
        <v>83</v>
      </c>
    </row>
    <row r="96" spans="1:5" ht="15.75">
      <c r="A96" s="16">
        <v>0</v>
      </c>
      <c r="B96" s="16">
        <v>56</v>
      </c>
      <c r="C96" s="16">
        <v>0</v>
      </c>
      <c r="D96" s="24">
        <v>55692</v>
      </c>
      <c r="E96" s="16" t="s">
        <v>84</v>
      </c>
    </row>
    <row r="97" spans="1:5" ht="15.75">
      <c r="A97" s="16">
        <v>0</v>
      </c>
      <c r="B97" s="16">
        <v>15</v>
      </c>
      <c r="C97" s="16">
        <v>3</v>
      </c>
      <c r="D97" s="24">
        <v>1330</v>
      </c>
      <c r="E97" s="16" t="s">
        <v>85</v>
      </c>
    </row>
    <row r="98" spans="1:5" ht="15.75">
      <c r="A98" s="16">
        <v>0</v>
      </c>
      <c r="B98" s="16">
        <v>11</v>
      </c>
      <c r="C98" s="16">
        <v>2</v>
      </c>
      <c r="D98" s="24">
        <v>750300498002</v>
      </c>
      <c r="E98" s="16" t="s">
        <v>86</v>
      </c>
    </row>
    <row r="99" spans="1:5" ht="15.75">
      <c r="A99" s="16">
        <v>0</v>
      </c>
      <c r="B99" s="16">
        <v>29</v>
      </c>
      <c r="C99" s="16">
        <v>0</v>
      </c>
      <c r="D99" s="24">
        <v>750300498001</v>
      </c>
      <c r="E99" s="16" t="s">
        <v>87</v>
      </c>
    </row>
    <row r="100" spans="1:5" ht="15.75">
      <c r="A100" s="16">
        <v>3</v>
      </c>
      <c r="B100" s="16">
        <v>6</v>
      </c>
      <c r="C100" s="16">
        <v>0</v>
      </c>
      <c r="D100" s="24">
        <v>7503004976963</v>
      </c>
      <c r="E100" s="16" t="s">
        <v>88</v>
      </c>
    </row>
    <row r="101" spans="1:5" ht="15.75">
      <c r="A101" s="16">
        <v>4</v>
      </c>
      <c r="B101" s="16">
        <v>24</v>
      </c>
      <c r="C101" s="16">
        <v>0</v>
      </c>
      <c r="D101" s="24">
        <v>37402</v>
      </c>
      <c r="E101" s="16" t="s">
        <v>89</v>
      </c>
    </row>
    <row r="102" spans="1:5" ht="15.75">
      <c r="A102" s="16">
        <v>0</v>
      </c>
      <c r="B102" s="16">
        <v>9</v>
      </c>
      <c r="C102" s="16">
        <v>2</v>
      </c>
      <c r="D102" s="24">
        <v>37112</v>
      </c>
      <c r="E102" s="16" t="s">
        <v>90</v>
      </c>
    </row>
    <row r="103" spans="1:5" ht="15.75">
      <c r="E103" s="13" t="s">
        <v>59</v>
      </c>
    </row>
    <row r="104" spans="1:5" ht="15.75">
      <c r="A104" s="16">
        <v>1</v>
      </c>
      <c r="B104" s="16">
        <v>18</v>
      </c>
      <c r="C104" s="16">
        <v>0</v>
      </c>
      <c r="D104" s="24">
        <v>7501199400065</v>
      </c>
      <c r="E104" s="16" t="s">
        <v>91</v>
      </c>
    </row>
    <row r="105" spans="1:5" ht="15.75">
      <c r="A105" s="16">
        <v>0</v>
      </c>
      <c r="B105" s="16">
        <v>5</v>
      </c>
      <c r="C105" s="16">
        <v>2</v>
      </c>
      <c r="D105" s="24">
        <v>7501199400027</v>
      </c>
      <c r="E105" s="16" t="s">
        <v>92</v>
      </c>
    </row>
    <row r="106" spans="1:5" ht="15.75">
      <c r="E106" s="13" t="s">
        <v>93</v>
      </c>
    </row>
    <row r="107" spans="1:5" ht="15.75">
      <c r="A107" s="16">
        <v>2</v>
      </c>
      <c r="B107" s="16"/>
      <c r="C107" s="16">
        <v>3</v>
      </c>
      <c r="D107" s="24">
        <v>46565484</v>
      </c>
      <c r="E107" s="16" t="s">
        <v>94</v>
      </c>
    </row>
    <row r="108" spans="1:5" ht="15.75">
      <c r="A108" s="16">
        <v>0</v>
      </c>
      <c r="B108" s="16"/>
      <c r="C108" s="16">
        <v>3</v>
      </c>
      <c r="D108" s="24">
        <v>121189</v>
      </c>
      <c r="E108" s="16" t="s">
        <v>95</v>
      </c>
    </row>
    <row r="109" spans="1:5" ht="15.75">
      <c r="A109" s="16">
        <v>2</v>
      </c>
      <c r="B109" s="16">
        <v>3</v>
      </c>
      <c r="C109" s="16">
        <v>0</v>
      </c>
      <c r="D109" s="24">
        <v>121188</v>
      </c>
      <c r="E109" s="16" t="s">
        <v>96</v>
      </c>
    </row>
    <row r="110" spans="1:5" ht="15.75">
      <c r="A110" s="16">
        <v>0</v>
      </c>
      <c r="B110" s="16">
        <v>0</v>
      </c>
      <c r="C110" s="16">
        <v>3</v>
      </c>
      <c r="D110" s="24">
        <v>7501199420919</v>
      </c>
      <c r="E110" s="16" t="s">
        <v>97</v>
      </c>
    </row>
    <row r="111" spans="1:5" ht="15.75">
      <c r="A111" s="16">
        <v>0</v>
      </c>
      <c r="B111" s="16">
        <v>0</v>
      </c>
      <c r="C111" s="16">
        <v>3</v>
      </c>
      <c r="D111" s="24">
        <v>199420919</v>
      </c>
      <c r="E111" s="16" t="s">
        <v>98</v>
      </c>
    </row>
    <row r="112" spans="1:5" ht="15.75">
      <c r="E112" s="13" t="s">
        <v>99</v>
      </c>
    </row>
    <row r="113" spans="1:5" ht="15.75">
      <c r="A113" s="16">
        <v>29</v>
      </c>
      <c r="B113" s="16"/>
      <c r="C113" s="16">
        <v>0</v>
      </c>
      <c r="D113" s="24">
        <v>6108</v>
      </c>
      <c r="E113" s="16" t="s">
        <v>100</v>
      </c>
    </row>
    <row r="114" spans="1:5" ht="15.75">
      <c r="A114" s="16">
        <v>36</v>
      </c>
      <c r="B114" s="16"/>
      <c r="C114" s="16">
        <v>0</v>
      </c>
      <c r="D114" s="24">
        <v>97339012033</v>
      </c>
      <c r="E114" s="16" t="s">
        <v>101</v>
      </c>
    </row>
    <row r="115" spans="1:5" ht="15.75">
      <c r="A115" s="16">
        <v>108</v>
      </c>
      <c r="B115" s="16"/>
      <c r="C115" s="16">
        <v>0</v>
      </c>
      <c r="D115" s="24">
        <v>97339024050</v>
      </c>
      <c r="E115" s="16" t="s">
        <v>102</v>
      </c>
    </row>
    <row r="116" spans="1:5" ht="15.75">
      <c r="A116" s="16">
        <v>13</v>
      </c>
      <c r="B116" s="16"/>
      <c r="C116" s="16">
        <v>0</v>
      </c>
      <c r="D116" s="24">
        <v>97339012040</v>
      </c>
      <c r="E116" s="16" t="s">
        <v>103</v>
      </c>
    </row>
    <row r="117" spans="1:5" ht="15.75">
      <c r="A117" s="16">
        <v>17</v>
      </c>
      <c r="B117" s="16"/>
      <c r="C117" s="16">
        <v>0</v>
      </c>
      <c r="D117" s="24">
        <v>97339024067</v>
      </c>
      <c r="E117" s="16" t="s">
        <v>104</v>
      </c>
    </row>
    <row r="118" spans="1:5" ht="15.75">
      <c r="A118" s="16">
        <v>1</v>
      </c>
      <c r="B118" s="16"/>
      <c r="C118" s="16">
        <v>0</v>
      </c>
      <c r="D118" s="24">
        <v>75040123152</v>
      </c>
      <c r="E118" s="16" t="s">
        <v>105</v>
      </c>
    </row>
    <row r="119" spans="1:5" ht="15.75">
      <c r="A119" s="16">
        <v>0</v>
      </c>
      <c r="B119" s="16"/>
      <c r="C119" s="16">
        <v>5</v>
      </c>
      <c r="D119" s="24">
        <v>75040123151</v>
      </c>
      <c r="E119" s="16" t="s">
        <v>106</v>
      </c>
    </row>
    <row r="123" spans="1:5" ht="15.75">
      <c r="A123" s="26" t="s">
        <v>0</v>
      </c>
      <c r="B123" s="27"/>
      <c r="C123" s="27"/>
      <c r="D123" s="27"/>
      <c r="E123" s="27"/>
    </row>
    <row r="124" spans="1:5" ht="15.75">
      <c r="A124" s="26" t="s">
        <v>107</v>
      </c>
      <c r="B124" s="27"/>
      <c r="C124" s="27"/>
      <c r="D124" s="27"/>
      <c r="E124" s="27"/>
    </row>
    <row r="125" spans="1:5" ht="15.75">
      <c r="A125" s="28" t="s">
        <v>2</v>
      </c>
      <c r="B125" s="28"/>
      <c r="C125" s="4"/>
      <c r="D125" s="23"/>
      <c r="E125" s="4" t="s">
        <v>3</v>
      </c>
    </row>
    <row r="126" spans="1:5" ht="15.75">
      <c r="A126" s="4" t="s">
        <v>4</v>
      </c>
      <c r="B126" s="4" t="s">
        <v>5</v>
      </c>
      <c r="C126" s="4" t="s">
        <v>6</v>
      </c>
      <c r="D126" s="23" t="s">
        <v>7</v>
      </c>
      <c r="E126" s="12" t="s">
        <v>108</v>
      </c>
    </row>
    <row r="127" spans="1:5" ht="15.75">
      <c r="A127" s="16">
        <v>0</v>
      </c>
      <c r="B127" s="16">
        <v>14</v>
      </c>
      <c r="C127" s="16">
        <v>0</v>
      </c>
      <c r="D127" s="24">
        <v>64144030337</v>
      </c>
      <c r="E127" s="16" t="s">
        <v>109</v>
      </c>
    </row>
    <row r="128" spans="1:5" ht="15.75">
      <c r="E128" s="13" t="s">
        <v>110</v>
      </c>
    </row>
    <row r="129" spans="1:5" ht="15.75">
      <c r="A129" s="16" t="s">
        <v>262</v>
      </c>
      <c r="B129" s="16"/>
      <c r="C129" s="16">
        <v>0</v>
      </c>
      <c r="D129" s="24">
        <v>7501013191216</v>
      </c>
      <c r="E129" s="16" t="s">
        <v>111</v>
      </c>
    </row>
    <row r="130" spans="1:5" ht="15.75">
      <c r="A130" s="16">
        <v>2</v>
      </c>
      <c r="B130" s="16"/>
      <c r="C130" s="16">
        <v>0</v>
      </c>
      <c r="D130" s="24">
        <v>7501013191063</v>
      </c>
      <c r="E130" s="16" t="s">
        <v>112</v>
      </c>
    </row>
    <row r="131" spans="1:5" ht="15.75">
      <c r="A131" s="16" t="s">
        <v>263</v>
      </c>
      <c r="B131" s="16"/>
      <c r="C131" s="16">
        <v>0</v>
      </c>
      <c r="D131" s="24">
        <v>7501013191032</v>
      </c>
      <c r="E131" s="16" t="s">
        <v>113</v>
      </c>
    </row>
    <row r="132" spans="1:5" ht="15.75">
      <c r="A132" s="16" t="s">
        <v>264</v>
      </c>
      <c r="B132" s="16"/>
      <c r="C132" s="16">
        <v>0</v>
      </c>
      <c r="D132" s="24">
        <v>7501013191025</v>
      </c>
      <c r="E132" s="16" t="s">
        <v>114</v>
      </c>
    </row>
    <row r="133" spans="1:5" ht="15.75">
      <c r="A133" s="16">
        <v>0</v>
      </c>
      <c r="B133" s="16"/>
      <c r="C133" s="16">
        <v>5</v>
      </c>
      <c r="D133" s="24">
        <v>7501013191148</v>
      </c>
      <c r="E133" s="16" t="s">
        <v>115</v>
      </c>
    </row>
    <row r="134" spans="1:5" ht="15.75">
      <c r="A134" s="16" t="s">
        <v>262</v>
      </c>
      <c r="B134" s="16"/>
      <c r="C134" s="16">
        <v>0</v>
      </c>
      <c r="D134" s="24">
        <v>7501013123057</v>
      </c>
      <c r="E134" s="16" t="s">
        <v>116</v>
      </c>
    </row>
    <row r="135" spans="1:5" ht="15.75">
      <c r="A135" s="16">
        <v>5</v>
      </c>
      <c r="B135" s="16"/>
      <c r="C135" s="16">
        <v>0</v>
      </c>
      <c r="D135" s="24" t="s">
        <v>117</v>
      </c>
      <c r="E135" s="16" t="s">
        <v>118</v>
      </c>
    </row>
    <row r="136" spans="1:5" ht="15.75">
      <c r="A136" s="16" t="s">
        <v>265</v>
      </c>
      <c r="B136" s="16"/>
      <c r="C136" s="16">
        <v>0</v>
      </c>
      <c r="D136" s="24">
        <v>7501013123033</v>
      </c>
      <c r="E136" s="16" t="s">
        <v>119</v>
      </c>
    </row>
    <row r="137" spans="1:5" ht="15.75">
      <c r="A137" s="16">
        <v>7</v>
      </c>
      <c r="B137" s="16"/>
      <c r="C137" s="16">
        <v>0</v>
      </c>
      <c r="D137" s="24">
        <v>7501013123194</v>
      </c>
      <c r="E137" s="16" t="s">
        <v>120</v>
      </c>
    </row>
    <row r="138" spans="1:5" ht="15.75">
      <c r="A138" s="16" t="s">
        <v>263</v>
      </c>
      <c r="B138" s="16"/>
      <c r="C138" s="16">
        <v>0</v>
      </c>
      <c r="D138" s="24">
        <v>578788</v>
      </c>
      <c r="E138" s="16" t="s">
        <v>121</v>
      </c>
    </row>
    <row r="139" spans="1:5" ht="15.75">
      <c r="A139" s="16" t="s">
        <v>266</v>
      </c>
      <c r="B139" s="16"/>
      <c r="C139" s="16">
        <v>0</v>
      </c>
      <c r="D139" s="24">
        <v>7501013174066</v>
      </c>
      <c r="E139" s="16" t="s">
        <v>122</v>
      </c>
    </row>
    <row r="140" spans="1:5" ht="15.75">
      <c r="A140" s="16" t="s">
        <v>267</v>
      </c>
      <c r="B140" s="16"/>
      <c r="C140" s="16">
        <v>0</v>
      </c>
      <c r="D140" s="24">
        <v>7501013174035</v>
      </c>
      <c r="E140" s="16" t="s">
        <v>123</v>
      </c>
    </row>
    <row r="141" spans="1:5" ht="15.75">
      <c r="A141" s="16" t="s">
        <v>264</v>
      </c>
      <c r="B141" s="16"/>
      <c r="C141" s="16">
        <v>0</v>
      </c>
      <c r="D141" s="24">
        <v>7501013174196</v>
      </c>
      <c r="E141" s="16" t="s">
        <v>124</v>
      </c>
    </row>
    <row r="142" spans="1:5" ht="15.75">
      <c r="A142" s="16" t="s">
        <v>268</v>
      </c>
      <c r="B142" s="16"/>
      <c r="C142" s="16">
        <v>0</v>
      </c>
      <c r="D142" s="24">
        <v>7501013118053</v>
      </c>
      <c r="E142" s="16" t="s">
        <v>125</v>
      </c>
    </row>
    <row r="143" spans="1:5" ht="15.75">
      <c r="A143" s="16" t="s">
        <v>269</v>
      </c>
      <c r="B143" s="16"/>
      <c r="C143" s="16">
        <v>0</v>
      </c>
      <c r="D143" s="24" t="s">
        <v>126</v>
      </c>
      <c r="E143" s="16" t="s">
        <v>127</v>
      </c>
    </row>
    <row r="144" spans="1:5" ht="15.75">
      <c r="A144" s="16">
        <v>2</v>
      </c>
      <c r="B144" s="16"/>
      <c r="C144" s="16">
        <v>0</v>
      </c>
      <c r="D144" s="24">
        <v>7501013118060</v>
      </c>
      <c r="E144" s="16" t="s">
        <v>128</v>
      </c>
    </row>
    <row r="145" spans="1:5" ht="15.75">
      <c r="A145" s="16" t="s">
        <v>265</v>
      </c>
      <c r="B145" s="16"/>
      <c r="C145" s="16">
        <v>0</v>
      </c>
      <c r="D145" s="24">
        <v>7501013118039</v>
      </c>
      <c r="E145" s="16" t="s">
        <v>129</v>
      </c>
    </row>
    <row r="146" spans="1:5" ht="15.75">
      <c r="A146" s="16" t="s">
        <v>268</v>
      </c>
      <c r="B146" s="16"/>
      <c r="C146" s="16">
        <v>0</v>
      </c>
      <c r="D146" s="24">
        <v>7501013118190</v>
      </c>
      <c r="E146" s="16" t="s">
        <v>130</v>
      </c>
    </row>
    <row r="147" spans="1:5" ht="15.75">
      <c r="A147" s="16" t="s">
        <v>264</v>
      </c>
      <c r="B147" s="16"/>
      <c r="C147" s="16">
        <v>0</v>
      </c>
      <c r="D147" s="24">
        <v>7501013132059</v>
      </c>
      <c r="E147" s="16" t="s">
        <v>131</v>
      </c>
    </row>
    <row r="148" spans="1:5" ht="15.75">
      <c r="A148" s="16" t="s">
        <v>268</v>
      </c>
      <c r="B148" s="16"/>
      <c r="C148" s="16">
        <v>0</v>
      </c>
      <c r="D148" s="24">
        <v>7501013132196</v>
      </c>
      <c r="E148" s="16" t="s">
        <v>132</v>
      </c>
    </row>
    <row r="149" spans="1:5" ht="15.75">
      <c r="A149" s="16" t="s">
        <v>270</v>
      </c>
      <c r="B149" s="16"/>
      <c r="C149" s="16">
        <v>0</v>
      </c>
      <c r="D149" s="24">
        <v>7501013132035</v>
      </c>
      <c r="E149" s="16" t="s">
        <v>133</v>
      </c>
    </row>
    <row r="150" spans="1:5" ht="15.75">
      <c r="A150" s="16" t="s">
        <v>270</v>
      </c>
      <c r="B150" s="16"/>
      <c r="C150" s="16">
        <v>0</v>
      </c>
      <c r="D150" s="24">
        <v>7501013100058</v>
      </c>
      <c r="E150" s="16" t="s">
        <v>134</v>
      </c>
    </row>
    <row r="151" spans="1:5" ht="15.75">
      <c r="A151" s="16">
        <v>0</v>
      </c>
      <c r="B151" s="16">
        <v>7</v>
      </c>
      <c r="C151" s="16">
        <v>1</v>
      </c>
      <c r="D151" s="24">
        <v>7501013100218</v>
      </c>
      <c r="E151" s="16" t="s">
        <v>135</v>
      </c>
    </row>
    <row r="152" spans="1:5" ht="15.75">
      <c r="A152" s="16" t="s">
        <v>271</v>
      </c>
      <c r="B152" s="16"/>
      <c r="C152" s="16">
        <v>0</v>
      </c>
      <c r="D152" s="24">
        <v>7501013100034</v>
      </c>
      <c r="E152" s="16" t="s">
        <v>136</v>
      </c>
    </row>
    <row r="153" spans="1:5" ht="15.75">
      <c r="A153" s="16" t="s">
        <v>272</v>
      </c>
      <c r="B153" s="16"/>
      <c r="C153" s="16">
        <v>0</v>
      </c>
      <c r="D153" s="24">
        <v>7501013100195</v>
      </c>
      <c r="E153" s="16" t="s">
        <v>137</v>
      </c>
    </row>
    <row r="154" spans="1:5" ht="15.75">
      <c r="A154" s="16" t="s">
        <v>262</v>
      </c>
      <c r="B154" s="16"/>
      <c r="C154" s="16">
        <v>0</v>
      </c>
      <c r="D154" s="24">
        <v>75010932</v>
      </c>
      <c r="E154" s="16" t="s">
        <v>138</v>
      </c>
    </row>
    <row r="155" spans="1:5" ht="15.75">
      <c r="A155" s="16">
        <v>2</v>
      </c>
      <c r="B155" s="16"/>
      <c r="C155" s="16">
        <v>3</v>
      </c>
      <c r="D155" s="24" t="s">
        <v>139</v>
      </c>
      <c r="E155" s="16" t="s">
        <v>140</v>
      </c>
    </row>
    <row r="156" spans="1:5" ht="15.75">
      <c r="A156" s="16">
        <v>5</v>
      </c>
      <c r="B156" s="16"/>
      <c r="C156" s="16">
        <v>0</v>
      </c>
      <c r="D156" s="24" t="s">
        <v>141</v>
      </c>
      <c r="E156" s="16" t="s">
        <v>142</v>
      </c>
    </row>
    <row r="157" spans="1:5" ht="15.75">
      <c r="A157" s="16" t="s">
        <v>272</v>
      </c>
      <c r="B157" s="16"/>
      <c r="C157" s="16">
        <v>0</v>
      </c>
      <c r="D157" s="24">
        <v>75010918</v>
      </c>
      <c r="E157" s="16" t="s">
        <v>143</v>
      </c>
    </row>
    <row r="158" spans="1:5" ht="15.75">
      <c r="A158" s="16" t="s">
        <v>262</v>
      </c>
      <c r="B158" s="16"/>
      <c r="C158" s="16">
        <v>0</v>
      </c>
      <c r="D158" s="24">
        <v>75010925</v>
      </c>
      <c r="E158" s="16" t="s">
        <v>144</v>
      </c>
    </row>
    <row r="159" spans="1:5" ht="15.75">
      <c r="A159" s="16">
        <v>0</v>
      </c>
      <c r="B159" s="16"/>
      <c r="C159" s="16">
        <v>3</v>
      </c>
      <c r="D159" s="24" t="s">
        <v>145</v>
      </c>
      <c r="E159" s="16" t="s">
        <v>146</v>
      </c>
    </row>
    <row r="160" spans="1:5" ht="15.75">
      <c r="A160" s="16">
        <v>0</v>
      </c>
      <c r="B160" s="16"/>
      <c r="C160" s="16">
        <v>2</v>
      </c>
      <c r="D160" s="24">
        <v>7501013189558</v>
      </c>
      <c r="E160" s="16" t="s">
        <v>147</v>
      </c>
    </row>
    <row r="161" spans="1:5" ht="15.75">
      <c r="A161" s="16">
        <v>0</v>
      </c>
      <c r="B161" s="16"/>
      <c r="C161" s="16">
        <v>2</v>
      </c>
      <c r="D161" s="24">
        <v>7501013189510</v>
      </c>
      <c r="E161" s="16" t="s">
        <v>148</v>
      </c>
    </row>
    <row r="162" spans="1:5" ht="15.75">
      <c r="A162" s="16" t="s">
        <v>273</v>
      </c>
      <c r="B162" s="16"/>
      <c r="C162" s="16">
        <v>0</v>
      </c>
      <c r="D162" s="24">
        <v>7501013189541</v>
      </c>
      <c r="E162" s="16" t="s">
        <v>149</v>
      </c>
    </row>
    <row r="163" spans="1:5" ht="15.75">
      <c r="A163" s="16">
        <v>0</v>
      </c>
      <c r="B163" s="16"/>
      <c r="C163" s="16">
        <v>5</v>
      </c>
      <c r="D163" s="24">
        <v>7501013122050</v>
      </c>
      <c r="E163" s="16" t="s">
        <v>150</v>
      </c>
    </row>
    <row r="164" spans="1:5" ht="15.75">
      <c r="A164" s="16" t="s">
        <v>273</v>
      </c>
      <c r="B164" s="16"/>
      <c r="C164" s="16">
        <v>0</v>
      </c>
      <c r="D164" s="24">
        <v>7501013122067</v>
      </c>
      <c r="E164" s="16" t="s">
        <v>151</v>
      </c>
    </row>
    <row r="165" spans="1:5" ht="15.75">
      <c r="A165" s="16" t="s">
        <v>273</v>
      </c>
      <c r="B165" s="16"/>
      <c r="C165" s="16">
        <v>0</v>
      </c>
      <c r="D165" s="24">
        <v>7501013122036</v>
      </c>
      <c r="E165" s="16" t="s">
        <v>152</v>
      </c>
    </row>
    <row r="166" spans="1:5" ht="15.75">
      <c r="A166" s="16" t="s">
        <v>273</v>
      </c>
      <c r="B166" s="16"/>
      <c r="C166" s="16">
        <v>0</v>
      </c>
      <c r="D166" s="24">
        <v>7501013122197</v>
      </c>
      <c r="E166" s="16" t="s">
        <v>153</v>
      </c>
    </row>
    <row r="167" spans="1:5" ht="15.75">
      <c r="A167" s="16" t="s">
        <v>266</v>
      </c>
      <c r="B167" s="16"/>
      <c r="C167" s="16">
        <v>0</v>
      </c>
      <c r="D167" s="24">
        <v>7501013122135</v>
      </c>
      <c r="E167" s="16" t="s">
        <v>154</v>
      </c>
    </row>
    <row r="168" spans="1:5" ht="15.75">
      <c r="A168" s="16" t="s">
        <v>266</v>
      </c>
      <c r="B168" s="16"/>
      <c r="C168" s="16">
        <v>0</v>
      </c>
      <c r="D168" s="24">
        <v>7501013122111</v>
      </c>
      <c r="E168" s="16" t="s">
        <v>155</v>
      </c>
    </row>
    <row r="169" spans="1:5" ht="15.75">
      <c r="A169" s="16">
        <v>0</v>
      </c>
      <c r="B169" s="16"/>
      <c r="C169" s="16">
        <v>3</v>
      </c>
      <c r="D169" s="24">
        <v>7501013122142</v>
      </c>
      <c r="E169" s="16" t="s">
        <v>156</v>
      </c>
    </row>
    <row r="170" spans="1:5" ht="15.75">
      <c r="E170" s="13" t="s">
        <v>157</v>
      </c>
    </row>
    <row r="171" spans="1:5" ht="15.75">
      <c r="A171" s="16" t="s">
        <v>273</v>
      </c>
      <c r="B171" s="16"/>
      <c r="C171" s="16">
        <v>0</v>
      </c>
      <c r="D171" s="24">
        <v>613008738839</v>
      </c>
      <c r="E171" s="16" t="s">
        <v>158</v>
      </c>
    </row>
    <row r="172" spans="1:5" ht="15.75">
      <c r="A172" s="16" t="s">
        <v>273</v>
      </c>
      <c r="B172" s="16"/>
      <c r="C172" s="16">
        <v>0</v>
      </c>
      <c r="D172" s="24">
        <v>613008738815</v>
      </c>
      <c r="E172" s="16" t="s">
        <v>159</v>
      </c>
    </row>
    <row r="173" spans="1:5" ht="15.75">
      <c r="A173" s="16" t="s">
        <v>273</v>
      </c>
      <c r="B173" s="16"/>
      <c r="C173" s="16">
        <v>0</v>
      </c>
      <c r="D173" s="24">
        <v>613008738853</v>
      </c>
      <c r="E173" s="16" t="s">
        <v>160</v>
      </c>
    </row>
    <row r="174" spans="1:5" ht="15.75">
      <c r="A174" s="16">
        <v>0</v>
      </c>
      <c r="B174" s="16"/>
      <c r="C174" s="16">
        <v>2</v>
      </c>
      <c r="D174" s="24">
        <v>613008738778</v>
      </c>
      <c r="E174" s="16" t="s">
        <v>161</v>
      </c>
    </row>
    <row r="175" spans="1:5" ht="15.75">
      <c r="A175" s="16" t="s">
        <v>273</v>
      </c>
      <c r="B175" s="16"/>
      <c r="C175" s="16">
        <v>0</v>
      </c>
      <c r="D175" s="24">
        <v>613008738891</v>
      </c>
      <c r="E175" s="16" t="s">
        <v>162</v>
      </c>
    </row>
    <row r="176" spans="1:5" ht="15.75">
      <c r="A176" s="16">
        <v>0</v>
      </c>
      <c r="B176" s="16"/>
      <c r="C176" s="16">
        <v>3</v>
      </c>
      <c r="D176" s="24">
        <v>4720</v>
      </c>
      <c r="E176" s="16" t="s">
        <v>163</v>
      </c>
    </row>
    <row r="177" spans="1:5" ht="15.75">
      <c r="A177" s="16">
        <v>0</v>
      </c>
      <c r="B177" s="16"/>
      <c r="C177" s="16">
        <v>3</v>
      </c>
      <c r="D177" s="24" t="s">
        <v>164</v>
      </c>
      <c r="E177" s="16" t="s">
        <v>165</v>
      </c>
    </row>
    <row r="178" spans="1:5" ht="15.75">
      <c r="A178" s="16" t="s">
        <v>272</v>
      </c>
      <c r="B178" s="16"/>
      <c r="C178" s="16">
        <v>0</v>
      </c>
      <c r="D178" s="24">
        <v>7501011350816</v>
      </c>
      <c r="E178" s="16" t="s">
        <v>166</v>
      </c>
    </row>
    <row r="179" spans="1:5" ht="15.75">
      <c r="E179" s="13" t="s">
        <v>69</v>
      </c>
    </row>
    <row r="180" spans="1:5" ht="15.75">
      <c r="A180" s="16">
        <v>3</v>
      </c>
      <c r="B180" s="16"/>
      <c r="C180" s="16">
        <v>0</v>
      </c>
      <c r="D180" s="24">
        <v>7501006530282</v>
      </c>
      <c r="E180" s="16" t="s">
        <v>167</v>
      </c>
    </row>
    <row r="181" spans="1:5" ht="15.75">
      <c r="E181" s="13" t="s">
        <v>99</v>
      </c>
    </row>
    <row r="182" spans="1:5" ht="15.75">
      <c r="A182" s="16" t="s">
        <v>266</v>
      </c>
      <c r="B182" s="16"/>
      <c r="C182" s="16">
        <v>2</v>
      </c>
      <c r="D182" s="24">
        <v>6150</v>
      </c>
      <c r="E182" s="16" t="s">
        <v>168</v>
      </c>
    </row>
    <row r="183" spans="1:5" ht="15.75">
      <c r="A183" s="16" t="s">
        <v>273</v>
      </c>
      <c r="B183" s="16"/>
      <c r="C183" s="16">
        <v>0</v>
      </c>
      <c r="D183" s="24">
        <v>14322</v>
      </c>
      <c r="E183" s="16" t="s">
        <v>169</v>
      </c>
    </row>
    <row r="184" spans="1:5" ht="15.75">
      <c r="A184" s="16" t="s">
        <v>274</v>
      </c>
      <c r="B184" s="16"/>
      <c r="C184" s="16">
        <v>0</v>
      </c>
      <c r="D184" s="24" t="s">
        <v>170</v>
      </c>
      <c r="E184" s="16" t="s">
        <v>171</v>
      </c>
    </row>
    <row r="185" spans="1:5" ht="15.75">
      <c r="A185" s="16" t="s">
        <v>271</v>
      </c>
      <c r="B185" s="16"/>
      <c r="C185" s="16">
        <v>0</v>
      </c>
      <c r="D185" s="24">
        <v>1000007501447</v>
      </c>
      <c r="E185" s="16" t="s">
        <v>172</v>
      </c>
    </row>
    <row r="186" spans="1:5" ht="15.75">
      <c r="A186" s="16">
        <v>4</v>
      </c>
      <c r="B186" s="16">
        <v>13</v>
      </c>
      <c r="C186" s="16">
        <v>0</v>
      </c>
      <c r="D186" s="24">
        <v>65820</v>
      </c>
      <c r="E186" s="16" t="s">
        <v>173</v>
      </c>
    </row>
    <row r="187" spans="1:5" ht="15.75">
      <c r="A187" s="16">
        <v>1</v>
      </c>
      <c r="B187" s="16"/>
      <c r="C187" s="16">
        <v>2</v>
      </c>
      <c r="D187" s="24">
        <v>5821</v>
      </c>
      <c r="E187" s="16" t="s">
        <v>174</v>
      </c>
    </row>
    <row r="188" spans="1:5" ht="15.75">
      <c r="E188" s="13" t="s">
        <v>71</v>
      </c>
    </row>
    <row r="189" spans="1:5" ht="15.75">
      <c r="A189" s="16">
        <v>2</v>
      </c>
      <c r="B189" s="16">
        <v>5</v>
      </c>
      <c r="C189" s="16">
        <v>0</v>
      </c>
      <c r="D189" s="24">
        <v>2665</v>
      </c>
      <c r="E189" s="16" t="s">
        <v>175</v>
      </c>
    </row>
    <row r="193" spans="1:5" ht="15.75">
      <c r="A193" s="26" t="s">
        <v>0</v>
      </c>
      <c r="B193" s="27"/>
      <c r="C193" s="27"/>
      <c r="D193" s="27"/>
      <c r="E193" s="27"/>
    </row>
    <row r="194" spans="1:5" ht="15.75">
      <c r="A194" s="26" t="s">
        <v>176</v>
      </c>
      <c r="B194" s="27"/>
      <c r="C194" s="27"/>
      <c r="D194" s="27"/>
      <c r="E194" s="27"/>
    </row>
    <row r="195" spans="1:5" ht="15.75">
      <c r="A195" s="28" t="s">
        <v>2</v>
      </c>
      <c r="B195" s="28"/>
      <c r="C195" s="4"/>
      <c r="D195" s="23"/>
      <c r="E195" s="4" t="s">
        <v>3</v>
      </c>
    </row>
    <row r="196" spans="1:5" ht="15.75">
      <c r="A196" s="4" t="s">
        <v>4</v>
      </c>
      <c r="B196" s="4" t="s">
        <v>5</v>
      </c>
      <c r="C196" s="4" t="s">
        <v>6</v>
      </c>
      <c r="D196" s="23" t="s">
        <v>7</v>
      </c>
      <c r="E196" s="12" t="s">
        <v>177</v>
      </c>
    </row>
    <row r="197" spans="1:5" ht="15.75">
      <c r="A197" s="16">
        <v>1</v>
      </c>
      <c r="B197" s="16">
        <v>3</v>
      </c>
      <c r="C197" s="16">
        <v>0</v>
      </c>
      <c r="D197" s="24">
        <v>23261</v>
      </c>
      <c r="E197" s="16" t="s">
        <v>178</v>
      </c>
    </row>
    <row r="198" spans="1:5" ht="15.75">
      <c r="A198" s="16">
        <v>0</v>
      </c>
      <c r="B198" s="16">
        <v>27</v>
      </c>
      <c r="C198" s="16">
        <v>0</v>
      </c>
      <c r="D198" s="24">
        <v>13669</v>
      </c>
      <c r="E198" s="16" t="s">
        <v>179</v>
      </c>
    </row>
    <row r="199" spans="1:5" ht="15.75">
      <c r="A199" s="16">
        <v>0</v>
      </c>
      <c r="B199" s="16">
        <v>0</v>
      </c>
      <c r="C199" s="16">
        <v>2</v>
      </c>
      <c r="D199" s="24">
        <v>23279</v>
      </c>
      <c r="E199" s="16" t="s">
        <v>180</v>
      </c>
    </row>
    <row r="200" spans="1:5" ht="15.75">
      <c r="A200" s="16">
        <v>1</v>
      </c>
      <c r="B200" s="16">
        <v>5</v>
      </c>
      <c r="C200" s="16">
        <v>0</v>
      </c>
      <c r="D200" s="24">
        <v>23281</v>
      </c>
      <c r="E200" s="16" t="s">
        <v>181</v>
      </c>
    </row>
    <row r="201" spans="1:5" ht="15.75">
      <c r="A201" s="16">
        <v>1</v>
      </c>
      <c r="B201" s="16">
        <v>1</v>
      </c>
      <c r="C201" s="16">
        <v>0</v>
      </c>
      <c r="D201" s="24">
        <v>23280</v>
      </c>
      <c r="E201" s="16" t="s">
        <v>182</v>
      </c>
    </row>
    <row r="202" spans="1:5" ht="15.75">
      <c r="E202" s="13" t="s">
        <v>157</v>
      </c>
    </row>
    <row r="203" spans="1:5" ht="15.75">
      <c r="A203" s="16">
        <v>2</v>
      </c>
      <c r="B203" s="16">
        <v>11</v>
      </c>
      <c r="C203" s="16">
        <v>0</v>
      </c>
      <c r="D203" s="24">
        <v>472045823</v>
      </c>
      <c r="E203" s="16" t="s">
        <v>183</v>
      </c>
    </row>
    <row r="204" spans="1:5" ht="15.75">
      <c r="A204" s="16">
        <v>1</v>
      </c>
      <c r="B204" s="16">
        <v>36</v>
      </c>
      <c r="C204" s="16">
        <v>0</v>
      </c>
      <c r="D204" s="24">
        <v>472045822</v>
      </c>
      <c r="E204" s="16" t="s">
        <v>184</v>
      </c>
    </row>
    <row r="205" spans="1:5" ht="15.75">
      <c r="A205" s="16">
        <v>0</v>
      </c>
      <c r="B205" s="16">
        <v>0</v>
      </c>
      <c r="C205" s="16">
        <v>1</v>
      </c>
      <c r="D205" s="24">
        <v>472045824</v>
      </c>
      <c r="E205" s="16" t="s">
        <v>185</v>
      </c>
    </row>
    <row r="206" spans="1:5" ht="15.75">
      <c r="E206" s="13" t="s">
        <v>71</v>
      </c>
    </row>
    <row r="207" spans="1:5" ht="15.75">
      <c r="A207" s="16">
        <v>1</v>
      </c>
      <c r="B207" s="16">
        <v>5</v>
      </c>
      <c r="C207" s="16">
        <v>0</v>
      </c>
      <c r="D207" s="24">
        <v>26655</v>
      </c>
      <c r="E207" s="16" t="s">
        <v>186</v>
      </c>
    </row>
    <row r="211" spans="1:5" ht="15.75">
      <c r="A211" s="26" t="s">
        <v>0</v>
      </c>
      <c r="B211" s="27"/>
      <c r="C211" s="27"/>
      <c r="D211" s="27"/>
      <c r="E211" s="27"/>
    </row>
    <row r="212" spans="1:5" ht="15.75">
      <c r="A212" s="26" t="s">
        <v>187</v>
      </c>
      <c r="B212" s="27"/>
      <c r="C212" s="27"/>
      <c r="D212" s="27"/>
      <c r="E212" s="27"/>
    </row>
    <row r="213" spans="1:5" ht="15.75">
      <c r="A213" s="28" t="s">
        <v>2</v>
      </c>
      <c r="B213" s="28"/>
      <c r="C213" s="4"/>
      <c r="D213" s="23"/>
      <c r="E213" s="4" t="s">
        <v>3</v>
      </c>
    </row>
    <row r="214" spans="1:5" ht="15.75">
      <c r="A214" s="4" t="s">
        <v>4</v>
      </c>
      <c r="B214" s="4" t="s">
        <v>5</v>
      </c>
      <c r="C214" s="4" t="s">
        <v>6</v>
      </c>
      <c r="D214" s="23" t="s">
        <v>7</v>
      </c>
      <c r="E214" s="12" t="s">
        <v>188</v>
      </c>
    </row>
    <row r="215" spans="1:5" ht="15.75">
      <c r="A215" s="16">
        <v>26</v>
      </c>
      <c r="B215" s="16"/>
      <c r="C215" s="16">
        <v>0</v>
      </c>
      <c r="D215" s="24" t="s">
        <v>189</v>
      </c>
      <c r="E215" s="16" t="s">
        <v>190</v>
      </c>
    </row>
    <row r="216" spans="1:5" ht="15.75">
      <c r="A216" s="16">
        <v>28</v>
      </c>
      <c r="B216" s="16"/>
      <c r="C216" s="16">
        <v>0</v>
      </c>
      <c r="D216" s="24" t="s">
        <v>191</v>
      </c>
      <c r="E216" s="16" t="s">
        <v>192</v>
      </c>
    </row>
    <row r="217" spans="1:5" ht="15.75">
      <c r="A217" s="16">
        <v>12</v>
      </c>
      <c r="B217" s="16"/>
      <c r="C217" s="16">
        <v>0</v>
      </c>
      <c r="D217" s="24" t="s">
        <v>193</v>
      </c>
      <c r="E217" s="16" t="s">
        <v>194</v>
      </c>
    </row>
    <row r="218" spans="1:5" ht="15.75">
      <c r="A218" s="16">
        <v>0</v>
      </c>
      <c r="B218" s="16"/>
      <c r="C218" s="16">
        <v>30</v>
      </c>
      <c r="D218" s="24" t="s">
        <v>195</v>
      </c>
      <c r="E218" s="16" t="s">
        <v>196</v>
      </c>
    </row>
    <row r="222" spans="1:5" ht="15.75">
      <c r="A222" s="26" t="s">
        <v>0</v>
      </c>
      <c r="B222" s="27"/>
      <c r="C222" s="27"/>
      <c r="D222" s="27"/>
      <c r="E222" s="27"/>
    </row>
    <row r="223" spans="1:5" ht="15.75">
      <c r="A223" s="26" t="s">
        <v>197</v>
      </c>
      <c r="B223" s="27"/>
      <c r="C223" s="27"/>
      <c r="D223" s="27"/>
      <c r="E223" s="27"/>
    </row>
    <row r="224" spans="1:5" ht="15.75">
      <c r="A224" s="28" t="s">
        <v>2</v>
      </c>
      <c r="B224" s="28"/>
      <c r="C224" s="4"/>
      <c r="D224" s="23"/>
      <c r="E224" s="4" t="s">
        <v>3</v>
      </c>
    </row>
    <row r="225" spans="1:5" ht="15.75">
      <c r="A225" s="4" t="s">
        <v>4</v>
      </c>
      <c r="B225" s="4" t="s">
        <v>5</v>
      </c>
      <c r="C225" s="4" t="s">
        <v>6</v>
      </c>
      <c r="D225" s="23" t="s">
        <v>7</v>
      </c>
      <c r="E225" s="12" t="s">
        <v>198</v>
      </c>
    </row>
    <row r="226" spans="1:5" ht="15.75">
      <c r="A226" s="16">
        <v>23</v>
      </c>
      <c r="B226" s="16"/>
      <c r="C226" s="16">
        <v>0</v>
      </c>
      <c r="D226" s="24">
        <v>51503</v>
      </c>
      <c r="E226" s="16" t="s">
        <v>199</v>
      </c>
    </row>
    <row r="227" spans="1:5" ht="15.75">
      <c r="A227" s="16">
        <v>15</v>
      </c>
      <c r="B227" s="16"/>
      <c r="C227" s="16">
        <v>0</v>
      </c>
      <c r="D227" s="24">
        <v>515112</v>
      </c>
      <c r="E227" s="16" t="s">
        <v>200</v>
      </c>
    </row>
    <row r="228" spans="1:5" ht="15.75">
      <c r="A228" s="16">
        <v>1</v>
      </c>
      <c r="B228" s="16"/>
      <c r="C228" s="16">
        <v>50</v>
      </c>
      <c r="D228" s="24">
        <v>515113</v>
      </c>
      <c r="E228" s="16" t="s">
        <v>201</v>
      </c>
    </row>
    <row r="232" spans="1:5" ht="15.75">
      <c r="A232" s="26" t="s">
        <v>0</v>
      </c>
      <c r="B232" s="27"/>
      <c r="C232" s="27"/>
      <c r="D232" s="27"/>
      <c r="E232" s="27"/>
    </row>
    <row r="233" spans="1:5" ht="15.75">
      <c r="A233" s="26" t="s">
        <v>202</v>
      </c>
      <c r="B233" s="27"/>
      <c r="C233" s="27"/>
      <c r="D233" s="27"/>
      <c r="E233" s="27"/>
    </row>
    <row r="234" spans="1:5" ht="15.75">
      <c r="A234" s="28" t="s">
        <v>2</v>
      </c>
      <c r="B234" s="28"/>
      <c r="C234" s="4"/>
      <c r="D234" s="23"/>
      <c r="E234" s="4" t="s">
        <v>3</v>
      </c>
    </row>
    <row r="235" spans="1:5" ht="15.75">
      <c r="A235" s="4" t="s">
        <v>4</v>
      </c>
      <c r="B235" s="4" t="s">
        <v>5</v>
      </c>
      <c r="C235" s="4" t="s">
        <v>6</v>
      </c>
      <c r="D235" s="23" t="s">
        <v>7</v>
      </c>
      <c r="E235" s="12" t="s">
        <v>203</v>
      </c>
    </row>
    <row r="236" spans="1:5" ht="15.75">
      <c r="A236" s="16">
        <v>0</v>
      </c>
      <c r="B236" s="16">
        <v>32</v>
      </c>
      <c r="C236" s="16">
        <v>0</v>
      </c>
      <c r="D236" s="24">
        <v>12124566</v>
      </c>
      <c r="E236" s="16" t="s">
        <v>204</v>
      </c>
    </row>
    <row r="237" spans="1:5" ht="15.75">
      <c r="A237" s="16">
        <v>0</v>
      </c>
      <c r="B237" s="16">
        <v>14</v>
      </c>
      <c r="C237" s="16">
        <v>1</v>
      </c>
      <c r="D237" s="24">
        <v>22237</v>
      </c>
      <c r="E237" s="16" t="s">
        <v>205</v>
      </c>
    </row>
    <row r="238" spans="1:5" ht="15.75">
      <c r="A238" s="16">
        <v>0</v>
      </c>
      <c r="B238" s="16">
        <v>21</v>
      </c>
      <c r="C238" s="16">
        <v>1</v>
      </c>
      <c r="D238" s="24" t="s">
        <v>206</v>
      </c>
      <c r="E238" s="16" t="s">
        <v>207</v>
      </c>
    </row>
    <row r="239" spans="1:5" ht="15.75">
      <c r="A239" s="16">
        <v>0</v>
      </c>
      <c r="B239" s="16">
        <v>30</v>
      </c>
      <c r="C239" s="16">
        <v>1</v>
      </c>
      <c r="D239" s="24" t="s">
        <v>208</v>
      </c>
      <c r="E239" s="16" t="s">
        <v>209</v>
      </c>
    </row>
    <row r="240" spans="1:5" ht="15.75">
      <c r="A240" s="16">
        <v>0</v>
      </c>
      <c r="B240" s="16">
        <v>0</v>
      </c>
      <c r="C240" s="16">
        <v>1</v>
      </c>
      <c r="D240" s="24">
        <v>750014292</v>
      </c>
      <c r="E240" s="16" t="s">
        <v>210</v>
      </c>
    </row>
    <row r="241" spans="1:5" ht="15.75">
      <c r="A241" s="16">
        <v>0</v>
      </c>
      <c r="B241" s="16">
        <v>33</v>
      </c>
      <c r="C241" s="16">
        <v>0</v>
      </c>
      <c r="D241" s="24">
        <v>7501008071431</v>
      </c>
      <c r="E241" s="16" t="s">
        <v>211</v>
      </c>
    </row>
    <row r="242" spans="1:5" ht="15.75">
      <c r="A242" s="16">
        <v>3</v>
      </c>
      <c r="B242" s="16">
        <v>2</v>
      </c>
      <c r="C242" s="16">
        <v>0</v>
      </c>
      <c r="D242" s="24">
        <v>161602</v>
      </c>
      <c r="E242" s="16" t="s">
        <v>212</v>
      </c>
    </row>
    <row r="246" spans="1:5" ht="15.75">
      <c r="A246" s="26" t="s">
        <v>0</v>
      </c>
      <c r="B246" s="27"/>
      <c r="C246" s="27"/>
      <c r="D246" s="27"/>
      <c r="E246" s="27"/>
    </row>
    <row r="247" spans="1:5" ht="15.75">
      <c r="A247" s="26" t="s">
        <v>213</v>
      </c>
      <c r="B247" s="27"/>
      <c r="C247" s="27"/>
      <c r="D247" s="27"/>
      <c r="E247" s="27"/>
    </row>
    <row r="248" spans="1:5" ht="15.75">
      <c r="A248" s="28" t="s">
        <v>2</v>
      </c>
      <c r="B248" s="28"/>
      <c r="C248" s="4"/>
      <c r="D248" s="23"/>
      <c r="E248" s="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3" t="s">
        <v>7</v>
      </c>
      <c r="E249" s="12" t="s">
        <v>198</v>
      </c>
    </row>
    <row r="250" spans="1:5" ht="15.75">
      <c r="A250" s="16">
        <v>2</v>
      </c>
      <c r="B250" s="16"/>
      <c r="C250" s="16">
        <v>0</v>
      </c>
      <c r="D250" s="24">
        <v>750102546521</v>
      </c>
      <c r="E250" s="16" t="s">
        <v>214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23:E23"/>
    <mergeCell ref="A24:E24"/>
    <mergeCell ref="A25:B25"/>
    <mergeCell ref="A33:E33"/>
    <mergeCell ref="A34:E34"/>
    <mergeCell ref="A35:B35"/>
    <mergeCell ref="A56:E56"/>
    <mergeCell ref="A57:E57"/>
    <mergeCell ref="A58:B58"/>
    <mergeCell ref="A83:E83"/>
    <mergeCell ref="A84:E84"/>
    <mergeCell ref="A85:B85"/>
    <mergeCell ref="A123:E123"/>
    <mergeCell ref="A124:E124"/>
    <mergeCell ref="A125:B125"/>
    <mergeCell ref="A193:E193"/>
    <mergeCell ref="A194:E194"/>
    <mergeCell ref="A195:B195"/>
    <mergeCell ref="A211:E211"/>
    <mergeCell ref="A212:E212"/>
    <mergeCell ref="A213:B213"/>
    <mergeCell ref="A222:E222"/>
    <mergeCell ref="A246:E246"/>
    <mergeCell ref="A247:E247"/>
    <mergeCell ref="A248:B248"/>
    <mergeCell ref="A223:E223"/>
    <mergeCell ref="A224:B224"/>
    <mergeCell ref="A232:E232"/>
    <mergeCell ref="A233:E233"/>
    <mergeCell ref="A234:B234"/>
  </mergeCells>
  <pageMargins left="0.23622047244094491" right="0.23622047244094491" top="0.74803149606299213" bottom="0.74803149606299213" header="0.31496062992125984" footer="0.31496062992125984"/>
  <pageSetup scale="95" orientation="portrait" r:id="rId1"/>
  <headerFooter>
    <oddFooter>&amp;LVICTORIA SALINAS EXT:111&amp;C&amp;P/&amp;N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workbookViewId="0">
      <selection activeCell="B22" sqref="B2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6" t="s">
        <v>215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7" ht="15.75">
      <c r="A2" s="2"/>
      <c r="B2" s="26" t="s">
        <v>1</v>
      </c>
      <c r="C2" s="27"/>
      <c r="D2" s="27"/>
      <c r="E2" s="27"/>
      <c r="F2" s="27"/>
      <c r="G2" s="27"/>
      <c r="H2" s="30" t="s">
        <v>216</v>
      </c>
      <c r="I2" s="27"/>
      <c r="J2" s="27"/>
      <c r="K2" s="27"/>
      <c r="L2" s="31" t="s">
        <v>217</v>
      </c>
      <c r="M2" s="27"/>
      <c r="N2" s="27"/>
      <c r="O2" s="32" t="s">
        <v>218</v>
      </c>
      <c r="P2" s="27"/>
      <c r="Q2" s="27"/>
      <c r="R2" s="33" t="s">
        <v>219</v>
      </c>
      <c r="S2" s="27"/>
      <c r="T2" s="27"/>
      <c r="U2" s="34" t="s">
        <v>220</v>
      </c>
      <c r="V2" s="27"/>
      <c r="W2" s="27"/>
      <c r="X2" s="35" t="s">
        <v>221</v>
      </c>
      <c r="Y2" s="27"/>
      <c r="Z2" s="27"/>
      <c r="AA2" s="36" t="s">
        <v>222</v>
      </c>
      <c r="AB2" s="27"/>
      <c r="AC2" s="27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29" t="s">
        <v>2</v>
      </c>
      <c r="I3" s="29"/>
      <c r="J3" s="29"/>
      <c r="K3" s="29"/>
      <c r="L3" s="29" t="s">
        <v>2</v>
      </c>
      <c r="M3" s="29"/>
      <c r="N3" s="29"/>
      <c r="O3" s="29" t="s">
        <v>2</v>
      </c>
      <c r="P3" s="29"/>
      <c r="Q3" s="29"/>
      <c r="R3" s="29" t="s">
        <v>2</v>
      </c>
      <c r="S3" s="29"/>
      <c r="T3" s="29"/>
      <c r="U3" s="29" t="s">
        <v>2</v>
      </c>
      <c r="V3" s="29"/>
      <c r="W3" s="29"/>
      <c r="X3" s="29" t="s">
        <v>2</v>
      </c>
      <c r="Y3" s="29"/>
      <c r="Z3" s="29"/>
      <c r="AA3" s="29" t="s">
        <v>2</v>
      </c>
      <c r="AB3" s="29"/>
      <c r="AC3" s="29"/>
      <c r="AD3" s="3"/>
    </row>
    <row r="4" spans="1:37" ht="15.75">
      <c r="A4" s="3" t="s">
        <v>223</v>
      </c>
      <c r="B4" s="3" t="s">
        <v>8</v>
      </c>
      <c r="C4" s="3" t="s">
        <v>224</v>
      </c>
      <c r="D4" s="3" t="s">
        <v>225</v>
      </c>
      <c r="E4" s="3" t="s">
        <v>226</v>
      </c>
      <c r="F4" s="3" t="s">
        <v>227</v>
      </c>
      <c r="G4" s="3" t="s">
        <v>228</v>
      </c>
      <c r="H4" s="3" t="s">
        <v>4</v>
      </c>
      <c r="I4" s="3" t="s">
        <v>5</v>
      </c>
      <c r="J4" s="3" t="s">
        <v>229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230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231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232</v>
      </c>
      <c r="AE5" s="14">
        <f t="shared" ref="AE5:AE10" si="0">C5*K5</f>
        <v>982.82</v>
      </c>
      <c r="AF5" s="14">
        <f t="shared" ref="AF5:AF10" si="1">C5*N5</f>
        <v>0</v>
      </c>
      <c r="AG5" s="14">
        <f t="shared" ref="AG5:AG10" si="2">C5*Q5</f>
        <v>0</v>
      </c>
      <c r="AH5" s="14">
        <f t="shared" ref="AH5:AH10" si="3">C5*T5</f>
        <v>0</v>
      </c>
      <c r="AI5" s="14">
        <f t="shared" ref="AI5:AI10" si="4">C5*W5</f>
        <v>0</v>
      </c>
      <c r="AJ5" s="14">
        <f t="shared" ref="AJ5:AJ10" si="5">C5*Z5</f>
        <v>0</v>
      </c>
      <c r="AK5" s="14">
        <f t="shared" ref="AK5:AK10" si="6"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231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232</v>
      </c>
      <c r="AE6" s="14">
        <f t="shared" si="0"/>
        <v>974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231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232</v>
      </c>
      <c r="AE7" s="14">
        <f t="shared" si="0"/>
        <v>641.76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231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232</v>
      </c>
      <c r="AE8" s="14">
        <f t="shared" si="0"/>
        <v>641.76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 t="s">
        <v>16</v>
      </c>
      <c r="B9" s="20" t="s">
        <v>17</v>
      </c>
      <c r="C9" s="21">
        <v>214.26</v>
      </c>
      <c r="D9" s="18">
        <v>220.61</v>
      </c>
      <c r="E9" s="18">
        <v>231.7</v>
      </c>
      <c r="F9" s="21">
        <v>215</v>
      </c>
      <c r="G9" s="16" t="s">
        <v>233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232</v>
      </c>
      <c r="AE9" s="14">
        <f t="shared" si="0"/>
        <v>428.52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23114933</v>
      </c>
      <c r="B10" s="20" t="s">
        <v>18</v>
      </c>
      <c r="C10" s="21">
        <v>197.16</v>
      </c>
      <c r="D10" s="18">
        <v>207.01</v>
      </c>
      <c r="E10" s="18">
        <v>217.4</v>
      </c>
      <c r="F10" s="19">
        <v>232</v>
      </c>
      <c r="G10" s="16" t="s">
        <v>233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234</v>
      </c>
      <c r="AE10" s="14">
        <f t="shared" si="0"/>
        <v>394.32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B11" s="13" t="s">
        <v>19</v>
      </c>
    </row>
    <row r="12" spans="1:37" ht="15.75">
      <c r="A12" s="17">
        <v>6001</v>
      </c>
      <c r="B12" s="16" t="s">
        <v>20</v>
      </c>
      <c r="C12" s="18">
        <v>168.5</v>
      </c>
      <c r="D12" s="18">
        <v>168.51</v>
      </c>
      <c r="E12" s="18">
        <v>177</v>
      </c>
      <c r="F12" s="19">
        <v>170</v>
      </c>
      <c r="G12" s="16" t="s">
        <v>235</v>
      </c>
      <c r="H12" s="1"/>
      <c r="I12" s="1"/>
      <c r="J12" s="1">
        <v>70</v>
      </c>
      <c r="K12" s="15">
        <v>70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236</v>
      </c>
      <c r="AE12" s="14">
        <f t="shared" ref="AE12:AE19" si="7">C12*K12</f>
        <v>11795</v>
      </c>
      <c r="AF12" s="14">
        <f t="shared" ref="AF12:AF19" si="8">C12*N12</f>
        <v>0</v>
      </c>
      <c r="AG12" s="14">
        <f t="shared" ref="AG12:AG19" si="9">C12*Q12</f>
        <v>0</v>
      </c>
      <c r="AH12" s="14">
        <f t="shared" ref="AH12:AH19" si="10">C12*T12</f>
        <v>0</v>
      </c>
      <c r="AI12" s="14">
        <f t="shared" ref="AI12:AI19" si="11">C12*W12</f>
        <v>0</v>
      </c>
      <c r="AJ12" s="14">
        <f t="shared" ref="AJ12:AJ19" si="12">C12*Z12</f>
        <v>0</v>
      </c>
      <c r="AK12" s="14">
        <f t="shared" ref="AK12:AK19" si="13">C12*AC12</f>
        <v>0</v>
      </c>
    </row>
    <row r="13" spans="1:37" ht="15.75">
      <c r="A13" s="17">
        <v>6015</v>
      </c>
      <c r="B13" s="16" t="s">
        <v>21</v>
      </c>
      <c r="C13" s="18">
        <v>149.94999999999999</v>
      </c>
      <c r="D13" s="18">
        <v>149.96</v>
      </c>
      <c r="E13" s="18">
        <v>170.1</v>
      </c>
      <c r="F13" s="19">
        <v>161.93</v>
      </c>
      <c r="G13" s="16" t="s">
        <v>237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236</v>
      </c>
      <c r="AE13" s="14">
        <f t="shared" si="7"/>
        <v>5998</v>
      </c>
      <c r="AF13" s="14">
        <f t="shared" si="8"/>
        <v>0</v>
      </c>
      <c r="AG13" s="14">
        <f t="shared" si="9"/>
        <v>0</v>
      </c>
      <c r="AH13" s="14">
        <f t="shared" si="10"/>
        <v>0</v>
      </c>
      <c r="AI13" s="14">
        <f t="shared" si="11"/>
        <v>0</v>
      </c>
      <c r="AJ13" s="14">
        <f t="shared" si="12"/>
        <v>0</v>
      </c>
      <c r="AK13" s="14">
        <f t="shared" si="13"/>
        <v>0</v>
      </c>
    </row>
    <row r="14" spans="1:37" ht="15.75">
      <c r="A14" s="17">
        <v>6068</v>
      </c>
      <c r="B14" s="16" t="s">
        <v>22</v>
      </c>
      <c r="C14" s="18">
        <v>168.5</v>
      </c>
      <c r="D14" s="18">
        <v>168.51</v>
      </c>
      <c r="E14" s="18">
        <v>177</v>
      </c>
      <c r="F14" s="19">
        <v>173</v>
      </c>
      <c r="G14" s="16" t="s">
        <v>238</v>
      </c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236</v>
      </c>
      <c r="AE14" s="14">
        <f t="shared" si="7"/>
        <v>5055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6069</v>
      </c>
      <c r="B15" s="16" t="s">
        <v>23</v>
      </c>
      <c r="C15" s="18">
        <v>144.69999999999999</v>
      </c>
      <c r="D15" s="18">
        <v>144.71</v>
      </c>
      <c r="E15" s="18">
        <v>153.4</v>
      </c>
      <c r="F15" s="18"/>
      <c r="G15" s="16"/>
      <c r="H15" s="1"/>
      <c r="I15" s="1"/>
      <c r="J15" s="1">
        <v>30</v>
      </c>
      <c r="K15" s="15">
        <v>30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236</v>
      </c>
      <c r="AE15" s="14">
        <f t="shared" si="7"/>
        <v>4341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4556666</v>
      </c>
      <c r="B16" s="16" t="s">
        <v>24</v>
      </c>
      <c r="C16" s="18">
        <v>169.5</v>
      </c>
      <c r="D16" s="18">
        <v>169.51</v>
      </c>
      <c r="E16" s="18">
        <v>178</v>
      </c>
      <c r="F16" s="19">
        <v>172.2</v>
      </c>
      <c r="G16" s="16" t="s">
        <v>233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7"/>
        <v>6780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6005</v>
      </c>
      <c r="B17" s="16" t="s">
        <v>25</v>
      </c>
      <c r="C17" s="18">
        <v>124.2</v>
      </c>
      <c r="D17" s="18">
        <v>124.21</v>
      </c>
      <c r="E17" s="18">
        <v>136.5</v>
      </c>
      <c r="F17" s="19">
        <v>129.30000000000001</v>
      </c>
      <c r="G17" s="16" t="s">
        <v>238</v>
      </c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239</v>
      </c>
      <c r="AE17" s="14">
        <f t="shared" si="7"/>
        <v>993.6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6016</v>
      </c>
      <c r="B18" s="16" t="s">
        <v>26</v>
      </c>
      <c r="C18" s="18">
        <v>60.95</v>
      </c>
      <c r="D18" s="18">
        <v>60.96</v>
      </c>
      <c r="E18" s="18">
        <v>65</v>
      </c>
      <c r="F18" s="18"/>
      <c r="G18" s="16"/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239</v>
      </c>
      <c r="AE18" s="14">
        <f t="shared" si="7"/>
        <v>487.6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6007</v>
      </c>
      <c r="B19" s="16" t="s">
        <v>27</v>
      </c>
      <c r="C19" s="18">
        <v>105.75</v>
      </c>
      <c r="D19" s="18">
        <v>105.76</v>
      </c>
      <c r="E19" s="18">
        <v>117.6</v>
      </c>
      <c r="F19" s="19">
        <v>113</v>
      </c>
      <c r="G19" s="16" t="s">
        <v>238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239</v>
      </c>
      <c r="AE19" s="14">
        <f t="shared" si="7"/>
        <v>846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>
      <c r="AE20" s="14">
        <f t="shared" ref="AE20:AK20" si="14">SUM(AE5:AE19)</f>
        <v>40359.379999999997</v>
      </c>
      <c r="AF20" s="14">
        <f t="shared" si="14"/>
        <v>0</v>
      </c>
      <c r="AG20" s="14">
        <f t="shared" si="14"/>
        <v>0</v>
      </c>
      <c r="AH20" s="14">
        <f t="shared" si="14"/>
        <v>0</v>
      </c>
      <c r="AI20" s="14">
        <f t="shared" si="14"/>
        <v>0</v>
      </c>
      <c r="AJ20" s="14">
        <f t="shared" si="14"/>
        <v>0</v>
      </c>
      <c r="AK20" s="14">
        <f t="shared" si="14"/>
        <v>0</v>
      </c>
    </row>
    <row r="23" spans="1:37" ht="15.75">
      <c r="A23" s="26" t="s">
        <v>215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7" ht="15.75">
      <c r="A24" s="2"/>
      <c r="B24" s="26" t="s">
        <v>28</v>
      </c>
      <c r="C24" s="27"/>
      <c r="D24" s="27"/>
      <c r="E24" s="27"/>
      <c r="F24" s="27"/>
      <c r="G24" s="27"/>
      <c r="H24" s="30" t="s">
        <v>216</v>
      </c>
      <c r="I24" s="27"/>
      <c r="J24" s="27"/>
      <c r="K24" s="27"/>
      <c r="L24" s="31" t="s">
        <v>217</v>
      </c>
      <c r="M24" s="27"/>
      <c r="N24" s="27"/>
      <c r="O24" s="32" t="s">
        <v>218</v>
      </c>
      <c r="P24" s="27"/>
      <c r="Q24" s="27"/>
      <c r="R24" s="33" t="s">
        <v>219</v>
      </c>
      <c r="S24" s="27"/>
      <c r="T24" s="27"/>
      <c r="U24" s="34" t="s">
        <v>220</v>
      </c>
      <c r="V24" s="27"/>
      <c r="W24" s="27"/>
      <c r="X24" s="35" t="s">
        <v>221</v>
      </c>
      <c r="Y24" s="27"/>
      <c r="Z24" s="27"/>
      <c r="AA24" s="36" t="s">
        <v>222</v>
      </c>
      <c r="AB24" s="27"/>
      <c r="AC24" s="27"/>
      <c r="AD24" s="2"/>
    </row>
    <row r="25" spans="1:37" ht="15.75">
      <c r="A25" s="3"/>
      <c r="B25" s="3" t="s">
        <v>3</v>
      </c>
      <c r="C25" s="3"/>
      <c r="D25" s="3"/>
      <c r="E25" s="3"/>
      <c r="F25" s="3"/>
      <c r="G25" s="3"/>
      <c r="H25" s="29" t="s">
        <v>2</v>
      </c>
      <c r="I25" s="29"/>
      <c r="J25" s="29"/>
      <c r="K25" s="29"/>
      <c r="L25" s="29" t="s">
        <v>2</v>
      </c>
      <c r="M25" s="29"/>
      <c r="N25" s="29"/>
      <c r="O25" s="29" t="s">
        <v>2</v>
      </c>
      <c r="P25" s="29"/>
      <c r="Q25" s="29"/>
      <c r="R25" s="29" t="s">
        <v>2</v>
      </c>
      <c r="S25" s="29"/>
      <c r="T25" s="29"/>
      <c r="U25" s="29" t="s">
        <v>2</v>
      </c>
      <c r="V25" s="29"/>
      <c r="W25" s="29"/>
      <c r="X25" s="29" t="s">
        <v>2</v>
      </c>
      <c r="Y25" s="29"/>
      <c r="Z25" s="29"/>
      <c r="AA25" s="29" t="s">
        <v>2</v>
      </c>
      <c r="AB25" s="29"/>
      <c r="AC25" s="29"/>
      <c r="AD25" s="3"/>
    </row>
    <row r="26" spans="1:37" ht="15.75">
      <c r="A26" s="3" t="s">
        <v>223</v>
      </c>
      <c r="B26" s="13" t="s">
        <v>29</v>
      </c>
      <c r="C26" s="3" t="s">
        <v>224</v>
      </c>
      <c r="D26" s="3" t="s">
        <v>225</v>
      </c>
      <c r="E26" s="3" t="s">
        <v>226</v>
      </c>
      <c r="F26" s="3" t="s">
        <v>227</v>
      </c>
      <c r="G26" s="3" t="s">
        <v>228</v>
      </c>
      <c r="H26" s="3" t="s">
        <v>4</v>
      </c>
      <c r="I26" s="3" t="s">
        <v>5</v>
      </c>
      <c r="J26" s="3" t="s">
        <v>229</v>
      </c>
      <c r="K26" s="3" t="s">
        <v>6</v>
      </c>
      <c r="L26" s="3" t="s">
        <v>4</v>
      </c>
      <c r="M26" s="3" t="s">
        <v>5</v>
      </c>
      <c r="N26" s="3" t="s">
        <v>6</v>
      </c>
      <c r="O26" s="3" t="s">
        <v>4</v>
      </c>
      <c r="P26" s="3" t="s">
        <v>5</v>
      </c>
      <c r="Q26" s="3" t="s">
        <v>6</v>
      </c>
      <c r="R26" s="3" t="s">
        <v>4</v>
      </c>
      <c r="S26" s="3" t="s">
        <v>5</v>
      </c>
      <c r="T26" s="3" t="s">
        <v>6</v>
      </c>
      <c r="U26" s="3" t="s">
        <v>4</v>
      </c>
      <c r="V26" s="3" t="s">
        <v>5</v>
      </c>
      <c r="W26" s="3" t="s">
        <v>6</v>
      </c>
      <c r="X26" s="3" t="s">
        <v>4</v>
      </c>
      <c r="Y26" s="3" t="s">
        <v>5</v>
      </c>
      <c r="Z26" s="3" t="s">
        <v>6</v>
      </c>
      <c r="AA26" s="3" t="s">
        <v>4</v>
      </c>
      <c r="AB26" s="3" t="s">
        <v>5</v>
      </c>
      <c r="AC26" s="3" t="s">
        <v>6</v>
      </c>
      <c r="AD26" s="3" t="s">
        <v>230</v>
      </c>
    </row>
    <row r="27" spans="1:37" ht="15.75">
      <c r="A27" s="17">
        <v>7501072208415</v>
      </c>
      <c r="B27" s="22" t="s">
        <v>30</v>
      </c>
      <c r="C27" s="19">
        <v>321.10000000000002</v>
      </c>
      <c r="D27" s="18">
        <v>316.01</v>
      </c>
      <c r="E27" s="18">
        <v>339</v>
      </c>
      <c r="F27" s="19">
        <v>323</v>
      </c>
      <c r="G27" s="16" t="s">
        <v>233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240</v>
      </c>
      <c r="AE27" s="14">
        <f>C27*K27</f>
        <v>4816.5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7501072206732</v>
      </c>
      <c r="B28" s="22" t="s">
        <v>31</v>
      </c>
      <c r="C28" s="19">
        <v>87</v>
      </c>
      <c r="D28" s="18">
        <v>65.37</v>
      </c>
      <c r="E28" s="18">
        <v>70</v>
      </c>
      <c r="F28" s="18"/>
      <c r="G28" s="16"/>
      <c r="H28" s="1"/>
      <c r="I28" s="1"/>
      <c r="J28" s="1">
        <v>0</v>
      </c>
      <c r="K28" s="15">
        <v>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239</v>
      </c>
      <c r="AE28" s="14">
        <f>C28*K28</f>
        <v>0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17">
        <v>7501072206992</v>
      </c>
      <c r="B29" s="16" t="s">
        <v>32</v>
      </c>
      <c r="C29" s="18">
        <v>653.63</v>
      </c>
      <c r="D29" s="18">
        <v>653.64</v>
      </c>
      <c r="E29" s="18">
        <v>692.9</v>
      </c>
      <c r="F29" s="19">
        <v>659</v>
      </c>
      <c r="G29" s="16" t="s">
        <v>235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241</v>
      </c>
      <c r="AE29" s="14">
        <f>C29*K29</f>
        <v>16340.75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>
      <c r="AE30" s="14">
        <f t="shared" ref="AE30:AK30" si="15">SUM(AE27:AE29)</f>
        <v>21157.25</v>
      </c>
      <c r="AF30" s="14">
        <f t="shared" si="15"/>
        <v>0</v>
      </c>
      <c r="AG30" s="14">
        <f t="shared" si="15"/>
        <v>0</v>
      </c>
      <c r="AH30" s="14">
        <f t="shared" si="15"/>
        <v>0</v>
      </c>
      <c r="AI30" s="14">
        <f t="shared" si="15"/>
        <v>0</v>
      </c>
      <c r="AJ30" s="14">
        <f t="shared" si="15"/>
        <v>0</v>
      </c>
      <c r="AK30" s="14">
        <f t="shared" si="15"/>
        <v>0</v>
      </c>
    </row>
    <row r="33" spans="1:37" ht="15.75">
      <c r="A33" s="26" t="s">
        <v>215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7" ht="15.75">
      <c r="A34" s="2"/>
      <c r="B34" s="26" t="s">
        <v>33</v>
      </c>
      <c r="C34" s="27"/>
      <c r="D34" s="27"/>
      <c r="E34" s="27"/>
      <c r="F34" s="27"/>
      <c r="G34" s="27"/>
      <c r="H34" s="30" t="s">
        <v>216</v>
      </c>
      <c r="I34" s="27"/>
      <c r="J34" s="27"/>
      <c r="K34" s="27"/>
      <c r="L34" s="31" t="s">
        <v>217</v>
      </c>
      <c r="M34" s="27"/>
      <c r="N34" s="27"/>
      <c r="O34" s="32" t="s">
        <v>218</v>
      </c>
      <c r="P34" s="27"/>
      <c r="Q34" s="27"/>
      <c r="R34" s="33" t="s">
        <v>219</v>
      </c>
      <c r="S34" s="27"/>
      <c r="T34" s="27"/>
      <c r="U34" s="34" t="s">
        <v>220</v>
      </c>
      <c r="V34" s="27"/>
      <c r="W34" s="27"/>
      <c r="X34" s="35" t="s">
        <v>221</v>
      </c>
      <c r="Y34" s="27"/>
      <c r="Z34" s="27"/>
      <c r="AA34" s="36" t="s">
        <v>222</v>
      </c>
      <c r="AB34" s="27"/>
      <c r="AC34" s="27"/>
      <c r="AD34" s="2"/>
    </row>
    <row r="35" spans="1:37" ht="15.75">
      <c r="A35" s="3"/>
      <c r="B35" s="3" t="s">
        <v>3</v>
      </c>
      <c r="C35" s="3"/>
      <c r="D35" s="3"/>
      <c r="E35" s="3"/>
      <c r="F35" s="3"/>
      <c r="G35" s="3"/>
      <c r="H35" s="29" t="s">
        <v>2</v>
      </c>
      <c r="I35" s="29"/>
      <c r="J35" s="29"/>
      <c r="K35" s="29"/>
      <c r="L35" s="29" t="s">
        <v>2</v>
      </c>
      <c r="M35" s="29"/>
      <c r="N35" s="29"/>
      <c r="O35" s="29" t="s">
        <v>2</v>
      </c>
      <c r="P35" s="29"/>
      <c r="Q35" s="29"/>
      <c r="R35" s="29" t="s">
        <v>2</v>
      </c>
      <c r="S35" s="29"/>
      <c r="T35" s="29"/>
      <c r="U35" s="29" t="s">
        <v>2</v>
      </c>
      <c r="V35" s="29"/>
      <c r="W35" s="29"/>
      <c r="X35" s="29" t="s">
        <v>2</v>
      </c>
      <c r="Y35" s="29"/>
      <c r="Z35" s="29"/>
      <c r="AA35" s="29" t="s">
        <v>2</v>
      </c>
      <c r="AB35" s="29"/>
      <c r="AC35" s="29"/>
      <c r="AD35" s="3"/>
    </row>
    <row r="36" spans="1:37" ht="15.75">
      <c r="A36" s="3" t="s">
        <v>223</v>
      </c>
      <c r="B36" s="13" t="s">
        <v>34</v>
      </c>
      <c r="C36" s="3" t="s">
        <v>224</v>
      </c>
      <c r="D36" s="3" t="s">
        <v>225</v>
      </c>
      <c r="E36" s="3" t="s">
        <v>226</v>
      </c>
      <c r="F36" s="3" t="s">
        <v>227</v>
      </c>
      <c r="G36" s="3" t="s">
        <v>228</v>
      </c>
      <c r="H36" s="3" t="s">
        <v>4</v>
      </c>
      <c r="I36" s="3" t="s">
        <v>5</v>
      </c>
      <c r="J36" s="3" t="s">
        <v>229</v>
      </c>
      <c r="K36" s="3" t="s">
        <v>6</v>
      </c>
      <c r="L36" s="3" t="s">
        <v>4</v>
      </c>
      <c r="M36" s="3" t="s">
        <v>5</v>
      </c>
      <c r="N36" s="3" t="s">
        <v>6</v>
      </c>
      <c r="O36" s="3" t="s">
        <v>4</v>
      </c>
      <c r="P36" s="3" t="s">
        <v>5</v>
      </c>
      <c r="Q36" s="3" t="s">
        <v>6</v>
      </c>
      <c r="R36" s="3" t="s">
        <v>4</v>
      </c>
      <c r="S36" s="3" t="s">
        <v>5</v>
      </c>
      <c r="T36" s="3" t="s">
        <v>6</v>
      </c>
      <c r="U36" s="3" t="s">
        <v>4</v>
      </c>
      <c r="V36" s="3" t="s">
        <v>5</v>
      </c>
      <c r="W36" s="3" t="s">
        <v>6</v>
      </c>
      <c r="X36" s="3" t="s">
        <v>4</v>
      </c>
      <c r="Y36" s="3" t="s">
        <v>5</v>
      </c>
      <c r="Z36" s="3" t="s">
        <v>6</v>
      </c>
      <c r="AA36" s="3" t="s">
        <v>4</v>
      </c>
      <c r="AB36" s="3" t="s">
        <v>5</v>
      </c>
      <c r="AC36" s="3" t="s">
        <v>6</v>
      </c>
      <c r="AD36" s="3" t="s">
        <v>230</v>
      </c>
    </row>
    <row r="37" spans="1:37" ht="15.75">
      <c r="A37" s="17">
        <v>13117020414</v>
      </c>
      <c r="B37" s="16" t="s">
        <v>35</v>
      </c>
      <c r="C37" s="18">
        <v>272.83999999999997</v>
      </c>
      <c r="D37" s="18">
        <v>272.85000000000002</v>
      </c>
      <c r="E37" s="18">
        <v>289.3</v>
      </c>
      <c r="F37" s="19">
        <v>287</v>
      </c>
      <c r="G37" s="16" t="s">
        <v>235</v>
      </c>
      <c r="H37" s="1"/>
      <c r="I37" s="1"/>
      <c r="J37" s="1">
        <v>15</v>
      </c>
      <c r="K37" s="15">
        <v>15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242</v>
      </c>
      <c r="AE37" s="14">
        <f>C37*K37</f>
        <v>4092.5999999999995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36</v>
      </c>
    </row>
    <row r="39" spans="1:37" ht="15.75">
      <c r="A39" s="17">
        <v>646464564</v>
      </c>
      <c r="B39" s="16" t="s">
        <v>37</v>
      </c>
      <c r="C39" s="18">
        <v>250.59</v>
      </c>
      <c r="D39" s="18">
        <v>250.6</v>
      </c>
      <c r="E39" s="18">
        <v>265.7</v>
      </c>
      <c r="F39" s="18"/>
      <c r="G39" s="16"/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242</v>
      </c>
      <c r="AE39" s="14">
        <f t="shared" ref="AE39:AE52" si="16">C39*K39</f>
        <v>751.77</v>
      </c>
      <c r="AF39" s="14">
        <f t="shared" ref="AF39:AF52" si="17">C39*N39</f>
        <v>0</v>
      </c>
      <c r="AG39" s="14">
        <f t="shared" ref="AG39:AG52" si="18">C39*Q39</f>
        <v>0</v>
      </c>
      <c r="AH39" s="14">
        <f t="shared" ref="AH39:AH52" si="19">C39*T39</f>
        <v>0</v>
      </c>
      <c r="AI39" s="14">
        <f t="shared" ref="AI39:AI52" si="20">C39*W39</f>
        <v>0</v>
      </c>
      <c r="AJ39" s="14">
        <f t="shared" ref="AJ39:AJ52" si="21">C39*Z39</f>
        <v>0</v>
      </c>
      <c r="AK39" s="14">
        <f t="shared" ref="AK39:AK52" si="22">C39*AC39</f>
        <v>0</v>
      </c>
    </row>
    <row r="40" spans="1:37" ht="15.75">
      <c r="A40" s="17">
        <v>7501011701301</v>
      </c>
      <c r="B40" s="16" t="s">
        <v>38</v>
      </c>
      <c r="C40" s="18">
        <v>426.96</v>
      </c>
      <c r="D40" s="18">
        <v>426.97</v>
      </c>
      <c r="E40" s="18">
        <v>452.6</v>
      </c>
      <c r="F40" s="18"/>
      <c r="G40" s="16"/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243</v>
      </c>
      <c r="AE40" s="14">
        <f t="shared" si="16"/>
        <v>1280.8799999999999</v>
      </c>
      <c r="AF40" s="14">
        <f t="shared" si="17"/>
        <v>0</v>
      </c>
      <c r="AG40" s="14">
        <f t="shared" si="18"/>
        <v>0</v>
      </c>
      <c r="AH40" s="14">
        <f t="shared" si="19"/>
        <v>0</v>
      </c>
      <c r="AI40" s="14">
        <f t="shared" si="20"/>
        <v>0</v>
      </c>
      <c r="AJ40" s="14">
        <f t="shared" si="21"/>
        <v>0</v>
      </c>
      <c r="AK40" s="14">
        <f t="shared" si="22"/>
        <v>0</v>
      </c>
    </row>
    <row r="41" spans="1:37" ht="15.75">
      <c r="A41" s="17">
        <v>50216</v>
      </c>
      <c r="B41" s="20" t="s">
        <v>39</v>
      </c>
      <c r="C41" s="21">
        <v>184.3031</v>
      </c>
      <c r="D41" s="18">
        <v>191.99</v>
      </c>
      <c r="E41" s="18">
        <v>201.6</v>
      </c>
      <c r="F41" s="18"/>
      <c r="G41" s="16"/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242</v>
      </c>
      <c r="AE41" s="14">
        <f t="shared" si="16"/>
        <v>921.51549999999997</v>
      </c>
      <c r="AF41" s="14">
        <f t="shared" si="17"/>
        <v>0</v>
      </c>
      <c r="AG41" s="14">
        <f t="shared" si="18"/>
        <v>0</v>
      </c>
      <c r="AH41" s="14">
        <f t="shared" si="19"/>
        <v>0</v>
      </c>
      <c r="AI41" s="14">
        <f t="shared" si="20"/>
        <v>0</v>
      </c>
      <c r="AJ41" s="14">
        <f t="shared" si="21"/>
        <v>0</v>
      </c>
      <c r="AK41" s="14">
        <f t="shared" si="22"/>
        <v>0</v>
      </c>
    </row>
    <row r="42" spans="1:37" ht="15.75">
      <c r="A42" s="17">
        <v>50218</v>
      </c>
      <c r="B42" s="20" t="s">
        <v>40</v>
      </c>
      <c r="C42" s="21">
        <v>251.51929999999999</v>
      </c>
      <c r="D42" s="18">
        <v>262.01</v>
      </c>
      <c r="E42" s="18">
        <v>275.10000000000002</v>
      </c>
      <c r="F42" s="18"/>
      <c r="G42" s="16"/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242</v>
      </c>
      <c r="AE42" s="14">
        <f t="shared" si="16"/>
        <v>1257.5964999999999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16603</v>
      </c>
      <c r="B43" s="20" t="s">
        <v>41</v>
      </c>
      <c r="C43" s="21">
        <v>295.86219999999997</v>
      </c>
      <c r="D43" s="18">
        <v>308.2</v>
      </c>
      <c r="E43" s="18">
        <v>323.60000000000002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242</v>
      </c>
      <c r="AE43" s="14">
        <f t="shared" si="16"/>
        <v>1479.3109999999999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50217</v>
      </c>
      <c r="B44" s="20" t="s">
        <v>42</v>
      </c>
      <c r="C44" s="21">
        <v>214.78270000000001</v>
      </c>
      <c r="D44" s="18">
        <v>262.01</v>
      </c>
      <c r="E44" s="18">
        <v>275.10000000000002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242</v>
      </c>
      <c r="AE44" s="14">
        <f t="shared" si="16"/>
        <v>1073.9135000000001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57882</v>
      </c>
      <c r="B45" s="16" t="s">
        <v>43</v>
      </c>
      <c r="C45" s="18">
        <v>253.52</v>
      </c>
      <c r="D45" s="18">
        <v>253.53</v>
      </c>
      <c r="E45" s="18">
        <v>266.3</v>
      </c>
      <c r="F45" s="19">
        <v>282.19</v>
      </c>
      <c r="G45" s="16" t="s">
        <v>237</v>
      </c>
      <c r="H45" s="1"/>
      <c r="I45" s="1"/>
      <c r="J45" s="1">
        <v>30</v>
      </c>
      <c r="K45" s="15">
        <v>30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242</v>
      </c>
      <c r="AE45" s="14">
        <f t="shared" si="16"/>
        <v>7605.6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5447</v>
      </c>
      <c r="B46" s="16" t="s">
        <v>44</v>
      </c>
      <c r="C46" s="18">
        <v>344.06</v>
      </c>
      <c r="D46" s="18">
        <v>344.07</v>
      </c>
      <c r="E46" s="18">
        <v>361.3</v>
      </c>
      <c r="F46" s="19">
        <v>371.57</v>
      </c>
      <c r="G46" s="16" t="s">
        <v>237</v>
      </c>
      <c r="H46" s="1"/>
      <c r="I46" s="1"/>
      <c r="J46" s="1">
        <v>60</v>
      </c>
      <c r="K46" s="15">
        <v>60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242</v>
      </c>
      <c r="AE46" s="14">
        <f t="shared" si="16"/>
        <v>20643.599999999999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57881</v>
      </c>
      <c r="B47" s="16" t="s">
        <v>45</v>
      </c>
      <c r="C47" s="18">
        <v>332.9</v>
      </c>
      <c r="D47" s="18">
        <v>332.91</v>
      </c>
      <c r="E47" s="18">
        <v>352.9</v>
      </c>
      <c r="F47" s="19">
        <v>359.52</v>
      </c>
      <c r="G47" s="16" t="s">
        <v>237</v>
      </c>
      <c r="H47" s="1"/>
      <c r="I47" s="1"/>
      <c r="J47" s="1">
        <v>40</v>
      </c>
      <c r="K47" s="15">
        <v>40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242</v>
      </c>
      <c r="AE47" s="14">
        <f t="shared" si="16"/>
        <v>13316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5445</v>
      </c>
      <c r="B48" s="16" t="s">
        <v>46</v>
      </c>
      <c r="C48" s="18">
        <v>457.64</v>
      </c>
      <c r="D48" s="18">
        <v>457.65</v>
      </c>
      <c r="E48" s="18">
        <v>485.1</v>
      </c>
      <c r="F48" s="19">
        <v>494.24</v>
      </c>
      <c r="G48" s="16" t="s">
        <v>237</v>
      </c>
      <c r="H48" s="1"/>
      <c r="I48" s="1"/>
      <c r="J48" s="1">
        <v>120</v>
      </c>
      <c r="K48" s="15">
        <v>120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242</v>
      </c>
      <c r="AE48" s="14">
        <f t="shared" si="16"/>
        <v>54916.799999999996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5479</v>
      </c>
      <c r="B49" s="16" t="s">
        <v>47</v>
      </c>
      <c r="C49" s="18">
        <v>369.3</v>
      </c>
      <c r="D49" s="18">
        <v>369.31</v>
      </c>
      <c r="E49" s="18">
        <v>391.5</v>
      </c>
      <c r="F49" s="19">
        <v>398.83</v>
      </c>
      <c r="G49" s="16" t="s">
        <v>237</v>
      </c>
      <c r="H49" s="1"/>
      <c r="I49" s="1"/>
      <c r="J49" s="1">
        <v>40</v>
      </c>
      <c r="K49" s="15">
        <v>40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242</v>
      </c>
      <c r="AE49" s="14">
        <f t="shared" si="16"/>
        <v>14772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44454</v>
      </c>
      <c r="B50" s="16" t="s">
        <v>48</v>
      </c>
      <c r="C50" s="18">
        <v>505.86</v>
      </c>
      <c r="D50" s="18">
        <v>505.87</v>
      </c>
      <c r="E50" s="18">
        <v>531.20000000000005</v>
      </c>
      <c r="F50" s="19">
        <v>546.30999999999995</v>
      </c>
      <c r="G50" s="16" t="s">
        <v>237</v>
      </c>
      <c r="H50" s="1"/>
      <c r="I50" s="1"/>
      <c r="J50" s="1">
        <v>150</v>
      </c>
      <c r="K50" s="15">
        <v>150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242</v>
      </c>
      <c r="AE50" s="14">
        <f t="shared" si="16"/>
        <v>75879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5441</v>
      </c>
      <c r="B51" s="16" t="s">
        <v>49</v>
      </c>
      <c r="C51" s="18">
        <v>296.95</v>
      </c>
      <c r="D51" s="18">
        <v>296.95999999999998</v>
      </c>
      <c r="E51" s="18">
        <v>311.8</v>
      </c>
      <c r="F51" s="19">
        <v>321.83</v>
      </c>
      <c r="G51" s="16" t="s">
        <v>237</v>
      </c>
      <c r="H51" s="1"/>
      <c r="I51" s="1"/>
      <c r="J51" s="1">
        <v>30</v>
      </c>
      <c r="K51" s="15">
        <v>30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242</v>
      </c>
      <c r="AE51" s="14">
        <f t="shared" si="16"/>
        <v>8908.5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5446</v>
      </c>
      <c r="B52" s="16" t="s">
        <v>50</v>
      </c>
      <c r="C52" s="18">
        <v>403.26</v>
      </c>
      <c r="D52" s="18">
        <v>403.27</v>
      </c>
      <c r="E52" s="18">
        <v>423.5</v>
      </c>
      <c r="F52" s="19">
        <v>435.51</v>
      </c>
      <c r="G52" s="16" t="s">
        <v>237</v>
      </c>
      <c r="H52" s="1"/>
      <c r="I52" s="1"/>
      <c r="J52" s="1">
        <v>70</v>
      </c>
      <c r="K52" s="15">
        <v>70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242</v>
      </c>
      <c r="AE52" s="14">
        <f t="shared" si="16"/>
        <v>28228.2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>
      <c r="AE53" s="14">
        <f t="shared" ref="AE53:AK53" si="23">SUM(AE37:AE52)</f>
        <v>235127.28650000002</v>
      </c>
      <c r="AF53" s="14">
        <f t="shared" si="23"/>
        <v>0</v>
      </c>
      <c r="AG53" s="14">
        <f t="shared" si="23"/>
        <v>0</v>
      </c>
      <c r="AH53" s="14">
        <f t="shared" si="23"/>
        <v>0</v>
      </c>
      <c r="AI53" s="14">
        <f t="shared" si="23"/>
        <v>0</v>
      </c>
      <c r="AJ53" s="14">
        <f t="shared" si="23"/>
        <v>0</v>
      </c>
      <c r="AK53" s="14">
        <f t="shared" si="23"/>
        <v>0</v>
      </c>
    </row>
    <row r="56" spans="1:37" ht="15.75">
      <c r="A56" s="26" t="s">
        <v>215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7" ht="15.75">
      <c r="A57" s="2"/>
      <c r="B57" s="26" t="s">
        <v>51</v>
      </c>
      <c r="C57" s="27"/>
      <c r="D57" s="27"/>
      <c r="E57" s="27"/>
      <c r="F57" s="27"/>
      <c r="G57" s="27"/>
      <c r="H57" s="30" t="s">
        <v>216</v>
      </c>
      <c r="I57" s="27"/>
      <c r="J57" s="27"/>
      <c r="K57" s="27"/>
      <c r="L57" s="31" t="s">
        <v>217</v>
      </c>
      <c r="M57" s="27"/>
      <c r="N57" s="27"/>
      <c r="O57" s="32" t="s">
        <v>218</v>
      </c>
      <c r="P57" s="27"/>
      <c r="Q57" s="27"/>
      <c r="R57" s="33" t="s">
        <v>219</v>
      </c>
      <c r="S57" s="27"/>
      <c r="T57" s="27"/>
      <c r="U57" s="34" t="s">
        <v>220</v>
      </c>
      <c r="V57" s="27"/>
      <c r="W57" s="27"/>
      <c r="X57" s="35" t="s">
        <v>221</v>
      </c>
      <c r="Y57" s="27"/>
      <c r="Z57" s="27"/>
      <c r="AA57" s="36" t="s">
        <v>222</v>
      </c>
      <c r="AB57" s="27"/>
      <c r="AC57" s="27"/>
      <c r="AD57" s="2"/>
    </row>
    <row r="58" spans="1:37" ht="15.75">
      <c r="A58" s="3"/>
      <c r="B58" s="3" t="s">
        <v>3</v>
      </c>
      <c r="C58" s="3"/>
      <c r="D58" s="3"/>
      <c r="E58" s="3"/>
      <c r="F58" s="3"/>
      <c r="G58" s="3"/>
      <c r="H58" s="29" t="s">
        <v>2</v>
      </c>
      <c r="I58" s="29"/>
      <c r="J58" s="29"/>
      <c r="K58" s="29"/>
      <c r="L58" s="29" t="s">
        <v>2</v>
      </c>
      <c r="M58" s="29"/>
      <c r="N58" s="29"/>
      <c r="O58" s="29" t="s">
        <v>2</v>
      </c>
      <c r="P58" s="29"/>
      <c r="Q58" s="29"/>
      <c r="R58" s="29" t="s">
        <v>2</v>
      </c>
      <c r="S58" s="29"/>
      <c r="T58" s="29"/>
      <c r="U58" s="29" t="s">
        <v>2</v>
      </c>
      <c r="V58" s="29"/>
      <c r="W58" s="29"/>
      <c r="X58" s="29" t="s">
        <v>2</v>
      </c>
      <c r="Y58" s="29"/>
      <c r="Z58" s="29"/>
      <c r="AA58" s="29" t="s">
        <v>2</v>
      </c>
      <c r="AB58" s="29"/>
      <c r="AC58" s="29"/>
      <c r="AD58" s="3"/>
    </row>
    <row r="59" spans="1:37" ht="15.75">
      <c r="A59" s="3" t="s">
        <v>223</v>
      </c>
      <c r="B59" s="13" t="s">
        <v>52</v>
      </c>
      <c r="C59" s="3" t="s">
        <v>224</v>
      </c>
      <c r="D59" s="3" t="s">
        <v>225</v>
      </c>
      <c r="E59" s="3" t="s">
        <v>226</v>
      </c>
      <c r="F59" s="3" t="s">
        <v>227</v>
      </c>
      <c r="G59" s="3" t="s">
        <v>228</v>
      </c>
      <c r="H59" s="3" t="s">
        <v>4</v>
      </c>
      <c r="I59" s="3" t="s">
        <v>5</v>
      </c>
      <c r="J59" s="3" t="s">
        <v>229</v>
      </c>
      <c r="K59" s="3" t="s">
        <v>6</v>
      </c>
      <c r="L59" s="3" t="s">
        <v>4</v>
      </c>
      <c r="M59" s="3" t="s">
        <v>5</v>
      </c>
      <c r="N59" s="3" t="s">
        <v>6</v>
      </c>
      <c r="O59" s="3" t="s">
        <v>4</v>
      </c>
      <c r="P59" s="3" t="s">
        <v>5</v>
      </c>
      <c r="Q59" s="3" t="s">
        <v>6</v>
      </c>
      <c r="R59" s="3" t="s">
        <v>4</v>
      </c>
      <c r="S59" s="3" t="s">
        <v>5</v>
      </c>
      <c r="T59" s="3" t="s">
        <v>6</v>
      </c>
      <c r="U59" s="3" t="s">
        <v>4</v>
      </c>
      <c r="V59" s="3" t="s">
        <v>5</v>
      </c>
      <c r="W59" s="3" t="s">
        <v>6</v>
      </c>
      <c r="X59" s="3" t="s">
        <v>4</v>
      </c>
      <c r="Y59" s="3" t="s">
        <v>5</v>
      </c>
      <c r="Z59" s="3" t="s">
        <v>6</v>
      </c>
      <c r="AA59" s="3" t="s">
        <v>4</v>
      </c>
      <c r="AB59" s="3" t="s">
        <v>5</v>
      </c>
      <c r="AC59" s="3" t="s">
        <v>6</v>
      </c>
      <c r="AD59" s="3" t="s">
        <v>230</v>
      </c>
    </row>
    <row r="60" spans="1:37" ht="15.75">
      <c r="A60" s="17">
        <v>75000617</v>
      </c>
      <c r="B60" s="20" t="s">
        <v>53</v>
      </c>
      <c r="C60" s="21">
        <v>115</v>
      </c>
      <c r="D60" s="18">
        <v>116.18</v>
      </c>
      <c r="E60" s="18">
        <v>123.2</v>
      </c>
      <c r="F60" s="19">
        <v>117.3888</v>
      </c>
      <c r="G60" s="16" t="s">
        <v>244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245</v>
      </c>
      <c r="AE60" s="14">
        <f>C60*K60</f>
        <v>920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17">
        <v>7501071903301</v>
      </c>
      <c r="B61" s="20" t="s">
        <v>54</v>
      </c>
      <c r="C61" s="21">
        <v>127</v>
      </c>
      <c r="D61" s="18">
        <v>128.01</v>
      </c>
      <c r="E61" s="18">
        <v>134.4</v>
      </c>
      <c r="F61" s="21">
        <v>127.1328</v>
      </c>
      <c r="G61" s="16" t="s">
        <v>244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245</v>
      </c>
      <c r="AE61" s="14">
        <f>C61*K61</f>
        <v>635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A62" s="17">
        <v>75000616</v>
      </c>
      <c r="B62" s="16" t="s">
        <v>55</v>
      </c>
      <c r="C62" s="18">
        <v>128</v>
      </c>
      <c r="D62" s="18">
        <v>128.01</v>
      </c>
      <c r="E62" s="18">
        <v>134.4</v>
      </c>
      <c r="F62" s="19">
        <v>128.79</v>
      </c>
      <c r="G62" s="16" t="s">
        <v>238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245</v>
      </c>
      <c r="AE62" s="14">
        <f>C62*K62</f>
        <v>640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56</v>
      </c>
    </row>
    <row r="64" spans="1:37" ht="15.75">
      <c r="A64" s="17">
        <v>7509743</v>
      </c>
      <c r="B64" s="20" t="s">
        <v>57</v>
      </c>
      <c r="C64" s="21">
        <v>335</v>
      </c>
      <c r="D64" s="18">
        <v>621.01</v>
      </c>
      <c r="E64" s="18">
        <v>657.3</v>
      </c>
      <c r="F64" s="19">
        <v>653</v>
      </c>
      <c r="G64" s="16" t="s">
        <v>233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239</v>
      </c>
      <c r="AE64" s="14">
        <f>C64*K64</f>
        <v>1005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7501026027496</v>
      </c>
      <c r="B65" s="20" t="s">
        <v>58</v>
      </c>
      <c r="C65" s="21">
        <v>535</v>
      </c>
      <c r="D65" s="18">
        <v>544.48</v>
      </c>
      <c r="E65" s="18">
        <v>571.70000000000005</v>
      </c>
      <c r="F65" s="21">
        <v>544.47260000000006</v>
      </c>
      <c r="G65" s="16" t="s">
        <v>246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247</v>
      </c>
      <c r="AE65" s="14">
        <f>C65*K65</f>
        <v>4280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B66" s="13" t="s">
        <v>59</v>
      </c>
    </row>
    <row r="67" spans="1:37" ht="15.75">
      <c r="A67" s="17">
        <v>75024064602</v>
      </c>
      <c r="B67" s="20" t="s">
        <v>60</v>
      </c>
      <c r="C67" s="21">
        <v>113</v>
      </c>
      <c r="D67" s="18">
        <v>114.01</v>
      </c>
      <c r="E67" s="18">
        <v>121.8</v>
      </c>
      <c r="F67" s="21">
        <v>114</v>
      </c>
      <c r="G67" s="16" t="s">
        <v>231</v>
      </c>
      <c r="H67" s="1"/>
      <c r="I67" s="1"/>
      <c r="J67" s="1">
        <v>10</v>
      </c>
      <c r="K67" s="15">
        <v>10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248</v>
      </c>
      <c r="AE67" s="14">
        <f t="shared" ref="AE67:AE75" si="24">C67*K67</f>
        <v>1130</v>
      </c>
      <c r="AF67" s="14">
        <f t="shared" ref="AF67:AF75" si="25">C67*N67</f>
        <v>0</v>
      </c>
      <c r="AG67" s="14">
        <f t="shared" ref="AG67:AG75" si="26">C67*Q67</f>
        <v>0</v>
      </c>
      <c r="AH67" s="14">
        <f t="shared" ref="AH67:AH75" si="27">C67*T67</f>
        <v>0</v>
      </c>
      <c r="AI67" s="14">
        <f t="shared" ref="AI67:AI75" si="28">C67*W67</f>
        <v>0</v>
      </c>
      <c r="AJ67" s="14">
        <f t="shared" ref="AJ67:AJ75" si="29">C67*Z67</f>
        <v>0</v>
      </c>
      <c r="AK67" s="14">
        <f t="shared" ref="AK67:AK75" si="30">C67*AC67</f>
        <v>0</v>
      </c>
    </row>
    <row r="68" spans="1:37" ht="15.75">
      <c r="A68" s="17">
        <v>75024064603</v>
      </c>
      <c r="B68" s="20" t="s">
        <v>61</v>
      </c>
      <c r="C68" s="21">
        <v>113</v>
      </c>
      <c r="D68" s="18">
        <v>114.01</v>
      </c>
      <c r="E68" s="18">
        <v>121.8</v>
      </c>
      <c r="F68" s="21">
        <v>114</v>
      </c>
      <c r="G68" s="16" t="s">
        <v>231</v>
      </c>
      <c r="H68" s="1"/>
      <c r="I68" s="1"/>
      <c r="J68" s="1">
        <v>10</v>
      </c>
      <c r="K68" s="15">
        <v>10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248</v>
      </c>
      <c r="AE68" s="14">
        <f t="shared" si="24"/>
        <v>1130</v>
      </c>
      <c r="AF68" s="14">
        <f t="shared" si="25"/>
        <v>0</v>
      </c>
      <c r="AG68" s="14">
        <f t="shared" si="26"/>
        <v>0</v>
      </c>
      <c r="AH68" s="14">
        <f t="shared" si="27"/>
        <v>0</v>
      </c>
      <c r="AI68" s="14">
        <f t="shared" si="28"/>
        <v>0</v>
      </c>
      <c r="AJ68" s="14">
        <f t="shared" si="29"/>
        <v>0</v>
      </c>
      <c r="AK68" s="14">
        <f t="shared" si="30"/>
        <v>0</v>
      </c>
    </row>
    <row r="69" spans="1:37" ht="15.75">
      <c r="A69" s="17">
        <v>75024064604</v>
      </c>
      <c r="B69" s="20" t="s">
        <v>62</v>
      </c>
      <c r="C69" s="21">
        <v>113</v>
      </c>
      <c r="D69" s="18">
        <v>114.01</v>
      </c>
      <c r="E69" s="18">
        <v>121.8</v>
      </c>
      <c r="F69" s="21">
        <v>114</v>
      </c>
      <c r="G69" s="16" t="s">
        <v>231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248</v>
      </c>
      <c r="AE69" s="14">
        <f t="shared" si="24"/>
        <v>1130</v>
      </c>
      <c r="AF69" s="14">
        <f t="shared" si="25"/>
        <v>0</v>
      </c>
      <c r="AG69" s="14">
        <f t="shared" si="26"/>
        <v>0</v>
      </c>
      <c r="AH69" s="14">
        <f t="shared" si="27"/>
        <v>0</v>
      </c>
      <c r="AI69" s="14">
        <f t="shared" si="28"/>
        <v>0</v>
      </c>
      <c r="AJ69" s="14">
        <f t="shared" si="29"/>
        <v>0</v>
      </c>
      <c r="AK69" s="14">
        <f t="shared" si="30"/>
        <v>0</v>
      </c>
    </row>
    <row r="70" spans="1:37" ht="15.75">
      <c r="A70" s="17">
        <v>75024064605</v>
      </c>
      <c r="B70" s="20" t="s">
        <v>63</v>
      </c>
      <c r="C70" s="21">
        <v>113</v>
      </c>
      <c r="D70" s="18">
        <v>114.01</v>
      </c>
      <c r="E70" s="18">
        <v>121.8</v>
      </c>
      <c r="F70" s="21">
        <v>114</v>
      </c>
      <c r="G70" s="16" t="s">
        <v>231</v>
      </c>
      <c r="H70" s="1"/>
      <c r="I70" s="1"/>
      <c r="J70" s="1">
        <v>10</v>
      </c>
      <c r="K70" s="15">
        <v>10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248</v>
      </c>
      <c r="AE70" s="14">
        <f t="shared" si="24"/>
        <v>1130</v>
      </c>
      <c r="AF70" s="14">
        <f t="shared" si="25"/>
        <v>0</v>
      </c>
      <c r="AG70" s="14">
        <f t="shared" si="26"/>
        <v>0</v>
      </c>
      <c r="AH70" s="14">
        <f t="shared" si="27"/>
        <v>0</v>
      </c>
      <c r="AI70" s="14">
        <f t="shared" si="28"/>
        <v>0</v>
      </c>
      <c r="AJ70" s="14">
        <f t="shared" si="29"/>
        <v>0</v>
      </c>
      <c r="AK70" s="14">
        <f t="shared" si="30"/>
        <v>0</v>
      </c>
    </row>
    <row r="71" spans="1:37" ht="15.75">
      <c r="A71" s="17">
        <v>75024064606</v>
      </c>
      <c r="B71" s="20" t="s">
        <v>64</v>
      </c>
      <c r="C71" s="21">
        <v>113</v>
      </c>
      <c r="D71" s="18">
        <v>114.01</v>
      </c>
      <c r="E71" s="18">
        <v>121.8</v>
      </c>
      <c r="F71" s="21">
        <v>114</v>
      </c>
      <c r="G71" s="16" t="s">
        <v>231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248</v>
      </c>
      <c r="AE71" s="14">
        <f t="shared" si="24"/>
        <v>1130</v>
      </c>
      <c r="AF71" s="14">
        <f t="shared" si="25"/>
        <v>0</v>
      </c>
      <c r="AG71" s="14">
        <f t="shared" si="26"/>
        <v>0</v>
      </c>
      <c r="AH71" s="14">
        <f t="shared" si="27"/>
        <v>0</v>
      </c>
      <c r="AI71" s="14">
        <f t="shared" si="28"/>
        <v>0</v>
      </c>
      <c r="AJ71" s="14">
        <f t="shared" si="29"/>
        <v>0</v>
      </c>
      <c r="AK71" s="14">
        <f t="shared" si="30"/>
        <v>0</v>
      </c>
    </row>
    <row r="72" spans="1:37" ht="15.75">
      <c r="A72" s="17">
        <v>75024064607</v>
      </c>
      <c r="B72" s="20" t="s">
        <v>65</v>
      </c>
      <c r="C72" s="21">
        <v>113</v>
      </c>
      <c r="D72" s="18">
        <v>114.01</v>
      </c>
      <c r="E72" s="18">
        <v>121.8</v>
      </c>
      <c r="F72" s="21">
        <v>114</v>
      </c>
      <c r="G72" s="16" t="s">
        <v>231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248</v>
      </c>
      <c r="AE72" s="14">
        <f t="shared" si="24"/>
        <v>1130</v>
      </c>
      <c r="AF72" s="14">
        <f t="shared" si="25"/>
        <v>0</v>
      </c>
      <c r="AG72" s="14">
        <f t="shared" si="26"/>
        <v>0</v>
      </c>
      <c r="AH72" s="14">
        <f t="shared" si="27"/>
        <v>0</v>
      </c>
      <c r="AI72" s="14">
        <f t="shared" si="28"/>
        <v>0</v>
      </c>
      <c r="AJ72" s="14">
        <f t="shared" si="29"/>
        <v>0</v>
      </c>
      <c r="AK72" s="14">
        <f t="shared" si="30"/>
        <v>0</v>
      </c>
    </row>
    <row r="73" spans="1:37" ht="15.75">
      <c r="A73" s="17">
        <v>75024064609</v>
      </c>
      <c r="B73" s="20" t="s">
        <v>66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231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248</v>
      </c>
      <c r="AE73" s="14">
        <f t="shared" si="24"/>
        <v>1130</v>
      </c>
      <c r="AF73" s="14">
        <f t="shared" si="25"/>
        <v>0</v>
      </c>
      <c r="AG73" s="14">
        <f t="shared" si="26"/>
        <v>0</v>
      </c>
      <c r="AH73" s="14">
        <f t="shared" si="27"/>
        <v>0</v>
      </c>
      <c r="AI73" s="14">
        <f t="shared" si="28"/>
        <v>0</v>
      </c>
      <c r="AJ73" s="14">
        <f t="shared" si="29"/>
        <v>0</v>
      </c>
      <c r="AK73" s="14">
        <f t="shared" si="30"/>
        <v>0</v>
      </c>
    </row>
    <row r="74" spans="1:37" ht="15.75">
      <c r="A74" s="17">
        <v>75024064613</v>
      </c>
      <c r="B74" s="20" t="s">
        <v>67</v>
      </c>
      <c r="C74" s="21">
        <v>133</v>
      </c>
      <c r="D74" s="18">
        <v>134.01</v>
      </c>
      <c r="E74" s="18">
        <v>157.5</v>
      </c>
      <c r="F74" s="19">
        <v>138.4992</v>
      </c>
      <c r="G74" s="16" t="s">
        <v>244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247</v>
      </c>
      <c r="AE74" s="14">
        <f t="shared" si="24"/>
        <v>665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75024064614</v>
      </c>
      <c r="B75" s="20" t="s">
        <v>68</v>
      </c>
      <c r="C75" s="21">
        <v>133</v>
      </c>
      <c r="D75" s="18">
        <v>134.01</v>
      </c>
      <c r="E75" s="18">
        <v>157.5</v>
      </c>
      <c r="F75" s="19">
        <v>141.40799999999999</v>
      </c>
      <c r="G75" s="16" t="s">
        <v>244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247</v>
      </c>
      <c r="AE75" s="14">
        <f t="shared" si="24"/>
        <v>665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B76" s="13" t="s">
        <v>69</v>
      </c>
    </row>
    <row r="77" spans="1:37" ht="15.75">
      <c r="A77" s="17">
        <v>7501003150230</v>
      </c>
      <c r="B77" s="20" t="s">
        <v>70</v>
      </c>
      <c r="C77" s="21">
        <v>500</v>
      </c>
      <c r="D77" s="18">
        <v>525.01</v>
      </c>
      <c r="E77" s="18">
        <v>551.29999999999995</v>
      </c>
      <c r="F77" s="19">
        <v>532.73</v>
      </c>
      <c r="G77" s="16" t="s">
        <v>238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248</v>
      </c>
      <c r="AE77" s="14">
        <f>C77*K77</f>
        <v>5000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71</v>
      </c>
    </row>
    <row r="79" spans="1:37" ht="15.75">
      <c r="A79" s="17">
        <v>21363</v>
      </c>
      <c r="B79" s="20" t="s">
        <v>72</v>
      </c>
      <c r="C79" s="21">
        <v>239</v>
      </c>
      <c r="D79" s="18">
        <v>251.41</v>
      </c>
      <c r="E79" s="18">
        <v>264</v>
      </c>
      <c r="F79" s="21">
        <v>251.4</v>
      </c>
      <c r="G79" s="16" t="s">
        <v>237</v>
      </c>
      <c r="H79" s="1"/>
      <c r="I79" s="1"/>
      <c r="J79" s="1">
        <v>20</v>
      </c>
      <c r="K79" s="15">
        <v>20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247</v>
      </c>
      <c r="AE79" s="14">
        <f>C79*K79</f>
        <v>4780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>
      <c r="AE80" s="14">
        <f t="shared" ref="AE80:AK80" si="31">SUM(AE60:AE79)</f>
        <v>26500</v>
      </c>
      <c r="AF80" s="14">
        <f t="shared" si="31"/>
        <v>0</v>
      </c>
      <c r="AG80" s="14">
        <f t="shared" si="31"/>
        <v>0</v>
      </c>
      <c r="AH80" s="14">
        <f t="shared" si="31"/>
        <v>0</v>
      </c>
      <c r="AI80" s="14">
        <f t="shared" si="31"/>
        <v>0</v>
      </c>
      <c r="AJ80" s="14">
        <f t="shared" si="31"/>
        <v>0</v>
      </c>
      <c r="AK80" s="14">
        <f t="shared" si="31"/>
        <v>0</v>
      </c>
    </row>
    <row r="83" spans="1:37" ht="15.75">
      <c r="A83" s="26" t="s">
        <v>215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7" ht="15.75">
      <c r="A84" s="2"/>
      <c r="B84" s="26" t="s">
        <v>73</v>
      </c>
      <c r="C84" s="27"/>
      <c r="D84" s="27"/>
      <c r="E84" s="27"/>
      <c r="F84" s="27"/>
      <c r="G84" s="27"/>
      <c r="H84" s="30" t="s">
        <v>216</v>
      </c>
      <c r="I84" s="27"/>
      <c r="J84" s="27"/>
      <c r="K84" s="27"/>
      <c r="L84" s="31" t="s">
        <v>217</v>
      </c>
      <c r="M84" s="27"/>
      <c r="N84" s="27"/>
      <c r="O84" s="32" t="s">
        <v>218</v>
      </c>
      <c r="P84" s="27"/>
      <c r="Q84" s="27"/>
      <c r="R84" s="33" t="s">
        <v>219</v>
      </c>
      <c r="S84" s="27"/>
      <c r="T84" s="27"/>
      <c r="U84" s="34" t="s">
        <v>220</v>
      </c>
      <c r="V84" s="27"/>
      <c r="W84" s="27"/>
      <c r="X84" s="35" t="s">
        <v>221</v>
      </c>
      <c r="Y84" s="27"/>
      <c r="Z84" s="27"/>
      <c r="AA84" s="36" t="s">
        <v>222</v>
      </c>
      <c r="AB84" s="27"/>
      <c r="AC84" s="27"/>
      <c r="AD84" s="2"/>
    </row>
    <row r="85" spans="1:37" ht="15.75">
      <c r="A85" s="3"/>
      <c r="B85" s="3" t="s">
        <v>3</v>
      </c>
      <c r="C85" s="3"/>
      <c r="D85" s="3"/>
      <c r="E85" s="3"/>
      <c r="F85" s="3"/>
      <c r="G85" s="3"/>
      <c r="H85" s="29" t="s">
        <v>2</v>
      </c>
      <c r="I85" s="29"/>
      <c r="J85" s="29"/>
      <c r="K85" s="29"/>
      <c r="L85" s="29" t="s">
        <v>2</v>
      </c>
      <c r="M85" s="29"/>
      <c r="N85" s="29"/>
      <c r="O85" s="29" t="s">
        <v>2</v>
      </c>
      <c r="P85" s="29"/>
      <c r="Q85" s="29"/>
      <c r="R85" s="29" t="s">
        <v>2</v>
      </c>
      <c r="S85" s="29"/>
      <c r="T85" s="29"/>
      <c r="U85" s="29" t="s">
        <v>2</v>
      </c>
      <c r="V85" s="29"/>
      <c r="W85" s="29"/>
      <c r="X85" s="29" t="s">
        <v>2</v>
      </c>
      <c r="Y85" s="29"/>
      <c r="Z85" s="29"/>
      <c r="AA85" s="29" t="s">
        <v>2</v>
      </c>
      <c r="AB85" s="29"/>
      <c r="AC85" s="29"/>
      <c r="AD85" s="3"/>
    </row>
    <row r="86" spans="1:37" ht="15.75">
      <c r="A86" s="3" t="s">
        <v>223</v>
      </c>
      <c r="B86" s="13" t="s">
        <v>56</v>
      </c>
      <c r="C86" s="3" t="s">
        <v>224</v>
      </c>
      <c r="D86" s="3" t="s">
        <v>225</v>
      </c>
      <c r="E86" s="3" t="s">
        <v>226</v>
      </c>
      <c r="F86" s="3" t="s">
        <v>227</v>
      </c>
      <c r="G86" s="3" t="s">
        <v>228</v>
      </c>
      <c r="H86" s="3" t="s">
        <v>4</v>
      </c>
      <c r="I86" s="3" t="s">
        <v>5</v>
      </c>
      <c r="J86" s="3" t="s">
        <v>229</v>
      </c>
      <c r="K86" s="3" t="s">
        <v>6</v>
      </c>
      <c r="L86" s="3" t="s">
        <v>4</v>
      </c>
      <c r="M86" s="3" t="s">
        <v>5</v>
      </c>
      <c r="N86" s="3" t="s">
        <v>6</v>
      </c>
      <c r="O86" s="3" t="s">
        <v>4</v>
      </c>
      <c r="P86" s="3" t="s">
        <v>5</v>
      </c>
      <c r="Q86" s="3" t="s">
        <v>6</v>
      </c>
      <c r="R86" s="3" t="s">
        <v>4</v>
      </c>
      <c r="S86" s="3" t="s">
        <v>5</v>
      </c>
      <c r="T86" s="3" t="s">
        <v>6</v>
      </c>
      <c r="U86" s="3" t="s">
        <v>4</v>
      </c>
      <c r="V86" s="3" t="s">
        <v>5</v>
      </c>
      <c r="W86" s="3" t="s">
        <v>6</v>
      </c>
      <c r="X86" s="3" t="s">
        <v>4</v>
      </c>
      <c r="Y86" s="3" t="s">
        <v>5</v>
      </c>
      <c r="Z86" s="3" t="s">
        <v>6</v>
      </c>
      <c r="AA86" s="3" t="s">
        <v>4</v>
      </c>
      <c r="AB86" s="3" t="s">
        <v>5</v>
      </c>
      <c r="AC86" s="3" t="s">
        <v>6</v>
      </c>
      <c r="AD86" s="3" t="s">
        <v>230</v>
      </c>
    </row>
    <row r="87" spans="1:37" ht="15.75">
      <c r="A87" s="17">
        <v>7501199408149</v>
      </c>
      <c r="B87" s="20" t="s">
        <v>74</v>
      </c>
      <c r="C87" s="21">
        <v>154.22999999999999</v>
      </c>
      <c r="D87" s="18">
        <v>174.01</v>
      </c>
      <c r="E87" s="18">
        <v>182.7</v>
      </c>
      <c r="F87" s="19">
        <v>320</v>
      </c>
      <c r="G87" s="16" t="s">
        <v>238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249</v>
      </c>
      <c r="AE87" s="14">
        <f>C87*K87</f>
        <v>1542.3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 t="s">
        <v>75</v>
      </c>
      <c r="B88" s="20" t="s">
        <v>76</v>
      </c>
      <c r="C88" s="21">
        <v>195</v>
      </c>
      <c r="D88" s="18">
        <v>227.01</v>
      </c>
      <c r="E88" s="18">
        <v>238.4</v>
      </c>
      <c r="F88" s="21">
        <v>195</v>
      </c>
      <c r="G88" s="16" t="s">
        <v>233</v>
      </c>
      <c r="H88" s="1"/>
      <c r="I88" s="1"/>
      <c r="J88" s="1">
        <v>8</v>
      </c>
      <c r="K88" s="15">
        <v>8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240</v>
      </c>
      <c r="AE88" s="14">
        <f>C88*K88</f>
        <v>1560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7501022007</v>
      </c>
      <c r="B89" s="20" t="s">
        <v>77</v>
      </c>
      <c r="C89" s="21">
        <v>411</v>
      </c>
      <c r="D89" s="18">
        <v>442.01</v>
      </c>
      <c r="E89" s="18">
        <v>464.1</v>
      </c>
      <c r="F89" s="21">
        <v>442</v>
      </c>
      <c r="G89" s="16" t="s">
        <v>233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240</v>
      </c>
      <c r="AE89" s="14">
        <f>C89*K89</f>
        <v>2055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A90" s="17">
        <v>7501199406678</v>
      </c>
      <c r="B90" s="16" t="s">
        <v>78</v>
      </c>
      <c r="C90" s="18">
        <v>423.89</v>
      </c>
      <c r="D90" s="18">
        <v>423.9</v>
      </c>
      <c r="E90" s="18">
        <v>443.1</v>
      </c>
      <c r="F90" s="18"/>
      <c r="G90" s="16"/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242</v>
      </c>
      <c r="AE90" s="14">
        <f>C90*K90</f>
        <v>4238.8999999999996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17">
        <v>7501199422623</v>
      </c>
      <c r="B91" s="20" t="s">
        <v>79</v>
      </c>
      <c r="C91" s="21">
        <v>394.79</v>
      </c>
      <c r="D91" s="18">
        <v>465.81</v>
      </c>
      <c r="E91" s="18">
        <v>493.8</v>
      </c>
      <c r="F91" s="21">
        <v>465.8</v>
      </c>
      <c r="G91" s="16" t="s">
        <v>238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240</v>
      </c>
      <c r="AE91" s="14">
        <f>C91*K91</f>
        <v>1973.95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80</v>
      </c>
    </row>
    <row r="93" spans="1:37" ht="15.75">
      <c r="A93" s="17">
        <v>750400791007</v>
      </c>
      <c r="B93" s="20" t="s">
        <v>81</v>
      </c>
      <c r="C93" s="21">
        <v>377.04</v>
      </c>
      <c r="D93" s="18">
        <v>472.61</v>
      </c>
      <c r="E93" s="18">
        <v>496.3</v>
      </c>
      <c r="F93" s="21">
        <v>400</v>
      </c>
      <c r="G93" s="16" t="s">
        <v>235</v>
      </c>
      <c r="H93" s="1"/>
      <c r="I93" s="1"/>
      <c r="J93" s="1">
        <v>0</v>
      </c>
      <c r="K93" s="15">
        <v>0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250</v>
      </c>
      <c r="AE93" s="14">
        <f>C93*K93</f>
        <v>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B94" s="13" t="s">
        <v>82</v>
      </c>
    </row>
    <row r="95" spans="1:37" ht="15.75">
      <c r="A95" s="17">
        <v>7503717</v>
      </c>
      <c r="B95" s="16" t="s">
        <v>83</v>
      </c>
      <c r="C95" s="18">
        <v>178.48</v>
      </c>
      <c r="D95" s="18">
        <v>178.49</v>
      </c>
      <c r="E95" s="18">
        <v>187.5</v>
      </c>
      <c r="F95" s="18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242</v>
      </c>
      <c r="AE95" s="14">
        <f t="shared" ref="AE95:AE102" si="32">C95*K95</f>
        <v>892.4</v>
      </c>
      <c r="AF95" s="14">
        <f t="shared" ref="AF95:AF102" si="33">C95*N95</f>
        <v>0</v>
      </c>
      <c r="AG95" s="14">
        <f t="shared" ref="AG95:AG102" si="34">C95*Q95</f>
        <v>0</v>
      </c>
      <c r="AH95" s="14">
        <f t="shared" ref="AH95:AH102" si="35">C95*T95</f>
        <v>0</v>
      </c>
      <c r="AI95" s="14">
        <f t="shared" ref="AI95:AI102" si="36">C95*W95</f>
        <v>0</v>
      </c>
      <c r="AJ95" s="14">
        <f t="shared" ref="AJ95:AJ102" si="37">C95*Z95</f>
        <v>0</v>
      </c>
      <c r="AK95" s="14">
        <f t="shared" ref="AK95:AK102" si="38">C95*AC95</f>
        <v>0</v>
      </c>
    </row>
    <row r="96" spans="1:37" ht="15.75">
      <c r="A96" s="17">
        <v>55692</v>
      </c>
      <c r="B96" s="20" t="s">
        <v>84</v>
      </c>
      <c r="C96" s="21">
        <v>75</v>
      </c>
      <c r="D96" s="18">
        <v>88.01</v>
      </c>
      <c r="E96" s="18">
        <v>92.4</v>
      </c>
      <c r="F96" s="21">
        <v>77</v>
      </c>
      <c r="G96" s="16" t="s">
        <v>235</v>
      </c>
      <c r="H96" s="1"/>
      <c r="I96" s="1"/>
      <c r="J96" s="1">
        <v>0</v>
      </c>
      <c r="K96" s="15"/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240</v>
      </c>
      <c r="AE96" s="14">
        <f t="shared" si="32"/>
        <v>0</v>
      </c>
      <c r="AF96" s="14">
        <f t="shared" si="33"/>
        <v>0</v>
      </c>
      <c r="AG96" s="14">
        <f t="shared" si="34"/>
        <v>0</v>
      </c>
      <c r="AH96" s="14">
        <f t="shared" si="35"/>
        <v>0</v>
      </c>
      <c r="AI96" s="14">
        <f t="shared" si="36"/>
        <v>0</v>
      </c>
      <c r="AJ96" s="14">
        <f t="shared" si="37"/>
        <v>0</v>
      </c>
      <c r="AK96" s="14">
        <f t="shared" si="38"/>
        <v>0</v>
      </c>
    </row>
    <row r="97" spans="1:37" ht="15.75">
      <c r="A97" s="17">
        <v>1330</v>
      </c>
      <c r="B97" s="16" t="s">
        <v>85</v>
      </c>
      <c r="C97" s="18">
        <v>211.46</v>
      </c>
      <c r="D97" s="18">
        <v>211.47</v>
      </c>
      <c r="E97" s="18">
        <v>222.1</v>
      </c>
      <c r="F97" s="19">
        <v>222.5</v>
      </c>
      <c r="G97" s="16" t="s">
        <v>238</v>
      </c>
      <c r="H97" s="1"/>
      <c r="I97" s="1"/>
      <c r="J97" s="1">
        <v>8</v>
      </c>
      <c r="K97" s="15">
        <v>8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243</v>
      </c>
      <c r="AE97" s="14">
        <f t="shared" si="32"/>
        <v>1691.68</v>
      </c>
      <c r="AF97" s="14">
        <f t="shared" si="33"/>
        <v>0</v>
      </c>
      <c r="AG97" s="14">
        <f t="shared" si="34"/>
        <v>0</v>
      </c>
      <c r="AH97" s="14">
        <f t="shared" si="35"/>
        <v>0</v>
      </c>
      <c r="AI97" s="14">
        <f t="shared" si="36"/>
        <v>0</v>
      </c>
      <c r="AJ97" s="14">
        <f t="shared" si="37"/>
        <v>0</v>
      </c>
      <c r="AK97" s="14">
        <f t="shared" si="38"/>
        <v>0</v>
      </c>
    </row>
    <row r="98" spans="1:37" ht="15.75">
      <c r="A98" s="17">
        <v>750300498002</v>
      </c>
      <c r="B98" s="16" t="s">
        <v>86</v>
      </c>
      <c r="C98" s="18">
        <v>185.27</v>
      </c>
      <c r="D98" s="18">
        <v>185.28</v>
      </c>
      <c r="E98" s="18">
        <v>194.6</v>
      </c>
      <c r="F98" s="19">
        <v>253.5</v>
      </c>
      <c r="G98" s="16" t="s">
        <v>238</v>
      </c>
      <c r="H98" s="1"/>
      <c r="I98" s="1"/>
      <c r="J98" s="1">
        <v>8</v>
      </c>
      <c r="K98" s="15">
        <v>8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242</v>
      </c>
      <c r="AE98" s="14">
        <f t="shared" si="32"/>
        <v>1482.16</v>
      </c>
      <c r="AF98" s="14">
        <f t="shared" si="33"/>
        <v>0</v>
      </c>
      <c r="AG98" s="14">
        <f t="shared" si="34"/>
        <v>0</v>
      </c>
      <c r="AH98" s="14">
        <f t="shared" si="35"/>
        <v>0</v>
      </c>
      <c r="AI98" s="14">
        <f t="shared" si="36"/>
        <v>0</v>
      </c>
      <c r="AJ98" s="14">
        <f t="shared" si="37"/>
        <v>0</v>
      </c>
      <c r="AK98" s="14">
        <f t="shared" si="38"/>
        <v>0</v>
      </c>
    </row>
    <row r="99" spans="1:37" ht="15.75">
      <c r="A99" s="17">
        <v>750300498001</v>
      </c>
      <c r="B99" s="16" t="s">
        <v>87</v>
      </c>
      <c r="C99" s="18">
        <v>178.48</v>
      </c>
      <c r="D99" s="18">
        <v>178.49</v>
      </c>
      <c r="E99" s="18">
        <v>187.5</v>
      </c>
      <c r="F99" s="18"/>
      <c r="G99" s="16"/>
      <c r="H99" s="1"/>
      <c r="I99" s="1"/>
      <c r="J99" s="1">
        <v>8</v>
      </c>
      <c r="K99" s="15">
        <v>8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242</v>
      </c>
      <c r="AE99" s="14">
        <f t="shared" si="32"/>
        <v>1427.84</v>
      </c>
      <c r="AF99" s="14">
        <f t="shared" si="33"/>
        <v>0</v>
      </c>
      <c r="AG99" s="14">
        <f t="shared" si="34"/>
        <v>0</v>
      </c>
      <c r="AH99" s="14">
        <f t="shared" si="35"/>
        <v>0</v>
      </c>
      <c r="AI99" s="14">
        <f t="shared" si="36"/>
        <v>0</v>
      </c>
      <c r="AJ99" s="14">
        <f t="shared" si="37"/>
        <v>0</v>
      </c>
      <c r="AK99" s="14">
        <f t="shared" si="38"/>
        <v>0</v>
      </c>
    </row>
    <row r="100" spans="1:37" ht="15.75">
      <c r="A100" s="17">
        <v>7503004976963</v>
      </c>
      <c r="B100" s="16" t="s">
        <v>88</v>
      </c>
      <c r="C100" s="18">
        <v>121.25</v>
      </c>
      <c r="D100" s="18">
        <v>121.26</v>
      </c>
      <c r="E100" s="18">
        <v>127.4</v>
      </c>
      <c r="F100" s="19">
        <v>135</v>
      </c>
      <c r="G100" s="16" t="s">
        <v>235</v>
      </c>
      <c r="H100" s="1"/>
      <c r="I100" s="1"/>
      <c r="J100" s="1">
        <v>5</v>
      </c>
      <c r="K100" s="15">
        <v>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242</v>
      </c>
      <c r="AE100" s="14">
        <f t="shared" si="32"/>
        <v>606.25</v>
      </c>
      <c r="AF100" s="14">
        <f t="shared" si="33"/>
        <v>0</v>
      </c>
      <c r="AG100" s="14">
        <f t="shared" si="34"/>
        <v>0</v>
      </c>
      <c r="AH100" s="14">
        <f t="shared" si="35"/>
        <v>0</v>
      </c>
      <c r="AI100" s="14">
        <f t="shared" si="36"/>
        <v>0</v>
      </c>
      <c r="AJ100" s="14">
        <f t="shared" si="37"/>
        <v>0</v>
      </c>
      <c r="AK100" s="14">
        <f t="shared" si="38"/>
        <v>0</v>
      </c>
    </row>
    <row r="101" spans="1:37" ht="15.75">
      <c r="A101" s="17">
        <v>37402</v>
      </c>
      <c r="B101" s="16" t="s">
        <v>89</v>
      </c>
      <c r="C101" s="18">
        <v>112.52</v>
      </c>
      <c r="D101" s="18">
        <v>112.53</v>
      </c>
      <c r="E101" s="18">
        <v>118.2</v>
      </c>
      <c r="F101" s="19">
        <v>144.5</v>
      </c>
      <c r="G101" s="16" t="s">
        <v>238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242</v>
      </c>
      <c r="AE101" s="14">
        <f t="shared" si="32"/>
        <v>1125.2</v>
      </c>
      <c r="AF101" s="14">
        <f t="shared" si="33"/>
        <v>0</v>
      </c>
      <c r="AG101" s="14">
        <f t="shared" si="34"/>
        <v>0</v>
      </c>
      <c r="AH101" s="14">
        <f t="shared" si="35"/>
        <v>0</v>
      </c>
      <c r="AI101" s="14">
        <f t="shared" si="36"/>
        <v>0</v>
      </c>
      <c r="AJ101" s="14">
        <f t="shared" si="37"/>
        <v>0</v>
      </c>
      <c r="AK101" s="14">
        <f t="shared" si="38"/>
        <v>0</v>
      </c>
    </row>
    <row r="102" spans="1:37" ht="15.75">
      <c r="A102" s="17">
        <v>37112</v>
      </c>
      <c r="B102" s="16" t="s">
        <v>90</v>
      </c>
      <c r="C102" s="18">
        <v>137.74</v>
      </c>
      <c r="D102" s="18">
        <v>137.75</v>
      </c>
      <c r="E102" s="18">
        <v>144.69999999999999</v>
      </c>
      <c r="F102" s="19">
        <v>161</v>
      </c>
      <c r="G102" s="16" t="s">
        <v>235</v>
      </c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242</v>
      </c>
      <c r="AE102" s="14">
        <f t="shared" si="32"/>
        <v>688.7</v>
      </c>
      <c r="AF102" s="14">
        <f t="shared" si="33"/>
        <v>0</v>
      </c>
      <c r="AG102" s="14">
        <f t="shared" si="34"/>
        <v>0</v>
      </c>
      <c r="AH102" s="14">
        <f t="shared" si="35"/>
        <v>0</v>
      </c>
      <c r="AI102" s="14">
        <f t="shared" si="36"/>
        <v>0</v>
      </c>
      <c r="AJ102" s="14">
        <f t="shared" si="37"/>
        <v>0</v>
      </c>
      <c r="AK102" s="14">
        <f t="shared" si="38"/>
        <v>0</v>
      </c>
    </row>
    <row r="103" spans="1:37" ht="15.75">
      <c r="B103" s="13" t="s">
        <v>59</v>
      </c>
    </row>
    <row r="104" spans="1:37" ht="15.75">
      <c r="A104" s="17">
        <v>7501199400065</v>
      </c>
      <c r="B104" s="20" t="s">
        <v>91</v>
      </c>
      <c r="C104" s="21">
        <v>210.49</v>
      </c>
      <c r="D104" s="18">
        <v>218.26</v>
      </c>
      <c r="E104" s="18">
        <v>229.2</v>
      </c>
      <c r="F104" s="19">
        <v>220</v>
      </c>
      <c r="G104" s="16" t="s">
        <v>238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249</v>
      </c>
      <c r="AE104" s="14">
        <f>C104*K104</f>
        <v>1052.45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>
        <v>7501199400027</v>
      </c>
      <c r="B105" s="20" t="s">
        <v>92</v>
      </c>
      <c r="C105" s="21">
        <v>210.49</v>
      </c>
      <c r="D105" s="18">
        <v>218.26</v>
      </c>
      <c r="E105" s="18">
        <v>229.2</v>
      </c>
      <c r="F105" s="19">
        <v>220</v>
      </c>
      <c r="G105" s="16" t="s">
        <v>238</v>
      </c>
      <c r="H105" s="1"/>
      <c r="I105" s="1"/>
      <c r="J105" s="1">
        <v>5</v>
      </c>
      <c r="K105" s="15">
        <v>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249</v>
      </c>
      <c r="AE105" s="14">
        <f>C105*K105</f>
        <v>1052.45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93</v>
      </c>
    </row>
    <row r="107" spans="1:37" ht="15.75">
      <c r="A107" s="17">
        <v>46565484</v>
      </c>
      <c r="B107" s="20" t="s">
        <v>94</v>
      </c>
      <c r="C107" s="21">
        <v>155.19999999999999</v>
      </c>
      <c r="D107" s="18">
        <v>179.46</v>
      </c>
      <c r="E107" s="18">
        <v>188.5</v>
      </c>
      <c r="F107" s="19">
        <v>180</v>
      </c>
      <c r="G107" s="16" t="s">
        <v>238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249</v>
      </c>
      <c r="AE107" s="14">
        <f>C107*K107</f>
        <v>776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A108" s="17">
        <v>121189</v>
      </c>
      <c r="B108" s="20" t="s">
        <v>95</v>
      </c>
      <c r="C108" s="21">
        <v>184.3</v>
      </c>
      <c r="D108" s="18">
        <v>228.01</v>
      </c>
      <c r="E108" s="18">
        <v>241.7</v>
      </c>
      <c r="F108" s="18"/>
      <c r="G108" s="16"/>
      <c r="H108" s="1"/>
      <c r="I108" s="1"/>
      <c r="J108" s="1">
        <v>5</v>
      </c>
      <c r="K108" s="15">
        <v>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249</v>
      </c>
      <c r="AE108" s="14">
        <f>C108*K108</f>
        <v>921.5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17">
        <v>121188</v>
      </c>
      <c r="B109" s="16" t="s">
        <v>96</v>
      </c>
      <c r="C109" s="18">
        <v>170.72</v>
      </c>
      <c r="D109" s="18">
        <v>170.73</v>
      </c>
      <c r="E109" s="18">
        <v>179.3</v>
      </c>
      <c r="F109" s="19">
        <v>180</v>
      </c>
      <c r="G109" s="16" t="s">
        <v>235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249</v>
      </c>
      <c r="AE109" s="14">
        <f>C109*K109</f>
        <v>853.6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A110" s="17">
        <v>7501199420919</v>
      </c>
      <c r="B110" s="22" t="s">
        <v>97</v>
      </c>
      <c r="C110" s="19">
        <v>218.25</v>
      </c>
      <c r="D110" s="18">
        <v>210.5</v>
      </c>
      <c r="E110" s="18">
        <v>221.1</v>
      </c>
      <c r="F110" s="19">
        <v>218.42</v>
      </c>
      <c r="G110" s="16" t="s">
        <v>237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249</v>
      </c>
      <c r="AE110" s="14">
        <f>C110*K110</f>
        <v>1091.25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A111" s="17">
        <v>199420919</v>
      </c>
      <c r="B111" s="20" t="s">
        <v>98</v>
      </c>
      <c r="C111" s="21">
        <v>155.19999999999999</v>
      </c>
      <c r="D111" s="18">
        <v>179.46</v>
      </c>
      <c r="E111" s="18">
        <v>188.5</v>
      </c>
      <c r="F111" s="19">
        <v>183</v>
      </c>
      <c r="G111" s="16" t="s">
        <v>233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249</v>
      </c>
      <c r="AE111" s="14">
        <f>C111*K111</f>
        <v>776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99</v>
      </c>
    </row>
    <row r="113" spans="1:37" ht="15.75">
      <c r="A113" s="17">
        <v>6108</v>
      </c>
      <c r="B113" s="20" t="s">
        <v>100</v>
      </c>
      <c r="C113" s="21">
        <v>121.16</v>
      </c>
      <c r="D113" s="18">
        <v>125.01</v>
      </c>
      <c r="E113" s="18">
        <v>131.30000000000001</v>
      </c>
      <c r="F113" s="19">
        <v>130</v>
      </c>
      <c r="G113" s="16" t="s">
        <v>238</v>
      </c>
      <c r="H113" s="1"/>
      <c r="I113" s="1"/>
      <c r="J113" s="1">
        <v>0</v>
      </c>
      <c r="K113" s="15">
        <v>0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251</v>
      </c>
      <c r="AE113" s="14">
        <f t="shared" ref="AE113:AE119" si="39">C113*K113</f>
        <v>0</v>
      </c>
      <c r="AF113" s="14">
        <f t="shared" ref="AF113:AF119" si="40">C113*N113</f>
        <v>0</v>
      </c>
      <c r="AG113" s="14">
        <f t="shared" ref="AG113:AG119" si="41">C113*Q113</f>
        <v>0</v>
      </c>
      <c r="AH113" s="14">
        <f t="shared" ref="AH113:AH119" si="42">C113*T113</f>
        <v>0</v>
      </c>
      <c r="AI113" s="14">
        <f t="shared" ref="AI113:AI119" si="43">C113*W113</f>
        <v>0</v>
      </c>
      <c r="AJ113" s="14">
        <f t="shared" ref="AJ113:AJ119" si="44">C113*Z113</f>
        <v>0</v>
      </c>
      <c r="AK113" s="14">
        <f t="shared" ref="AK113:AK119" si="45">C113*AC113</f>
        <v>0</v>
      </c>
    </row>
    <row r="114" spans="1:37" ht="15.75">
      <c r="A114" s="17">
        <v>97339012033</v>
      </c>
      <c r="B114" s="16" t="s">
        <v>101</v>
      </c>
      <c r="C114" s="18">
        <v>171.05</v>
      </c>
      <c r="D114" s="18">
        <v>171.06</v>
      </c>
      <c r="E114" s="18">
        <v>179.7</v>
      </c>
      <c r="F114" s="19">
        <v>183.7</v>
      </c>
      <c r="G114" s="16" t="s">
        <v>238</v>
      </c>
      <c r="H114" s="1"/>
      <c r="I114" s="1"/>
      <c r="J114" s="1">
        <v>0</v>
      </c>
      <c r="K114" s="15">
        <v>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251</v>
      </c>
      <c r="AE114" s="14">
        <f t="shared" si="39"/>
        <v>0</v>
      </c>
      <c r="AF114" s="14">
        <f t="shared" si="40"/>
        <v>0</v>
      </c>
      <c r="AG114" s="14">
        <f t="shared" si="41"/>
        <v>0</v>
      </c>
      <c r="AH114" s="14">
        <f t="shared" si="42"/>
        <v>0</v>
      </c>
      <c r="AI114" s="14">
        <f t="shared" si="43"/>
        <v>0</v>
      </c>
      <c r="AJ114" s="14">
        <f t="shared" si="44"/>
        <v>0</v>
      </c>
      <c r="AK114" s="14">
        <f t="shared" si="45"/>
        <v>0</v>
      </c>
    </row>
    <row r="115" spans="1:37" ht="15.75">
      <c r="A115" s="17">
        <v>97339024050</v>
      </c>
      <c r="B115" s="16" t="s">
        <v>102</v>
      </c>
      <c r="C115" s="18">
        <v>171.05</v>
      </c>
      <c r="D115" s="18">
        <v>171.06</v>
      </c>
      <c r="E115" s="18">
        <v>179.7</v>
      </c>
      <c r="F115" s="19">
        <v>176.5</v>
      </c>
      <c r="G115" s="16" t="s">
        <v>252</v>
      </c>
      <c r="H115" s="1"/>
      <c r="I115" s="1"/>
      <c r="J115" s="1">
        <v>0</v>
      </c>
      <c r="K115" s="15">
        <v>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251</v>
      </c>
      <c r="AE115" s="14">
        <f t="shared" si="39"/>
        <v>0</v>
      </c>
      <c r="AF115" s="14">
        <f t="shared" si="40"/>
        <v>0</v>
      </c>
      <c r="AG115" s="14">
        <f t="shared" si="41"/>
        <v>0</v>
      </c>
      <c r="AH115" s="14">
        <f t="shared" si="42"/>
        <v>0</v>
      </c>
      <c r="AI115" s="14">
        <f t="shared" si="43"/>
        <v>0</v>
      </c>
      <c r="AJ115" s="14">
        <f t="shared" si="44"/>
        <v>0</v>
      </c>
      <c r="AK115" s="14">
        <f t="shared" si="45"/>
        <v>0</v>
      </c>
    </row>
    <row r="116" spans="1:37" ht="15.75">
      <c r="A116" s="17">
        <v>97339012040</v>
      </c>
      <c r="B116" s="16" t="s">
        <v>103</v>
      </c>
      <c r="C116" s="18">
        <v>182.64</v>
      </c>
      <c r="D116" s="18">
        <v>182.65</v>
      </c>
      <c r="E116" s="18">
        <v>191.8</v>
      </c>
      <c r="F116" s="19">
        <v>194</v>
      </c>
      <c r="G116" s="16" t="s">
        <v>231</v>
      </c>
      <c r="H116" s="1"/>
      <c r="I116" s="1"/>
      <c r="J116" s="1">
        <v>0</v>
      </c>
      <c r="K116" s="15">
        <v>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251</v>
      </c>
      <c r="AE116" s="14">
        <f t="shared" si="39"/>
        <v>0</v>
      </c>
      <c r="AF116" s="14">
        <f t="shared" si="40"/>
        <v>0</v>
      </c>
      <c r="AG116" s="14">
        <f t="shared" si="41"/>
        <v>0</v>
      </c>
      <c r="AH116" s="14">
        <f t="shared" si="42"/>
        <v>0</v>
      </c>
      <c r="AI116" s="14">
        <f t="shared" si="43"/>
        <v>0</v>
      </c>
      <c r="AJ116" s="14">
        <f t="shared" si="44"/>
        <v>0</v>
      </c>
      <c r="AK116" s="14">
        <f t="shared" si="45"/>
        <v>0</v>
      </c>
    </row>
    <row r="117" spans="1:37" ht="15.75">
      <c r="A117" s="17">
        <v>97339024067</v>
      </c>
      <c r="B117" s="16" t="s">
        <v>104</v>
      </c>
      <c r="C117" s="18">
        <v>182.64</v>
      </c>
      <c r="D117" s="18">
        <v>182.65</v>
      </c>
      <c r="E117" s="18">
        <v>191.8</v>
      </c>
      <c r="F117" s="19">
        <v>188.5</v>
      </c>
      <c r="G117" s="16" t="s">
        <v>252</v>
      </c>
      <c r="H117" s="1"/>
      <c r="I117" s="1"/>
      <c r="J117" s="1">
        <v>0</v>
      </c>
      <c r="K117" s="15">
        <v>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251</v>
      </c>
      <c r="AE117" s="14">
        <f t="shared" si="39"/>
        <v>0</v>
      </c>
      <c r="AF117" s="14">
        <f t="shared" si="40"/>
        <v>0</v>
      </c>
      <c r="AG117" s="14">
        <f t="shared" si="41"/>
        <v>0</v>
      </c>
      <c r="AH117" s="14">
        <f t="shared" si="42"/>
        <v>0</v>
      </c>
      <c r="AI117" s="14">
        <f t="shared" si="43"/>
        <v>0</v>
      </c>
      <c r="AJ117" s="14">
        <f t="shared" si="44"/>
        <v>0</v>
      </c>
      <c r="AK117" s="14">
        <f t="shared" si="45"/>
        <v>0</v>
      </c>
    </row>
    <row r="118" spans="1:37" ht="15.75">
      <c r="A118" s="17">
        <v>75040123152</v>
      </c>
      <c r="B118" s="16" t="s">
        <v>105</v>
      </c>
      <c r="C118" s="18">
        <v>92.65</v>
      </c>
      <c r="D118" s="18">
        <v>92.66</v>
      </c>
      <c r="E118" s="18">
        <v>97.3</v>
      </c>
      <c r="F118" s="18"/>
      <c r="G118" s="16"/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253</v>
      </c>
      <c r="AE118" s="14">
        <f t="shared" si="39"/>
        <v>0</v>
      </c>
      <c r="AF118" s="14">
        <f t="shared" si="40"/>
        <v>0</v>
      </c>
      <c r="AG118" s="14">
        <f t="shared" si="41"/>
        <v>0</v>
      </c>
      <c r="AH118" s="14">
        <f t="shared" si="42"/>
        <v>0</v>
      </c>
      <c r="AI118" s="14">
        <f t="shared" si="43"/>
        <v>0</v>
      </c>
      <c r="AJ118" s="14">
        <f t="shared" si="44"/>
        <v>0</v>
      </c>
      <c r="AK118" s="14">
        <f t="shared" si="45"/>
        <v>0</v>
      </c>
    </row>
    <row r="119" spans="1:37" ht="15.75">
      <c r="A119" s="17">
        <v>75040123151</v>
      </c>
      <c r="B119" s="16" t="s">
        <v>106</v>
      </c>
      <c r="C119" s="18">
        <v>269.95</v>
      </c>
      <c r="D119" s="18">
        <v>269.95999999999998</v>
      </c>
      <c r="E119" s="18">
        <v>283.5</v>
      </c>
      <c r="F119" s="18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254</v>
      </c>
      <c r="AE119" s="14">
        <f t="shared" si="39"/>
        <v>0</v>
      </c>
      <c r="AF119" s="14">
        <f t="shared" si="40"/>
        <v>0</v>
      </c>
      <c r="AG119" s="14">
        <f t="shared" si="41"/>
        <v>0</v>
      </c>
      <c r="AH119" s="14">
        <f t="shared" si="42"/>
        <v>0</v>
      </c>
      <c r="AI119" s="14">
        <f t="shared" si="43"/>
        <v>0</v>
      </c>
      <c r="AJ119" s="14">
        <f t="shared" si="44"/>
        <v>0</v>
      </c>
      <c r="AK119" s="14">
        <f t="shared" si="45"/>
        <v>0</v>
      </c>
    </row>
    <row r="120" spans="1:37">
      <c r="AE120" s="14">
        <f t="shared" ref="AE120:AK120" si="46">SUM(AE87:AE119)</f>
        <v>25807.63</v>
      </c>
      <c r="AF120" s="14">
        <f t="shared" si="46"/>
        <v>0</v>
      </c>
      <c r="AG120" s="14">
        <f t="shared" si="46"/>
        <v>0</v>
      </c>
      <c r="AH120" s="14">
        <f t="shared" si="46"/>
        <v>0</v>
      </c>
      <c r="AI120" s="14">
        <f t="shared" si="46"/>
        <v>0</v>
      </c>
      <c r="AJ120" s="14">
        <f t="shared" si="46"/>
        <v>0</v>
      </c>
      <c r="AK120" s="14">
        <f t="shared" si="46"/>
        <v>0</v>
      </c>
    </row>
    <row r="123" spans="1:37" ht="15.75">
      <c r="A123" s="26" t="s">
        <v>215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spans="1:37" ht="15.75">
      <c r="A124" s="2"/>
      <c r="B124" s="26" t="s">
        <v>107</v>
      </c>
      <c r="C124" s="27"/>
      <c r="D124" s="27"/>
      <c r="E124" s="27"/>
      <c r="F124" s="27"/>
      <c r="G124" s="27"/>
      <c r="H124" s="30" t="s">
        <v>216</v>
      </c>
      <c r="I124" s="27"/>
      <c r="J124" s="27"/>
      <c r="K124" s="27"/>
      <c r="L124" s="31" t="s">
        <v>217</v>
      </c>
      <c r="M124" s="27"/>
      <c r="N124" s="27"/>
      <c r="O124" s="32" t="s">
        <v>218</v>
      </c>
      <c r="P124" s="27"/>
      <c r="Q124" s="27"/>
      <c r="R124" s="33" t="s">
        <v>219</v>
      </c>
      <c r="S124" s="27"/>
      <c r="T124" s="27"/>
      <c r="U124" s="34" t="s">
        <v>220</v>
      </c>
      <c r="V124" s="27"/>
      <c r="W124" s="27"/>
      <c r="X124" s="35" t="s">
        <v>221</v>
      </c>
      <c r="Y124" s="27"/>
      <c r="Z124" s="27"/>
      <c r="AA124" s="36" t="s">
        <v>222</v>
      </c>
      <c r="AB124" s="27"/>
      <c r="AC124" s="27"/>
      <c r="AD124" s="2"/>
    </row>
    <row r="125" spans="1:37" ht="15.75">
      <c r="A125" s="3"/>
      <c r="B125" s="3" t="s">
        <v>3</v>
      </c>
      <c r="C125" s="3"/>
      <c r="D125" s="3"/>
      <c r="E125" s="3"/>
      <c r="F125" s="3"/>
      <c r="G125" s="3"/>
      <c r="H125" s="29" t="s">
        <v>2</v>
      </c>
      <c r="I125" s="29"/>
      <c r="J125" s="29"/>
      <c r="K125" s="29"/>
      <c r="L125" s="29" t="s">
        <v>2</v>
      </c>
      <c r="M125" s="29"/>
      <c r="N125" s="29"/>
      <c r="O125" s="29" t="s">
        <v>2</v>
      </c>
      <c r="P125" s="29"/>
      <c r="Q125" s="29"/>
      <c r="R125" s="29" t="s">
        <v>2</v>
      </c>
      <c r="S125" s="29"/>
      <c r="T125" s="29"/>
      <c r="U125" s="29" t="s">
        <v>2</v>
      </c>
      <c r="V125" s="29"/>
      <c r="W125" s="29"/>
      <c r="X125" s="29" t="s">
        <v>2</v>
      </c>
      <c r="Y125" s="29"/>
      <c r="Z125" s="29"/>
      <c r="AA125" s="29" t="s">
        <v>2</v>
      </c>
      <c r="AB125" s="29"/>
      <c r="AC125" s="29"/>
      <c r="AD125" s="3"/>
    </row>
    <row r="126" spans="1:37" ht="15.75">
      <c r="A126" s="3" t="s">
        <v>223</v>
      </c>
      <c r="B126" s="13" t="s">
        <v>108</v>
      </c>
      <c r="C126" s="3" t="s">
        <v>224</v>
      </c>
      <c r="D126" s="3" t="s">
        <v>225</v>
      </c>
      <c r="E126" s="3" t="s">
        <v>226</v>
      </c>
      <c r="F126" s="3" t="s">
        <v>227</v>
      </c>
      <c r="G126" s="3" t="s">
        <v>228</v>
      </c>
      <c r="H126" s="3" t="s">
        <v>4</v>
      </c>
      <c r="I126" s="3" t="s">
        <v>5</v>
      </c>
      <c r="J126" s="3" t="s">
        <v>229</v>
      </c>
      <c r="K126" s="3" t="s">
        <v>6</v>
      </c>
      <c r="L126" s="3" t="s">
        <v>4</v>
      </c>
      <c r="M126" s="3" t="s">
        <v>5</v>
      </c>
      <c r="N126" s="3" t="s">
        <v>6</v>
      </c>
      <c r="O126" s="3" t="s">
        <v>4</v>
      </c>
      <c r="P126" s="3" t="s">
        <v>5</v>
      </c>
      <c r="Q126" s="3" t="s">
        <v>6</v>
      </c>
      <c r="R126" s="3" t="s">
        <v>4</v>
      </c>
      <c r="S126" s="3" t="s">
        <v>5</v>
      </c>
      <c r="T126" s="3" t="s">
        <v>6</v>
      </c>
      <c r="U126" s="3" t="s">
        <v>4</v>
      </c>
      <c r="V126" s="3" t="s">
        <v>5</v>
      </c>
      <c r="W126" s="3" t="s">
        <v>6</v>
      </c>
      <c r="X126" s="3" t="s">
        <v>4</v>
      </c>
      <c r="Y126" s="3" t="s">
        <v>5</v>
      </c>
      <c r="Z126" s="3" t="s">
        <v>6</v>
      </c>
      <c r="AA126" s="3" t="s">
        <v>4</v>
      </c>
      <c r="AB126" s="3" t="s">
        <v>5</v>
      </c>
      <c r="AC126" s="3" t="s">
        <v>6</v>
      </c>
      <c r="AD126" s="3" t="s">
        <v>230</v>
      </c>
    </row>
    <row r="127" spans="1:37" ht="15.75">
      <c r="A127" s="17">
        <v>64144030337</v>
      </c>
      <c r="B127" s="20" t="s">
        <v>109</v>
      </c>
      <c r="C127" s="21">
        <v>376.8</v>
      </c>
      <c r="D127" s="18">
        <v>452.01</v>
      </c>
      <c r="E127" s="18">
        <v>474.6</v>
      </c>
      <c r="F127" s="21">
        <v>406.91520000000003</v>
      </c>
      <c r="G127" s="16" t="s">
        <v>244</v>
      </c>
      <c r="H127" s="1"/>
      <c r="I127" s="1"/>
      <c r="J127" s="1">
        <v>2</v>
      </c>
      <c r="K127" s="15">
        <v>2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242</v>
      </c>
      <c r="AE127" s="14">
        <f>C127*K127</f>
        <v>753.6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B128" s="13" t="s">
        <v>110</v>
      </c>
    </row>
    <row r="129" spans="1:37" ht="15.75">
      <c r="A129" s="17">
        <v>7501013191216</v>
      </c>
      <c r="B129" s="20" t="s">
        <v>111</v>
      </c>
      <c r="C129" s="21">
        <v>69</v>
      </c>
      <c r="D129" s="18">
        <v>72.510000000000005</v>
      </c>
      <c r="E129" s="18">
        <v>76.5</v>
      </c>
      <c r="F129" s="21">
        <v>71.983800000000002</v>
      </c>
      <c r="G129" s="16" t="s">
        <v>244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242</v>
      </c>
      <c r="AE129" s="14">
        <f t="shared" ref="AE129:AE169" si="47">C129*K129</f>
        <v>1035</v>
      </c>
      <c r="AF129" s="14">
        <f t="shared" ref="AF129:AF169" si="48">C129*N129</f>
        <v>0</v>
      </c>
      <c r="AG129" s="14">
        <f t="shared" ref="AG129:AG169" si="49">C129*Q129</f>
        <v>0</v>
      </c>
      <c r="AH129" s="14">
        <f t="shared" ref="AH129:AH169" si="50">C129*T129</f>
        <v>0</v>
      </c>
      <c r="AI129" s="14">
        <f t="shared" ref="AI129:AI169" si="51">C129*W129</f>
        <v>0</v>
      </c>
      <c r="AJ129" s="14">
        <f t="shared" ref="AJ129:AJ169" si="52">C129*Z129</f>
        <v>0</v>
      </c>
      <c r="AK129" s="14">
        <f t="shared" ref="AK129:AK169" si="53">C129*AC129</f>
        <v>0</v>
      </c>
    </row>
    <row r="130" spans="1:37" ht="15.75">
      <c r="A130" s="17">
        <v>7501013191063</v>
      </c>
      <c r="B130" s="20" t="s">
        <v>112</v>
      </c>
      <c r="C130" s="21">
        <v>69</v>
      </c>
      <c r="D130" s="18">
        <v>72.510000000000005</v>
      </c>
      <c r="E130" s="18">
        <v>76.5</v>
      </c>
      <c r="F130" s="21">
        <v>71.983800000000002</v>
      </c>
      <c r="G130" s="16" t="s">
        <v>244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242</v>
      </c>
      <c r="AE130" s="14">
        <f t="shared" si="47"/>
        <v>345</v>
      </c>
      <c r="AF130" s="14">
        <f t="shared" si="48"/>
        <v>0</v>
      </c>
      <c r="AG130" s="14">
        <f t="shared" si="49"/>
        <v>0</v>
      </c>
      <c r="AH130" s="14">
        <f t="shared" si="50"/>
        <v>0</v>
      </c>
      <c r="AI130" s="14">
        <f t="shared" si="51"/>
        <v>0</v>
      </c>
      <c r="AJ130" s="14">
        <f t="shared" si="52"/>
        <v>0</v>
      </c>
      <c r="AK130" s="14">
        <f t="shared" si="53"/>
        <v>0</v>
      </c>
    </row>
    <row r="131" spans="1:37" ht="15.75">
      <c r="A131" s="17">
        <v>7501013191032</v>
      </c>
      <c r="B131" s="20" t="s">
        <v>113</v>
      </c>
      <c r="C131" s="21">
        <v>69</v>
      </c>
      <c r="D131" s="18">
        <v>72.510000000000005</v>
      </c>
      <c r="E131" s="18">
        <v>76.5</v>
      </c>
      <c r="F131" s="21">
        <v>71.983800000000002</v>
      </c>
      <c r="G131" s="16" t="s">
        <v>244</v>
      </c>
      <c r="H131" s="1"/>
      <c r="I131" s="1"/>
      <c r="J131" s="1">
        <v>10</v>
      </c>
      <c r="K131" s="15">
        <v>10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242</v>
      </c>
      <c r="AE131" s="14">
        <f t="shared" si="47"/>
        <v>690</v>
      </c>
      <c r="AF131" s="14">
        <f t="shared" si="48"/>
        <v>0</v>
      </c>
      <c r="AG131" s="14">
        <f t="shared" si="49"/>
        <v>0</v>
      </c>
      <c r="AH131" s="14">
        <f t="shared" si="50"/>
        <v>0</v>
      </c>
      <c r="AI131" s="14">
        <f t="shared" si="51"/>
        <v>0</v>
      </c>
      <c r="AJ131" s="14">
        <f t="shared" si="52"/>
        <v>0</v>
      </c>
      <c r="AK131" s="14">
        <f t="shared" si="53"/>
        <v>0</v>
      </c>
    </row>
    <row r="132" spans="1:37" ht="15.75">
      <c r="A132" s="17">
        <v>7501013191025</v>
      </c>
      <c r="B132" s="20" t="s">
        <v>114</v>
      </c>
      <c r="C132" s="21">
        <v>69</v>
      </c>
      <c r="D132" s="18">
        <v>72.510000000000005</v>
      </c>
      <c r="E132" s="18">
        <v>76.5</v>
      </c>
      <c r="F132" s="21">
        <v>71.983800000000002</v>
      </c>
      <c r="G132" s="16" t="s">
        <v>244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242</v>
      </c>
      <c r="AE132" s="14">
        <f t="shared" si="47"/>
        <v>690</v>
      </c>
      <c r="AF132" s="14">
        <f t="shared" si="48"/>
        <v>0</v>
      </c>
      <c r="AG132" s="14">
        <f t="shared" si="49"/>
        <v>0</v>
      </c>
      <c r="AH132" s="14">
        <f t="shared" si="50"/>
        <v>0</v>
      </c>
      <c r="AI132" s="14">
        <f t="shared" si="51"/>
        <v>0</v>
      </c>
      <c r="AJ132" s="14">
        <f t="shared" si="52"/>
        <v>0</v>
      </c>
      <c r="AK132" s="14">
        <f t="shared" si="53"/>
        <v>0</v>
      </c>
    </row>
    <row r="133" spans="1:37" ht="15.75">
      <c r="A133" s="17">
        <v>7501013191148</v>
      </c>
      <c r="B133" s="20" t="s">
        <v>115</v>
      </c>
      <c r="C133" s="21">
        <v>69</v>
      </c>
      <c r="D133" s="18">
        <v>72.510000000000005</v>
      </c>
      <c r="E133" s="18">
        <v>76.5</v>
      </c>
      <c r="F133" s="21">
        <v>71.983800000000002</v>
      </c>
      <c r="G133" s="16" t="s">
        <v>244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242</v>
      </c>
      <c r="AE133" s="14">
        <f t="shared" si="47"/>
        <v>690</v>
      </c>
      <c r="AF133" s="14">
        <f t="shared" si="48"/>
        <v>0</v>
      </c>
      <c r="AG133" s="14">
        <f t="shared" si="49"/>
        <v>0</v>
      </c>
      <c r="AH133" s="14">
        <f t="shared" si="50"/>
        <v>0</v>
      </c>
      <c r="AI133" s="14">
        <f t="shared" si="51"/>
        <v>0</v>
      </c>
      <c r="AJ133" s="14">
        <f t="shared" si="52"/>
        <v>0</v>
      </c>
      <c r="AK133" s="14">
        <f t="shared" si="53"/>
        <v>0</v>
      </c>
    </row>
    <row r="134" spans="1:37" ht="15.75">
      <c r="A134" s="17">
        <v>7501013123057</v>
      </c>
      <c r="B134" s="20" t="s">
        <v>116</v>
      </c>
      <c r="C134" s="21">
        <v>117</v>
      </c>
      <c r="D134" s="18">
        <v>118.01</v>
      </c>
      <c r="E134" s="18">
        <v>127.6</v>
      </c>
      <c r="F134" s="19">
        <v>118.28870000000001</v>
      </c>
      <c r="G134" s="16" t="s">
        <v>244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242</v>
      </c>
      <c r="AE134" s="14">
        <f t="shared" si="47"/>
        <v>1170</v>
      </c>
      <c r="AF134" s="14">
        <f t="shared" si="48"/>
        <v>0</v>
      </c>
      <c r="AG134" s="14">
        <f t="shared" si="49"/>
        <v>0</v>
      </c>
      <c r="AH134" s="14">
        <f t="shared" si="50"/>
        <v>0</v>
      </c>
      <c r="AI134" s="14">
        <f t="shared" si="51"/>
        <v>0</v>
      </c>
      <c r="AJ134" s="14">
        <f t="shared" si="52"/>
        <v>0</v>
      </c>
      <c r="AK134" s="14">
        <f t="shared" si="53"/>
        <v>0</v>
      </c>
    </row>
    <row r="135" spans="1:37" ht="15.75">
      <c r="A135" s="17" t="s">
        <v>117</v>
      </c>
      <c r="B135" s="20" t="s">
        <v>118</v>
      </c>
      <c r="C135" s="21">
        <v>117</v>
      </c>
      <c r="D135" s="18">
        <v>122.11</v>
      </c>
      <c r="E135" s="18">
        <v>128.30000000000001</v>
      </c>
      <c r="F135" s="21">
        <v>121.47</v>
      </c>
      <c r="G135" s="16" t="s">
        <v>238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242</v>
      </c>
      <c r="AE135" s="14">
        <f t="shared" si="47"/>
        <v>585</v>
      </c>
      <c r="AF135" s="14">
        <f t="shared" si="48"/>
        <v>0</v>
      </c>
      <c r="AG135" s="14">
        <f t="shared" si="49"/>
        <v>0</v>
      </c>
      <c r="AH135" s="14">
        <f t="shared" si="50"/>
        <v>0</v>
      </c>
      <c r="AI135" s="14">
        <f t="shared" si="51"/>
        <v>0</v>
      </c>
      <c r="AJ135" s="14">
        <f t="shared" si="52"/>
        <v>0</v>
      </c>
      <c r="AK135" s="14">
        <f t="shared" si="53"/>
        <v>0</v>
      </c>
    </row>
    <row r="136" spans="1:37" ht="15.75">
      <c r="A136" s="17">
        <v>7501013123033</v>
      </c>
      <c r="B136" s="20" t="s">
        <v>119</v>
      </c>
      <c r="C136" s="21">
        <v>117</v>
      </c>
      <c r="D136" s="18">
        <v>118.01</v>
      </c>
      <c r="E136" s="18">
        <v>127.6</v>
      </c>
      <c r="F136" s="19">
        <v>118.28870000000001</v>
      </c>
      <c r="G136" s="16" t="s">
        <v>244</v>
      </c>
      <c r="H136" s="1"/>
      <c r="I136" s="1"/>
      <c r="J136" s="1">
        <v>10</v>
      </c>
      <c r="K136" s="15">
        <v>10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242</v>
      </c>
      <c r="AE136" s="14">
        <f t="shared" si="47"/>
        <v>1170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7501013123194</v>
      </c>
      <c r="B137" s="20" t="s">
        <v>120</v>
      </c>
      <c r="C137" s="21">
        <v>117</v>
      </c>
      <c r="D137" s="18">
        <v>118.01</v>
      </c>
      <c r="E137" s="18">
        <v>127.6</v>
      </c>
      <c r="F137" s="19">
        <v>118.28870000000001</v>
      </c>
      <c r="G137" s="16" t="s">
        <v>244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242</v>
      </c>
      <c r="AE137" s="14">
        <f t="shared" si="47"/>
        <v>1170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578788</v>
      </c>
      <c r="B138" s="20" t="s">
        <v>121</v>
      </c>
      <c r="C138" s="21">
        <v>173</v>
      </c>
      <c r="D138" s="18">
        <v>177.01</v>
      </c>
      <c r="E138" s="18">
        <v>189</v>
      </c>
      <c r="F138" s="19">
        <v>178.76769999999999</v>
      </c>
      <c r="G138" s="16" t="s">
        <v>244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242</v>
      </c>
      <c r="AE138" s="14">
        <f t="shared" si="47"/>
        <v>1730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7501013174066</v>
      </c>
      <c r="B139" s="20" t="s">
        <v>122</v>
      </c>
      <c r="C139" s="21">
        <v>173</v>
      </c>
      <c r="D139" s="18">
        <v>178.01</v>
      </c>
      <c r="E139" s="18">
        <v>189</v>
      </c>
      <c r="F139" s="19">
        <v>178.76769999999999</v>
      </c>
      <c r="G139" s="16" t="s">
        <v>244</v>
      </c>
      <c r="H139" s="1"/>
      <c r="I139" s="1"/>
      <c r="J139" s="1">
        <v>7</v>
      </c>
      <c r="K139" s="15">
        <v>7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242</v>
      </c>
      <c r="AE139" s="14">
        <f t="shared" si="47"/>
        <v>1211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7501013174035</v>
      </c>
      <c r="B140" s="20" t="s">
        <v>123</v>
      </c>
      <c r="C140" s="21">
        <v>173</v>
      </c>
      <c r="D140" s="18">
        <v>177.01</v>
      </c>
      <c r="E140" s="18">
        <v>189</v>
      </c>
      <c r="F140" s="19">
        <v>178.76769999999999</v>
      </c>
      <c r="G140" s="16" t="s">
        <v>244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242</v>
      </c>
      <c r="AE140" s="14">
        <f t="shared" si="47"/>
        <v>1730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>
        <v>7501013174196</v>
      </c>
      <c r="B141" s="20" t="s">
        <v>124</v>
      </c>
      <c r="C141" s="21">
        <v>173</v>
      </c>
      <c r="D141" s="18">
        <v>178.01</v>
      </c>
      <c r="E141" s="18">
        <v>189</v>
      </c>
      <c r="F141" s="19">
        <v>178.76769999999999</v>
      </c>
      <c r="G141" s="16" t="s">
        <v>244</v>
      </c>
      <c r="H141" s="1"/>
      <c r="I141" s="1"/>
      <c r="J141" s="1">
        <v>10</v>
      </c>
      <c r="K141" s="15">
        <v>10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242</v>
      </c>
      <c r="AE141" s="14">
        <f t="shared" si="47"/>
        <v>1730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7501013118053</v>
      </c>
      <c r="B142" s="20" t="s">
        <v>125</v>
      </c>
      <c r="C142" s="21">
        <v>154</v>
      </c>
      <c r="D142" s="18">
        <v>160.01</v>
      </c>
      <c r="E142" s="18">
        <v>168</v>
      </c>
      <c r="F142" s="21">
        <v>159.0677</v>
      </c>
      <c r="G142" s="16" t="s">
        <v>244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242</v>
      </c>
      <c r="AE142" s="14">
        <f t="shared" si="47"/>
        <v>1540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 t="s">
        <v>126</v>
      </c>
      <c r="B143" s="20" t="s">
        <v>127</v>
      </c>
      <c r="C143" s="21">
        <v>154</v>
      </c>
      <c r="D143" s="18">
        <v>160.01</v>
      </c>
      <c r="E143" s="18">
        <v>168</v>
      </c>
      <c r="F143" s="21">
        <v>159.0677</v>
      </c>
      <c r="G143" s="16" t="s">
        <v>244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242</v>
      </c>
      <c r="AE143" s="14">
        <f t="shared" si="47"/>
        <v>1540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7501013118060</v>
      </c>
      <c r="B144" s="20" t="s">
        <v>128</v>
      </c>
      <c r="C144" s="21">
        <v>154</v>
      </c>
      <c r="D144" s="18">
        <v>160.01</v>
      </c>
      <c r="E144" s="18">
        <v>168</v>
      </c>
      <c r="F144" s="19">
        <v>164</v>
      </c>
      <c r="G144" s="16" t="s">
        <v>238</v>
      </c>
      <c r="H144" s="1"/>
      <c r="I144" s="1"/>
      <c r="J144" s="1">
        <v>6</v>
      </c>
      <c r="K144" s="15">
        <v>6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242</v>
      </c>
      <c r="AE144" s="14">
        <f t="shared" si="47"/>
        <v>924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7501013118039</v>
      </c>
      <c r="B145" s="20" t="s">
        <v>129</v>
      </c>
      <c r="C145" s="21">
        <v>154</v>
      </c>
      <c r="D145" s="18">
        <v>160.01</v>
      </c>
      <c r="E145" s="18">
        <v>168</v>
      </c>
      <c r="F145" s="21">
        <v>159.0677</v>
      </c>
      <c r="G145" s="16" t="s">
        <v>244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242</v>
      </c>
      <c r="AE145" s="14">
        <f t="shared" si="47"/>
        <v>1540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7501013118190</v>
      </c>
      <c r="B146" s="20" t="s">
        <v>130</v>
      </c>
      <c r="C146" s="21">
        <v>154</v>
      </c>
      <c r="D146" s="18">
        <v>160.01</v>
      </c>
      <c r="E146" s="18">
        <v>168</v>
      </c>
      <c r="F146" s="21">
        <v>159.0677</v>
      </c>
      <c r="G146" s="16" t="s">
        <v>244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242</v>
      </c>
      <c r="AE146" s="14">
        <f t="shared" si="47"/>
        <v>1540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7501013132059</v>
      </c>
      <c r="B147" s="20" t="s">
        <v>131</v>
      </c>
      <c r="C147" s="21">
        <v>193</v>
      </c>
      <c r="D147" s="18">
        <v>204.01</v>
      </c>
      <c r="E147" s="18">
        <v>219.5</v>
      </c>
      <c r="F147" s="21">
        <v>203.5</v>
      </c>
      <c r="G147" s="16" t="s">
        <v>255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242</v>
      </c>
      <c r="AE147" s="14">
        <f t="shared" si="47"/>
        <v>2895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7501013132196</v>
      </c>
      <c r="B148" s="20" t="s">
        <v>132</v>
      </c>
      <c r="C148" s="21">
        <v>193</v>
      </c>
      <c r="D148" s="18">
        <v>204.01</v>
      </c>
      <c r="E148" s="18">
        <v>219.5</v>
      </c>
      <c r="F148" s="21">
        <v>204</v>
      </c>
      <c r="G148" s="16" t="s">
        <v>238</v>
      </c>
      <c r="H148" s="1"/>
      <c r="I148" s="1"/>
      <c r="J148" s="1">
        <v>15</v>
      </c>
      <c r="K148" s="15">
        <v>15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242</v>
      </c>
      <c r="AE148" s="14">
        <f t="shared" si="47"/>
        <v>2895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>
        <v>7501013132035</v>
      </c>
      <c r="B149" s="20" t="s">
        <v>133</v>
      </c>
      <c r="C149" s="21">
        <v>193</v>
      </c>
      <c r="D149" s="18">
        <v>204.01</v>
      </c>
      <c r="E149" s="18">
        <v>219.5</v>
      </c>
      <c r="F149" s="21">
        <v>204</v>
      </c>
      <c r="G149" s="16" t="s">
        <v>238</v>
      </c>
      <c r="H149" s="1"/>
      <c r="I149" s="1"/>
      <c r="J149" s="1">
        <v>15</v>
      </c>
      <c r="K149" s="15">
        <v>15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242</v>
      </c>
      <c r="AE149" s="14">
        <f t="shared" si="47"/>
        <v>2895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7501013100058</v>
      </c>
      <c r="B150" s="16" t="s">
        <v>134</v>
      </c>
      <c r="C150" s="18">
        <v>112</v>
      </c>
      <c r="D150" s="18">
        <v>112.01</v>
      </c>
      <c r="E150" s="18">
        <v>125</v>
      </c>
      <c r="F150" s="19">
        <v>115</v>
      </c>
      <c r="G150" s="16" t="s">
        <v>238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242</v>
      </c>
      <c r="AE150" s="14">
        <f t="shared" si="47"/>
        <v>1120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7501013100218</v>
      </c>
      <c r="B151" s="20" t="s">
        <v>135</v>
      </c>
      <c r="C151" s="21">
        <v>112</v>
      </c>
      <c r="D151" s="18">
        <v>119.01</v>
      </c>
      <c r="E151" s="18">
        <v>125</v>
      </c>
      <c r="F151" s="21">
        <v>118.35760000000001</v>
      </c>
      <c r="G151" s="16" t="s">
        <v>244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242</v>
      </c>
      <c r="AE151" s="14">
        <f t="shared" si="47"/>
        <v>1120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7501013100034</v>
      </c>
      <c r="B152" s="16" t="s">
        <v>136</v>
      </c>
      <c r="C152" s="18">
        <v>112</v>
      </c>
      <c r="D152" s="18">
        <v>112.01</v>
      </c>
      <c r="E152" s="18">
        <v>125</v>
      </c>
      <c r="F152" s="19">
        <v>115</v>
      </c>
      <c r="G152" s="16" t="s">
        <v>238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242</v>
      </c>
      <c r="AE152" s="14">
        <f t="shared" si="47"/>
        <v>1120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7501013100195</v>
      </c>
      <c r="B153" s="20" t="s">
        <v>137</v>
      </c>
      <c r="C153" s="21">
        <v>112</v>
      </c>
      <c r="D153" s="18">
        <v>115.01</v>
      </c>
      <c r="E153" s="18">
        <v>125</v>
      </c>
      <c r="F153" s="19">
        <v>118.35760000000001</v>
      </c>
      <c r="G153" s="16" t="s">
        <v>244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242</v>
      </c>
      <c r="AE153" s="14">
        <f t="shared" si="47"/>
        <v>1120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75010932</v>
      </c>
      <c r="B154" s="20" t="s">
        <v>138</v>
      </c>
      <c r="C154" s="21">
        <v>171</v>
      </c>
      <c r="D154" s="18">
        <v>180.01</v>
      </c>
      <c r="E154" s="18">
        <v>193.2</v>
      </c>
      <c r="F154" s="21">
        <v>178.86619999999999</v>
      </c>
      <c r="G154" s="16" t="s">
        <v>244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242</v>
      </c>
      <c r="AE154" s="14">
        <f t="shared" si="47"/>
        <v>2565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 t="s">
        <v>139</v>
      </c>
      <c r="B155" s="20" t="s">
        <v>140</v>
      </c>
      <c r="C155" s="21">
        <v>171</v>
      </c>
      <c r="D155" s="18">
        <v>180.01</v>
      </c>
      <c r="E155" s="18">
        <v>193.2</v>
      </c>
      <c r="F155" s="21">
        <v>180</v>
      </c>
      <c r="G155" s="16" t="s">
        <v>238</v>
      </c>
      <c r="H155" s="1"/>
      <c r="I155" s="1"/>
      <c r="J155" s="1">
        <v>10</v>
      </c>
      <c r="K155" s="15">
        <v>10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242</v>
      </c>
      <c r="AE155" s="14">
        <f t="shared" si="47"/>
        <v>1710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 t="s">
        <v>141</v>
      </c>
      <c r="B156" s="20" t="s">
        <v>142</v>
      </c>
      <c r="C156" s="21">
        <v>171</v>
      </c>
      <c r="D156" s="18">
        <v>180.01</v>
      </c>
      <c r="E156" s="18">
        <v>193.2</v>
      </c>
      <c r="F156" s="21">
        <v>178.86619999999999</v>
      </c>
      <c r="G156" s="16" t="s">
        <v>244</v>
      </c>
      <c r="H156" s="1"/>
      <c r="I156" s="1"/>
      <c r="J156" s="1">
        <v>6</v>
      </c>
      <c r="K156" s="15">
        <v>6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242</v>
      </c>
      <c r="AE156" s="14">
        <f t="shared" si="47"/>
        <v>1026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75010918</v>
      </c>
      <c r="B157" s="20" t="s">
        <v>143</v>
      </c>
      <c r="C157" s="21">
        <v>171</v>
      </c>
      <c r="D157" s="18">
        <v>180.01</v>
      </c>
      <c r="E157" s="18">
        <v>193.2</v>
      </c>
      <c r="F157" s="21">
        <v>178.86619999999999</v>
      </c>
      <c r="G157" s="16" t="s">
        <v>244</v>
      </c>
      <c r="H157" s="1"/>
      <c r="I157" s="1"/>
      <c r="J157" s="1">
        <v>15</v>
      </c>
      <c r="K157" s="15">
        <v>15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242</v>
      </c>
      <c r="AE157" s="14">
        <f t="shared" si="47"/>
        <v>2565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75010925</v>
      </c>
      <c r="B158" s="20" t="s">
        <v>144</v>
      </c>
      <c r="C158" s="21">
        <v>171</v>
      </c>
      <c r="D158" s="18">
        <v>180.01</v>
      </c>
      <c r="E158" s="18">
        <v>193.2</v>
      </c>
      <c r="F158" s="21">
        <v>178.86619999999999</v>
      </c>
      <c r="G158" s="16" t="s">
        <v>244</v>
      </c>
      <c r="H158" s="1"/>
      <c r="I158" s="1"/>
      <c r="J158" s="1">
        <v>15</v>
      </c>
      <c r="K158" s="15">
        <v>15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242</v>
      </c>
      <c r="AE158" s="14">
        <f t="shared" si="47"/>
        <v>2565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 t="s">
        <v>145</v>
      </c>
      <c r="B159" s="20" t="s">
        <v>146</v>
      </c>
      <c r="C159" s="21">
        <v>171</v>
      </c>
      <c r="D159" s="18">
        <v>180.01</v>
      </c>
      <c r="E159" s="18">
        <v>193.2</v>
      </c>
      <c r="F159" s="21">
        <v>178.86619999999999</v>
      </c>
      <c r="G159" s="16" t="s">
        <v>244</v>
      </c>
      <c r="H159" s="1"/>
      <c r="I159" s="1"/>
      <c r="J159" s="1">
        <v>15</v>
      </c>
      <c r="K159" s="15">
        <v>15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242</v>
      </c>
      <c r="AE159" s="14">
        <f t="shared" si="47"/>
        <v>2565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7501013189558</v>
      </c>
      <c r="B160" s="22" t="s">
        <v>147</v>
      </c>
      <c r="C160" s="19">
        <v>105</v>
      </c>
      <c r="D160" s="18">
        <v>104.53</v>
      </c>
      <c r="E160" s="18">
        <v>117.6</v>
      </c>
      <c r="F160" s="19">
        <v>112</v>
      </c>
      <c r="G160" s="16" t="s">
        <v>238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242</v>
      </c>
      <c r="AE160" s="14">
        <f t="shared" si="47"/>
        <v>525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>
        <v>7501013189510</v>
      </c>
      <c r="B161" s="22" t="s">
        <v>148</v>
      </c>
      <c r="C161" s="19">
        <v>105</v>
      </c>
      <c r="D161" s="18">
        <v>104.53</v>
      </c>
      <c r="E161" s="18">
        <v>117.6</v>
      </c>
      <c r="F161" s="19">
        <v>112</v>
      </c>
      <c r="G161" s="16" t="s">
        <v>238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242</v>
      </c>
      <c r="AE161" s="14">
        <f t="shared" si="47"/>
        <v>525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>
        <v>7501013189541</v>
      </c>
      <c r="B162" s="16" t="s">
        <v>149</v>
      </c>
      <c r="C162" s="18">
        <v>105</v>
      </c>
      <c r="D162" s="18">
        <v>105.01</v>
      </c>
      <c r="E162" s="18">
        <v>117.6</v>
      </c>
      <c r="F162" s="19">
        <v>112</v>
      </c>
      <c r="G162" s="16" t="s">
        <v>238</v>
      </c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242</v>
      </c>
      <c r="AE162" s="14">
        <f t="shared" si="47"/>
        <v>525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7501013122050</v>
      </c>
      <c r="B163" s="20" t="s">
        <v>150</v>
      </c>
      <c r="C163" s="21">
        <v>176</v>
      </c>
      <c r="D163" s="18">
        <v>179.01</v>
      </c>
      <c r="E163" s="18">
        <v>191.1</v>
      </c>
      <c r="F163" s="19">
        <v>180</v>
      </c>
      <c r="G163" s="16" t="s">
        <v>238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242</v>
      </c>
      <c r="AE163" s="14">
        <f t="shared" si="47"/>
        <v>2640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7501013122067</v>
      </c>
      <c r="B164" s="20" t="s">
        <v>151</v>
      </c>
      <c r="C164" s="21">
        <v>176</v>
      </c>
      <c r="D164" s="18">
        <v>182.01</v>
      </c>
      <c r="E164" s="18">
        <v>191.1</v>
      </c>
      <c r="F164" s="21">
        <v>180</v>
      </c>
      <c r="G164" s="16" t="s">
        <v>238</v>
      </c>
      <c r="H164" s="1"/>
      <c r="I164" s="1"/>
      <c r="J164" s="1">
        <v>7</v>
      </c>
      <c r="K164" s="15">
        <v>7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242</v>
      </c>
      <c r="AE164" s="14">
        <f t="shared" si="47"/>
        <v>1232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>
        <v>7501013122036</v>
      </c>
      <c r="B165" s="20" t="s">
        <v>152</v>
      </c>
      <c r="C165" s="21">
        <v>176</v>
      </c>
      <c r="D165" s="18">
        <v>179.01</v>
      </c>
      <c r="E165" s="18">
        <v>191.1</v>
      </c>
      <c r="F165" s="19">
        <v>180</v>
      </c>
      <c r="G165" s="16" t="s">
        <v>238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242</v>
      </c>
      <c r="AE165" s="14">
        <f t="shared" si="47"/>
        <v>2640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7501013122197</v>
      </c>
      <c r="B166" s="20" t="s">
        <v>153</v>
      </c>
      <c r="C166" s="21">
        <v>176</v>
      </c>
      <c r="D166" s="18">
        <v>179.01</v>
      </c>
      <c r="E166" s="18">
        <v>191.1</v>
      </c>
      <c r="F166" s="19">
        <v>180</v>
      </c>
      <c r="G166" s="16" t="s">
        <v>238</v>
      </c>
      <c r="H166" s="1"/>
      <c r="I166" s="1"/>
      <c r="J166" s="1">
        <v>15</v>
      </c>
      <c r="K166" s="15">
        <v>15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242</v>
      </c>
      <c r="AE166" s="14">
        <f t="shared" si="47"/>
        <v>2640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7501013122135</v>
      </c>
      <c r="B167" s="20" t="s">
        <v>154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238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242</v>
      </c>
      <c r="AE167" s="14">
        <f t="shared" si="47"/>
        <v>1760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7501013122111</v>
      </c>
      <c r="B168" s="20" t="s">
        <v>155</v>
      </c>
      <c r="C168" s="21">
        <v>176</v>
      </c>
      <c r="D168" s="18">
        <v>179.01</v>
      </c>
      <c r="E168" s="18">
        <v>191.1</v>
      </c>
      <c r="F168" s="19">
        <v>180</v>
      </c>
      <c r="G168" s="16" t="s">
        <v>238</v>
      </c>
      <c r="H168" s="1"/>
      <c r="I168" s="1"/>
      <c r="J168" s="1">
        <v>15</v>
      </c>
      <c r="K168" s="15">
        <v>15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242</v>
      </c>
      <c r="AE168" s="14">
        <f t="shared" si="47"/>
        <v>2640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7501013122142</v>
      </c>
      <c r="B169" s="20" t="s">
        <v>156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238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242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B170" s="13" t="s">
        <v>157</v>
      </c>
    </row>
    <row r="171" spans="1:37" ht="15.75">
      <c r="A171" s="17">
        <v>613008738839</v>
      </c>
      <c r="B171" s="20" t="s">
        <v>158</v>
      </c>
      <c r="C171" s="21">
        <v>202</v>
      </c>
      <c r="D171" s="18">
        <v>209.01</v>
      </c>
      <c r="E171" s="18">
        <v>219.5</v>
      </c>
      <c r="F171" s="21">
        <v>208</v>
      </c>
      <c r="G171" s="16" t="s">
        <v>238</v>
      </c>
      <c r="H171" s="1"/>
      <c r="I171" s="1"/>
      <c r="J171" s="1">
        <v>5</v>
      </c>
      <c r="K171" s="15">
        <v>5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242</v>
      </c>
      <c r="AE171" s="14">
        <f t="shared" ref="AE171:AE178" si="54">C171*K171</f>
        <v>1010</v>
      </c>
      <c r="AF171" s="14">
        <f t="shared" ref="AF171:AF178" si="55">C171*N171</f>
        <v>0</v>
      </c>
      <c r="AG171" s="14">
        <f t="shared" ref="AG171:AG178" si="56">C171*Q171</f>
        <v>0</v>
      </c>
      <c r="AH171" s="14">
        <f t="shared" ref="AH171:AH178" si="57">C171*T171</f>
        <v>0</v>
      </c>
      <c r="AI171" s="14">
        <f t="shared" ref="AI171:AI178" si="58">C171*W171</f>
        <v>0</v>
      </c>
      <c r="AJ171" s="14">
        <f t="shared" ref="AJ171:AJ178" si="59">C171*Z171</f>
        <v>0</v>
      </c>
      <c r="AK171" s="14">
        <f t="shared" ref="AK171:AK178" si="60">C171*AC171</f>
        <v>0</v>
      </c>
    </row>
    <row r="172" spans="1:37" ht="15.75">
      <c r="A172" s="17">
        <v>613008738815</v>
      </c>
      <c r="B172" s="20" t="s">
        <v>159</v>
      </c>
      <c r="C172" s="21">
        <v>202</v>
      </c>
      <c r="D172" s="18">
        <v>209.01</v>
      </c>
      <c r="E172" s="18">
        <v>219.5</v>
      </c>
      <c r="F172" s="21">
        <v>208</v>
      </c>
      <c r="G172" s="16" t="s">
        <v>238</v>
      </c>
      <c r="H172" s="1"/>
      <c r="I172" s="1"/>
      <c r="J172" s="1">
        <v>5</v>
      </c>
      <c r="K172" s="15">
        <v>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242</v>
      </c>
      <c r="AE172" s="14">
        <f t="shared" si="54"/>
        <v>1010</v>
      </c>
      <c r="AF172" s="14">
        <f t="shared" si="55"/>
        <v>0</v>
      </c>
      <c r="AG172" s="14">
        <f t="shared" si="56"/>
        <v>0</v>
      </c>
      <c r="AH172" s="14">
        <f t="shared" si="57"/>
        <v>0</v>
      </c>
      <c r="AI172" s="14">
        <f t="shared" si="58"/>
        <v>0</v>
      </c>
      <c r="AJ172" s="14">
        <f t="shared" si="59"/>
        <v>0</v>
      </c>
      <c r="AK172" s="14">
        <f t="shared" si="60"/>
        <v>0</v>
      </c>
    </row>
    <row r="173" spans="1:37" ht="15.75">
      <c r="A173" s="17">
        <v>613008738853</v>
      </c>
      <c r="B173" s="20" t="s">
        <v>160</v>
      </c>
      <c r="C173" s="21">
        <v>202</v>
      </c>
      <c r="D173" s="18">
        <v>206.01</v>
      </c>
      <c r="E173" s="18">
        <v>219.5</v>
      </c>
      <c r="F173" s="19">
        <v>208</v>
      </c>
      <c r="G173" s="16" t="s">
        <v>238</v>
      </c>
      <c r="H173" s="1"/>
      <c r="I173" s="1"/>
      <c r="J173" s="1">
        <v>5</v>
      </c>
      <c r="K173" s="15">
        <v>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242</v>
      </c>
      <c r="AE173" s="14">
        <f t="shared" si="54"/>
        <v>1010</v>
      </c>
      <c r="AF173" s="14">
        <f t="shared" si="55"/>
        <v>0</v>
      </c>
      <c r="AG173" s="14">
        <f t="shared" si="56"/>
        <v>0</v>
      </c>
      <c r="AH173" s="14">
        <f t="shared" si="57"/>
        <v>0</v>
      </c>
      <c r="AI173" s="14">
        <f t="shared" si="58"/>
        <v>0</v>
      </c>
      <c r="AJ173" s="14">
        <f t="shared" si="59"/>
        <v>0</v>
      </c>
      <c r="AK173" s="14">
        <f t="shared" si="60"/>
        <v>0</v>
      </c>
    </row>
    <row r="174" spans="1:37" ht="15.75">
      <c r="A174" s="17">
        <v>613008738778</v>
      </c>
      <c r="B174" s="20" t="s">
        <v>161</v>
      </c>
      <c r="C174" s="21">
        <v>202</v>
      </c>
      <c r="D174" s="18">
        <v>206.01</v>
      </c>
      <c r="E174" s="18">
        <v>219.5</v>
      </c>
      <c r="F174" s="19">
        <v>208</v>
      </c>
      <c r="G174" s="16" t="s">
        <v>238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242</v>
      </c>
      <c r="AE174" s="14">
        <f t="shared" si="54"/>
        <v>1010</v>
      </c>
      <c r="AF174" s="14">
        <f t="shared" si="55"/>
        <v>0</v>
      </c>
      <c r="AG174" s="14">
        <f t="shared" si="56"/>
        <v>0</v>
      </c>
      <c r="AH174" s="14">
        <f t="shared" si="57"/>
        <v>0</v>
      </c>
      <c r="AI174" s="14">
        <f t="shared" si="58"/>
        <v>0</v>
      </c>
      <c r="AJ174" s="14">
        <f t="shared" si="59"/>
        <v>0</v>
      </c>
      <c r="AK174" s="14">
        <f t="shared" si="60"/>
        <v>0</v>
      </c>
    </row>
    <row r="175" spans="1:37" ht="15.75">
      <c r="A175" s="17">
        <v>613008738891</v>
      </c>
      <c r="B175" s="20" t="s">
        <v>162</v>
      </c>
      <c r="C175" s="21">
        <v>202</v>
      </c>
      <c r="D175" s="18">
        <v>208.01</v>
      </c>
      <c r="E175" s="18">
        <v>219.5</v>
      </c>
      <c r="F175" s="21">
        <v>208</v>
      </c>
      <c r="G175" s="16" t="s">
        <v>238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242</v>
      </c>
      <c r="AE175" s="14">
        <f t="shared" si="54"/>
        <v>1010</v>
      </c>
      <c r="AF175" s="14">
        <f t="shared" si="55"/>
        <v>0</v>
      </c>
      <c r="AG175" s="14">
        <f t="shared" si="56"/>
        <v>0</v>
      </c>
      <c r="AH175" s="14">
        <f t="shared" si="57"/>
        <v>0</v>
      </c>
      <c r="AI175" s="14">
        <f t="shared" si="58"/>
        <v>0</v>
      </c>
      <c r="AJ175" s="14">
        <f t="shared" si="59"/>
        <v>0</v>
      </c>
      <c r="AK175" s="14">
        <f t="shared" si="60"/>
        <v>0</v>
      </c>
    </row>
    <row r="176" spans="1:37" ht="15.75">
      <c r="A176" s="17">
        <v>4720</v>
      </c>
      <c r="B176" s="20" t="s">
        <v>163</v>
      </c>
      <c r="C176" s="21">
        <v>76.5</v>
      </c>
      <c r="D176" s="18">
        <v>79.010000000000005</v>
      </c>
      <c r="E176" s="18">
        <v>83</v>
      </c>
      <c r="F176" s="19">
        <v>79.349999999999994</v>
      </c>
      <c r="G176" s="16" t="s">
        <v>238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242</v>
      </c>
      <c r="AE176" s="14">
        <f t="shared" si="54"/>
        <v>765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 t="s">
        <v>164</v>
      </c>
      <c r="B177" s="20" t="s">
        <v>165</v>
      </c>
      <c r="C177" s="21">
        <v>240</v>
      </c>
      <c r="D177" s="18">
        <v>244.01</v>
      </c>
      <c r="E177" s="18">
        <v>260.60000000000002</v>
      </c>
      <c r="F177" s="19">
        <v>246</v>
      </c>
      <c r="G177" s="16" t="s">
        <v>233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242</v>
      </c>
      <c r="AE177" s="14">
        <f t="shared" si="54"/>
        <v>2400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7501011350816</v>
      </c>
      <c r="B178" s="20" t="s">
        <v>166</v>
      </c>
      <c r="C178" s="21">
        <v>127.6</v>
      </c>
      <c r="D178" s="18">
        <v>139.01</v>
      </c>
      <c r="E178" s="18">
        <v>146</v>
      </c>
      <c r="F178" s="21">
        <v>134.69880000000001</v>
      </c>
      <c r="G178" s="16" t="s">
        <v>244</v>
      </c>
      <c r="H178" s="1"/>
      <c r="I178" s="1"/>
      <c r="J178" s="1">
        <v>0</v>
      </c>
      <c r="K178" s="15"/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243</v>
      </c>
      <c r="AE178" s="14">
        <f t="shared" si="54"/>
        <v>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B179" s="13" t="s">
        <v>69</v>
      </c>
    </row>
    <row r="180" spans="1:37" ht="15.75">
      <c r="A180" s="17">
        <v>7501006530282</v>
      </c>
      <c r="B180" s="20" t="s">
        <v>167</v>
      </c>
      <c r="C180" s="21">
        <v>270</v>
      </c>
      <c r="D180" s="18">
        <v>330.01</v>
      </c>
      <c r="E180" s="18">
        <v>346.5</v>
      </c>
      <c r="F180" s="21">
        <v>310.2432</v>
      </c>
      <c r="G180" s="16" t="s">
        <v>244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242</v>
      </c>
      <c r="AE180" s="14">
        <f>C180*K180</f>
        <v>2700</v>
      </c>
      <c r="AF180" s="14">
        <f>C180*N180</f>
        <v>0</v>
      </c>
      <c r="AG180" s="14">
        <f>C180*Q180</f>
        <v>0</v>
      </c>
      <c r="AH180" s="14">
        <f>C180*T180</f>
        <v>0</v>
      </c>
      <c r="AI180" s="14">
        <f>C180*W180</f>
        <v>0</v>
      </c>
      <c r="AJ180" s="14">
        <f>C180*Z180</f>
        <v>0</v>
      </c>
      <c r="AK180" s="14">
        <f>C180*AC180</f>
        <v>0</v>
      </c>
    </row>
    <row r="181" spans="1:37" ht="15.75">
      <c r="B181" s="13" t="s">
        <v>99</v>
      </c>
    </row>
    <row r="182" spans="1:37" ht="15.75">
      <c r="A182" s="17">
        <v>6150</v>
      </c>
      <c r="B182" s="20" t="s">
        <v>168</v>
      </c>
      <c r="C182" s="21">
        <v>150</v>
      </c>
      <c r="D182" s="18">
        <v>165.01</v>
      </c>
      <c r="E182" s="18">
        <v>173.3</v>
      </c>
      <c r="F182" s="21">
        <v>163.488</v>
      </c>
      <c r="G182" s="16" t="s">
        <v>244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242</v>
      </c>
      <c r="AE182" s="14">
        <f t="shared" ref="AE182:AE187" si="61">C182*K182</f>
        <v>1500</v>
      </c>
      <c r="AF182" s="14">
        <f t="shared" ref="AF182:AF187" si="62">C182*N182</f>
        <v>0</v>
      </c>
      <c r="AG182" s="14">
        <f t="shared" ref="AG182:AG187" si="63">C182*Q182</f>
        <v>0</v>
      </c>
      <c r="AH182" s="14">
        <f t="shared" ref="AH182:AH187" si="64">C182*T182</f>
        <v>0</v>
      </c>
      <c r="AI182" s="14">
        <f t="shared" ref="AI182:AI187" si="65">C182*W182</f>
        <v>0</v>
      </c>
      <c r="AJ182" s="14">
        <f t="shared" ref="AJ182:AJ187" si="66">C182*Z182</f>
        <v>0</v>
      </c>
      <c r="AK182" s="14">
        <f t="shared" ref="AK182:AK187" si="67">C182*AC182</f>
        <v>0</v>
      </c>
    </row>
    <row r="183" spans="1:37" ht="15.75">
      <c r="A183" s="17">
        <v>14322</v>
      </c>
      <c r="B183" s="20" t="s">
        <v>169</v>
      </c>
      <c r="C183" s="21">
        <v>194.4</v>
      </c>
      <c r="D183" s="18">
        <v>215.01</v>
      </c>
      <c r="E183" s="18">
        <v>225.8</v>
      </c>
      <c r="F183" s="21">
        <v>210</v>
      </c>
      <c r="G183" s="16" t="s">
        <v>231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242</v>
      </c>
      <c r="AE183" s="14">
        <f t="shared" si="61"/>
        <v>1944</v>
      </c>
      <c r="AF183" s="14">
        <f t="shared" si="62"/>
        <v>0</v>
      </c>
      <c r="AG183" s="14">
        <f t="shared" si="63"/>
        <v>0</v>
      </c>
      <c r="AH183" s="14">
        <f t="shared" si="64"/>
        <v>0</v>
      </c>
      <c r="AI183" s="14">
        <f t="shared" si="65"/>
        <v>0</v>
      </c>
      <c r="AJ183" s="14">
        <f t="shared" si="66"/>
        <v>0</v>
      </c>
      <c r="AK183" s="14">
        <f t="shared" si="67"/>
        <v>0</v>
      </c>
    </row>
    <row r="184" spans="1:37" ht="15.75">
      <c r="A184" s="17" t="s">
        <v>170</v>
      </c>
      <c r="B184" s="20" t="s">
        <v>171</v>
      </c>
      <c r="C184" s="21">
        <v>165.6</v>
      </c>
      <c r="D184" s="18">
        <v>179.01</v>
      </c>
      <c r="E184" s="18">
        <v>188</v>
      </c>
      <c r="F184" s="21">
        <v>176.78399999999999</v>
      </c>
      <c r="G184" s="16" t="s">
        <v>244</v>
      </c>
      <c r="H184" s="1"/>
      <c r="I184" s="1"/>
      <c r="J184" s="1">
        <v>15</v>
      </c>
      <c r="K184" s="15">
        <v>15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242</v>
      </c>
      <c r="AE184" s="14">
        <f t="shared" si="61"/>
        <v>2484</v>
      </c>
      <c r="AF184" s="14">
        <f t="shared" si="62"/>
        <v>0</v>
      </c>
      <c r="AG184" s="14">
        <f t="shared" si="63"/>
        <v>0</v>
      </c>
      <c r="AH184" s="14">
        <f t="shared" si="64"/>
        <v>0</v>
      </c>
      <c r="AI184" s="14">
        <f t="shared" si="65"/>
        <v>0</v>
      </c>
      <c r="AJ184" s="14">
        <f t="shared" si="66"/>
        <v>0</v>
      </c>
      <c r="AK184" s="14">
        <f t="shared" si="67"/>
        <v>0</v>
      </c>
    </row>
    <row r="185" spans="1:37" ht="15.75">
      <c r="A185" s="17">
        <v>1000007501447</v>
      </c>
      <c r="B185" s="20" t="s">
        <v>172</v>
      </c>
      <c r="C185" s="21">
        <v>82.8</v>
      </c>
      <c r="D185" s="18">
        <v>90.01</v>
      </c>
      <c r="E185" s="18">
        <v>94.5</v>
      </c>
      <c r="F185" s="21">
        <v>89.087999999999994</v>
      </c>
      <c r="G185" s="16" t="s">
        <v>244</v>
      </c>
      <c r="H185" s="1"/>
      <c r="I185" s="1"/>
      <c r="J185" s="1">
        <v>15</v>
      </c>
      <c r="K185" s="15">
        <v>15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242</v>
      </c>
      <c r="AE185" s="14">
        <f t="shared" si="61"/>
        <v>1242</v>
      </c>
      <c r="AF185" s="14">
        <f t="shared" si="62"/>
        <v>0</v>
      </c>
      <c r="AG185" s="14">
        <f t="shared" si="63"/>
        <v>0</v>
      </c>
      <c r="AH185" s="14">
        <f t="shared" si="64"/>
        <v>0</v>
      </c>
      <c r="AI185" s="14">
        <f t="shared" si="65"/>
        <v>0</v>
      </c>
      <c r="AJ185" s="14">
        <f t="shared" si="66"/>
        <v>0</v>
      </c>
      <c r="AK185" s="14">
        <f t="shared" si="67"/>
        <v>0</v>
      </c>
    </row>
    <row r="186" spans="1:37" ht="15.75">
      <c r="A186" s="17">
        <v>65820</v>
      </c>
      <c r="B186" s="20" t="s">
        <v>173</v>
      </c>
      <c r="C186" s="21">
        <v>408</v>
      </c>
      <c r="D186" s="18">
        <v>452.01</v>
      </c>
      <c r="E186" s="18">
        <v>474.6</v>
      </c>
      <c r="F186" s="21">
        <v>415.72800000000001</v>
      </c>
      <c r="G186" s="16" t="s">
        <v>244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242</v>
      </c>
      <c r="AE186" s="14">
        <f t="shared" si="61"/>
        <v>1224</v>
      </c>
      <c r="AF186" s="14">
        <f t="shared" si="62"/>
        <v>0</v>
      </c>
      <c r="AG186" s="14">
        <f t="shared" si="63"/>
        <v>0</v>
      </c>
      <c r="AH186" s="14">
        <f t="shared" si="64"/>
        <v>0</v>
      </c>
      <c r="AI186" s="14">
        <f t="shared" si="65"/>
        <v>0</v>
      </c>
      <c r="AJ186" s="14">
        <f t="shared" si="66"/>
        <v>0</v>
      </c>
      <c r="AK186" s="14">
        <f t="shared" si="67"/>
        <v>0</v>
      </c>
    </row>
    <row r="187" spans="1:37" ht="15.75">
      <c r="A187" s="17">
        <v>5821</v>
      </c>
      <c r="B187" s="20" t="s">
        <v>174</v>
      </c>
      <c r="C187" s="21">
        <v>228</v>
      </c>
      <c r="D187" s="18">
        <v>336.01</v>
      </c>
      <c r="E187" s="18">
        <v>352.8</v>
      </c>
      <c r="F187" s="21">
        <v>314</v>
      </c>
      <c r="G187" s="16" t="s">
        <v>238</v>
      </c>
      <c r="H187" s="1"/>
      <c r="I187" s="1"/>
      <c r="J187" s="1">
        <v>3</v>
      </c>
      <c r="K187" s="15">
        <v>3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242</v>
      </c>
      <c r="AE187" s="14">
        <f t="shared" si="61"/>
        <v>684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B188" s="13" t="s">
        <v>71</v>
      </c>
    </row>
    <row r="189" spans="1:37" ht="15.75">
      <c r="A189" s="17">
        <v>2665</v>
      </c>
      <c r="B189" s="20" t="s">
        <v>175</v>
      </c>
      <c r="C189" s="21">
        <v>504</v>
      </c>
      <c r="D189" s="18">
        <v>576.01</v>
      </c>
      <c r="E189" s="18">
        <v>604.79999999999995</v>
      </c>
      <c r="F189" s="18"/>
      <c r="G189" s="16"/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242</v>
      </c>
      <c r="AE189" s="14">
        <f>C189*K189</f>
        <v>2520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>
      <c r="AE190" s="14">
        <f t="shared" ref="AE190:AK190" si="68">SUM(AE127:AE189)</f>
        <v>88224.6</v>
      </c>
      <c r="AF190" s="14">
        <f t="shared" si="68"/>
        <v>0</v>
      </c>
      <c r="AG190" s="14">
        <f t="shared" si="68"/>
        <v>0</v>
      </c>
      <c r="AH190" s="14">
        <f t="shared" si="68"/>
        <v>0</v>
      </c>
      <c r="AI190" s="14">
        <f t="shared" si="68"/>
        <v>0</v>
      </c>
      <c r="AJ190" s="14">
        <f t="shared" si="68"/>
        <v>0</v>
      </c>
      <c r="AK190" s="14">
        <f t="shared" si="68"/>
        <v>0</v>
      </c>
    </row>
    <row r="193" spans="1:37" ht="15.75">
      <c r="A193" s="26" t="s">
        <v>215</v>
      </c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spans="1:37" ht="15.75">
      <c r="A194" s="2"/>
      <c r="B194" s="26" t="s">
        <v>176</v>
      </c>
      <c r="C194" s="27"/>
      <c r="D194" s="27"/>
      <c r="E194" s="27"/>
      <c r="F194" s="27"/>
      <c r="G194" s="27"/>
      <c r="H194" s="30" t="s">
        <v>216</v>
      </c>
      <c r="I194" s="27"/>
      <c r="J194" s="27"/>
      <c r="K194" s="27"/>
      <c r="L194" s="31" t="s">
        <v>217</v>
      </c>
      <c r="M194" s="27"/>
      <c r="N194" s="27"/>
      <c r="O194" s="32" t="s">
        <v>218</v>
      </c>
      <c r="P194" s="27"/>
      <c r="Q194" s="27"/>
      <c r="R194" s="33" t="s">
        <v>219</v>
      </c>
      <c r="S194" s="27"/>
      <c r="T194" s="27"/>
      <c r="U194" s="34" t="s">
        <v>220</v>
      </c>
      <c r="V194" s="27"/>
      <c r="W194" s="27"/>
      <c r="X194" s="35" t="s">
        <v>221</v>
      </c>
      <c r="Y194" s="27"/>
      <c r="Z194" s="27"/>
      <c r="AA194" s="36" t="s">
        <v>222</v>
      </c>
      <c r="AB194" s="27"/>
      <c r="AC194" s="27"/>
      <c r="AD194" s="2"/>
    </row>
    <row r="195" spans="1:37" ht="15.75">
      <c r="A195" s="3"/>
      <c r="B195" s="3" t="s">
        <v>3</v>
      </c>
      <c r="C195" s="3"/>
      <c r="D195" s="3"/>
      <c r="E195" s="3"/>
      <c r="F195" s="3"/>
      <c r="G195" s="3"/>
      <c r="H195" s="29" t="s">
        <v>2</v>
      </c>
      <c r="I195" s="29"/>
      <c r="J195" s="29"/>
      <c r="K195" s="29"/>
      <c r="L195" s="29" t="s">
        <v>2</v>
      </c>
      <c r="M195" s="29"/>
      <c r="N195" s="29"/>
      <c r="O195" s="29" t="s">
        <v>2</v>
      </c>
      <c r="P195" s="29"/>
      <c r="Q195" s="29"/>
      <c r="R195" s="29" t="s">
        <v>2</v>
      </c>
      <c r="S195" s="29"/>
      <c r="T195" s="29"/>
      <c r="U195" s="29" t="s">
        <v>2</v>
      </c>
      <c r="V195" s="29"/>
      <c r="W195" s="29"/>
      <c r="X195" s="29" t="s">
        <v>2</v>
      </c>
      <c r="Y195" s="29"/>
      <c r="Z195" s="29"/>
      <c r="AA195" s="29" t="s">
        <v>2</v>
      </c>
      <c r="AB195" s="29"/>
      <c r="AC195" s="29"/>
      <c r="AD195" s="3"/>
    </row>
    <row r="196" spans="1:37" ht="15.75">
      <c r="A196" s="3" t="s">
        <v>223</v>
      </c>
      <c r="B196" s="13" t="s">
        <v>177</v>
      </c>
      <c r="C196" s="3" t="s">
        <v>224</v>
      </c>
      <c r="D196" s="3" t="s">
        <v>225</v>
      </c>
      <c r="E196" s="3" t="s">
        <v>226</v>
      </c>
      <c r="F196" s="3" t="s">
        <v>227</v>
      </c>
      <c r="G196" s="3" t="s">
        <v>228</v>
      </c>
      <c r="H196" s="3" t="s">
        <v>4</v>
      </c>
      <c r="I196" s="3" t="s">
        <v>5</v>
      </c>
      <c r="J196" s="3" t="s">
        <v>229</v>
      </c>
      <c r="K196" s="3" t="s">
        <v>6</v>
      </c>
      <c r="L196" s="3" t="s">
        <v>4</v>
      </c>
      <c r="M196" s="3" t="s">
        <v>5</v>
      </c>
      <c r="N196" s="3" t="s">
        <v>6</v>
      </c>
      <c r="O196" s="3" t="s">
        <v>4</v>
      </c>
      <c r="P196" s="3" t="s">
        <v>5</v>
      </c>
      <c r="Q196" s="3" t="s">
        <v>6</v>
      </c>
      <c r="R196" s="3" t="s">
        <v>4</v>
      </c>
      <c r="S196" s="3" t="s">
        <v>5</v>
      </c>
      <c r="T196" s="3" t="s">
        <v>6</v>
      </c>
      <c r="U196" s="3" t="s">
        <v>4</v>
      </c>
      <c r="V196" s="3" t="s">
        <v>5</v>
      </c>
      <c r="W196" s="3" t="s">
        <v>6</v>
      </c>
      <c r="X196" s="3" t="s">
        <v>4</v>
      </c>
      <c r="Y196" s="3" t="s">
        <v>5</v>
      </c>
      <c r="Z196" s="3" t="s">
        <v>6</v>
      </c>
      <c r="AA196" s="3" t="s">
        <v>4</v>
      </c>
      <c r="AB196" s="3" t="s">
        <v>5</v>
      </c>
      <c r="AC196" s="3" t="s">
        <v>6</v>
      </c>
      <c r="AD196" s="3" t="s">
        <v>230</v>
      </c>
    </row>
    <row r="197" spans="1:37" ht="15.75">
      <c r="A197" s="17">
        <v>23261</v>
      </c>
      <c r="B197" s="16" t="s">
        <v>178</v>
      </c>
      <c r="C197" s="18">
        <v>364.95</v>
      </c>
      <c r="D197" s="18">
        <v>364.96</v>
      </c>
      <c r="E197" s="18">
        <v>383.2</v>
      </c>
      <c r="F197" s="18"/>
      <c r="G197" s="16"/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256</v>
      </c>
      <c r="AE197" s="14">
        <f>C197*K197</f>
        <v>1824.75</v>
      </c>
      <c r="AF197" s="14">
        <f>C197*N197</f>
        <v>0</v>
      </c>
      <c r="AG197" s="14">
        <f>C197*Q197</f>
        <v>0</v>
      </c>
      <c r="AH197" s="14">
        <f>C197*T197</f>
        <v>0</v>
      </c>
      <c r="AI197" s="14">
        <f>C197*W197</f>
        <v>0</v>
      </c>
      <c r="AJ197" s="14">
        <f>C197*Z197</f>
        <v>0</v>
      </c>
      <c r="AK197" s="14">
        <f>C197*AC197</f>
        <v>0</v>
      </c>
    </row>
    <row r="198" spans="1:37" ht="15.75">
      <c r="A198" s="17">
        <v>13669</v>
      </c>
      <c r="B198" s="16" t="s">
        <v>179</v>
      </c>
      <c r="C198" s="18">
        <v>643.47</v>
      </c>
      <c r="D198" s="18">
        <v>643.48</v>
      </c>
      <c r="E198" s="18">
        <v>675.7</v>
      </c>
      <c r="F198" s="18"/>
      <c r="G198" s="16"/>
      <c r="H198" s="1"/>
      <c r="I198" s="1"/>
      <c r="J198" s="1">
        <v>6</v>
      </c>
      <c r="K198" s="15">
        <v>6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257</v>
      </c>
      <c r="AE198" s="14">
        <f>C198*K198</f>
        <v>3860.82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17">
        <v>23279</v>
      </c>
      <c r="B199" s="20" t="s">
        <v>180</v>
      </c>
      <c r="C199" s="21">
        <v>585.84</v>
      </c>
      <c r="D199" s="18">
        <v>606.83000000000004</v>
      </c>
      <c r="E199" s="18">
        <v>637.20000000000005</v>
      </c>
      <c r="F199" s="18"/>
      <c r="G199" s="16"/>
      <c r="H199" s="1"/>
      <c r="I199" s="1"/>
      <c r="J199" s="1">
        <v>5</v>
      </c>
      <c r="K199" s="15">
        <v>5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258</v>
      </c>
      <c r="AE199" s="14">
        <f>C199*K199</f>
        <v>2929.2000000000003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17">
        <v>23281</v>
      </c>
      <c r="B200" s="20" t="s">
        <v>181</v>
      </c>
      <c r="C200" s="21">
        <v>585.84</v>
      </c>
      <c r="D200" s="18">
        <v>629.07000000000005</v>
      </c>
      <c r="E200" s="18">
        <v>660.6</v>
      </c>
      <c r="F200" s="18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258</v>
      </c>
      <c r="AE200" s="14">
        <f>C200*K200</f>
        <v>1757.52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A201" s="17">
        <v>23280</v>
      </c>
      <c r="B201" s="20" t="s">
        <v>182</v>
      </c>
      <c r="C201" s="21">
        <v>489.8</v>
      </c>
      <c r="D201" s="18">
        <v>513.82000000000005</v>
      </c>
      <c r="E201" s="18">
        <v>539.6</v>
      </c>
      <c r="F201" s="18"/>
      <c r="G201" s="16"/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258</v>
      </c>
      <c r="AE201" s="14">
        <f>C201*K201</f>
        <v>1469.4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B202" s="13" t="s">
        <v>157</v>
      </c>
    </row>
    <row r="203" spans="1:37" ht="15.75">
      <c r="A203" s="17">
        <v>472045823</v>
      </c>
      <c r="B203" s="16" t="s">
        <v>183</v>
      </c>
      <c r="C203" s="18">
        <v>201.68</v>
      </c>
      <c r="D203" s="18">
        <v>201.69</v>
      </c>
      <c r="E203" s="18">
        <v>211.8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259</v>
      </c>
      <c r="AE203" s="14">
        <f>C203*K203</f>
        <v>1008.4000000000001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472045822</v>
      </c>
      <c r="B204" s="16" t="s">
        <v>184</v>
      </c>
      <c r="C204" s="18">
        <v>216.09</v>
      </c>
      <c r="D204" s="18">
        <v>216.1</v>
      </c>
      <c r="E204" s="18">
        <v>226.9</v>
      </c>
      <c r="F204" s="18"/>
      <c r="G204" s="16"/>
      <c r="H204" s="1"/>
      <c r="I204" s="1"/>
      <c r="J204" s="1">
        <v>5</v>
      </c>
      <c r="K204" s="15">
        <v>5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260</v>
      </c>
      <c r="AE204" s="14">
        <f>C204*K204</f>
        <v>1080.45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472045824</v>
      </c>
      <c r="B205" s="16" t="s">
        <v>185</v>
      </c>
      <c r="C205" s="18">
        <v>194</v>
      </c>
      <c r="D205" s="18">
        <v>194.01</v>
      </c>
      <c r="E205" s="18">
        <v>203.8</v>
      </c>
      <c r="F205" s="18"/>
      <c r="G205" s="16"/>
      <c r="H205" s="1"/>
      <c r="I205" s="1"/>
      <c r="J205" s="1">
        <v>5</v>
      </c>
      <c r="K205" s="15">
        <v>5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261</v>
      </c>
      <c r="AE205" s="14">
        <f>C205*K205</f>
        <v>970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71</v>
      </c>
    </row>
    <row r="207" spans="1:37" ht="15.75">
      <c r="A207" s="17">
        <v>26655</v>
      </c>
      <c r="B207" s="16" t="s">
        <v>186</v>
      </c>
      <c r="C207" s="18">
        <v>643.47</v>
      </c>
      <c r="D207" s="18">
        <v>643.48</v>
      </c>
      <c r="E207" s="18">
        <v>675.7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258</v>
      </c>
      <c r="AE207" s="14">
        <f>C207*K207</f>
        <v>3217.3500000000004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>
      <c r="AE208" s="14">
        <f t="shared" ref="AE208:AK208" si="69">SUM(AE197:AE207)</f>
        <v>18117.89</v>
      </c>
      <c r="AF208" s="14">
        <f t="shared" si="69"/>
        <v>0</v>
      </c>
      <c r="AG208" s="14">
        <f t="shared" si="69"/>
        <v>0</v>
      </c>
      <c r="AH208" s="14">
        <f t="shared" si="69"/>
        <v>0</v>
      </c>
      <c r="AI208" s="14">
        <f t="shared" si="69"/>
        <v>0</v>
      </c>
      <c r="AJ208" s="14">
        <f t="shared" si="69"/>
        <v>0</v>
      </c>
      <c r="AK208" s="14">
        <f t="shared" si="69"/>
        <v>0</v>
      </c>
    </row>
    <row r="211" spans="1:37" ht="15.75">
      <c r="A211" s="26" t="s">
        <v>215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spans="1:37" ht="15.75">
      <c r="A212" s="2"/>
      <c r="B212" s="26" t="s">
        <v>187</v>
      </c>
      <c r="C212" s="27"/>
      <c r="D212" s="27"/>
      <c r="E212" s="27"/>
      <c r="F212" s="27"/>
      <c r="G212" s="27"/>
      <c r="H212" s="30" t="s">
        <v>216</v>
      </c>
      <c r="I212" s="27"/>
      <c r="J212" s="27"/>
      <c r="K212" s="27"/>
      <c r="L212" s="31" t="s">
        <v>217</v>
      </c>
      <c r="M212" s="27"/>
      <c r="N212" s="27"/>
      <c r="O212" s="32" t="s">
        <v>218</v>
      </c>
      <c r="P212" s="27"/>
      <c r="Q212" s="27"/>
      <c r="R212" s="33" t="s">
        <v>219</v>
      </c>
      <c r="S212" s="27"/>
      <c r="T212" s="27"/>
      <c r="U212" s="34" t="s">
        <v>220</v>
      </c>
      <c r="V212" s="27"/>
      <c r="W212" s="27"/>
      <c r="X212" s="35" t="s">
        <v>221</v>
      </c>
      <c r="Y212" s="27"/>
      <c r="Z212" s="27"/>
      <c r="AA212" s="36" t="s">
        <v>222</v>
      </c>
      <c r="AB212" s="27"/>
      <c r="AC212" s="27"/>
      <c r="AD212" s="2"/>
    </row>
    <row r="213" spans="1:37" ht="15.75">
      <c r="A213" s="3"/>
      <c r="B213" s="3" t="s">
        <v>3</v>
      </c>
      <c r="C213" s="3"/>
      <c r="D213" s="3"/>
      <c r="E213" s="3"/>
      <c r="F213" s="3"/>
      <c r="G213" s="3"/>
      <c r="H213" s="29" t="s">
        <v>2</v>
      </c>
      <c r="I213" s="29"/>
      <c r="J213" s="29"/>
      <c r="K213" s="29"/>
      <c r="L213" s="29" t="s">
        <v>2</v>
      </c>
      <c r="M213" s="29"/>
      <c r="N213" s="29"/>
      <c r="O213" s="29" t="s">
        <v>2</v>
      </c>
      <c r="P213" s="29"/>
      <c r="Q213" s="29"/>
      <c r="R213" s="29" t="s">
        <v>2</v>
      </c>
      <c r="S213" s="29"/>
      <c r="T213" s="29"/>
      <c r="U213" s="29" t="s">
        <v>2</v>
      </c>
      <c r="V213" s="29"/>
      <c r="W213" s="29"/>
      <c r="X213" s="29" t="s">
        <v>2</v>
      </c>
      <c r="Y213" s="29"/>
      <c r="Z213" s="29"/>
      <c r="AA213" s="29" t="s">
        <v>2</v>
      </c>
      <c r="AB213" s="29"/>
      <c r="AC213" s="29"/>
      <c r="AD213" s="3"/>
    </row>
    <row r="214" spans="1:37" ht="15.75">
      <c r="A214" s="3" t="s">
        <v>223</v>
      </c>
      <c r="B214" s="13" t="s">
        <v>188</v>
      </c>
      <c r="C214" s="3" t="s">
        <v>224</v>
      </c>
      <c r="D214" s="3" t="s">
        <v>225</v>
      </c>
      <c r="E214" s="3" t="s">
        <v>226</v>
      </c>
      <c r="F214" s="3" t="s">
        <v>227</v>
      </c>
      <c r="G214" s="3" t="s">
        <v>228</v>
      </c>
      <c r="H214" s="3" t="s">
        <v>4</v>
      </c>
      <c r="I214" s="3" t="s">
        <v>5</v>
      </c>
      <c r="J214" s="3" t="s">
        <v>229</v>
      </c>
      <c r="K214" s="3" t="s">
        <v>6</v>
      </c>
      <c r="L214" s="3" t="s">
        <v>4</v>
      </c>
      <c r="M214" s="3" t="s">
        <v>5</v>
      </c>
      <c r="N214" s="3" t="s">
        <v>6</v>
      </c>
      <c r="O214" s="3" t="s">
        <v>4</v>
      </c>
      <c r="P214" s="3" t="s">
        <v>5</v>
      </c>
      <c r="Q214" s="3" t="s">
        <v>6</v>
      </c>
      <c r="R214" s="3" t="s">
        <v>4</v>
      </c>
      <c r="S214" s="3" t="s">
        <v>5</v>
      </c>
      <c r="T214" s="3" t="s">
        <v>6</v>
      </c>
      <c r="U214" s="3" t="s">
        <v>4</v>
      </c>
      <c r="V214" s="3" t="s">
        <v>5</v>
      </c>
      <c r="W214" s="3" t="s">
        <v>6</v>
      </c>
      <c r="X214" s="3" t="s">
        <v>4</v>
      </c>
      <c r="Y214" s="3" t="s">
        <v>5</v>
      </c>
      <c r="Z214" s="3" t="s">
        <v>6</v>
      </c>
      <c r="AA214" s="3" t="s">
        <v>4</v>
      </c>
      <c r="AB214" s="3" t="s">
        <v>5</v>
      </c>
      <c r="AC214" s="3" t="s">
        <v>6</v>
      </c>
      <c r="AD214" s="3" t="s">
        <v>230</v>
      </c>
    </row>
    <row r="215" spans="1:37" ht="15.75">
      <c r="A215" s="17" t="s">
        <v>189</v>
      </c>
      <c r="B215" s="16" t="s">
        <v>190</v>
      </c>
      <c r="C215" s="18">
        <v>302.5</v>
      </c>
      <c r="D215" s="18">
        <v>302.51</v>
      </c>
      <c r="E215" s="18">
        <v>322</v>
      </c>
      <c r="F215" s="19">
        <v>308.25</v>
      </c>
      <c r="G215" s="16" t="s">
        <v>237</v>
      </c>
      <c r="H215" s="1"/>
      <c r="I215" s="1"/>
      <c r="J215" s="1">
        <v>0</v>
      </c>
      <c r="K215" s="15">
        <v>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243</v>
      </c>
      <c r="AE215" s="14">
        <f>C215*K215</f>
        <v>0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17" t="s">
        <v>191</v>
      </c>
      <c r="B216" s="16" t="s">
        <v>192</v>
      </c>
      <c r="C216" s="18">
        <v>301.35000000000002</v>
      </c>
      <c r="D216" s="18">
        <v>301.36</v>
      </c>
      <c r="E216" s="18">
        <v>322</v>
      </c>
      <c r="F216" s="19">
        <v>304</v>
      </c>
      <c r="G216" s="16" t="s">
        <v>238</v>
      </c>
      <c r="H216" s="1"/>
      <c r="I216" s="1"/>
      <c r="J216" s="1">
        <v>0</v>
      </c>
      <c r="K216" s="15">
        <v>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243</v>
      </c>
      <c r="AE216" s="14">
        <f>C216*K216</f>
        <v>0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A217" s="17" t="s">
        <v>193</v>
      </c>
      <c r="B217" s="16" t="s">
        <v>194</v>
      </c>
      <c r="C217" s="18">
        <v>365.05</v>
      </c>
      <c r="D217" s="18">
        <v>365.06</v>
      </c>
      <c r="E217" s="18">
        <v>391</v>
      </c>
      <c r="F217" s="19">
        <v>373.98</v>
      </c>
      <c r="G217" s="16" t="s">
        <v>238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243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195</v>
      </c>
      <c r="B218" s="16" t="s">
        <v>196</v>
      </c>
      <c r="C218" s="18">
        <v>352.8</v>
      </c>
      <c r="D218" s="18">
        <v>352.81</v>
      </c>
      <c r="E218" s="18">
        <v>375</v>
      </c>
      <c r="F218" s="19">
        <v>362.24</v>
      </c>
      <c r="G218" s="16" t="s">
        <v>238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243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>
      <c r="AE219" s="14">
        <f t="shared" ref="AE219:AK219" si="70">SUM(AE215:AE218)</f>
        <v>0</v>
      </c>
      <c r="AF219" s="14">
        <f t="shared" si="70"/>
        <v>0</v>
      </c>
      <c r="AG219" s="14">
        <f t="shared" si="70"/>
        <v>0</v>
      </c>
      <c r="AH219" s="14">
        <f t="shared" si="70"/>
        <v>0</v>
      </c>
      <c r="AI219" s="14">
        <f t="shared" si="70"/>
        <v>0</v>
      </c>
      <c r="AJ219" s="14">
        <f t="shared" si="70"/>
        <v>0</v>
      </c>
      <c r="AK219" s="14">
        <f t="shared" si="70"/>
        <v>0</v>
      </c>
    </row>
    <row r="222" spans="1:37" ht="15.75">
      <c r="A222" s="26" t="s">
        <v>215</v>
      </c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spans="1:37" ht="15.75">
      <c r="A223" s="2"/>
      <c r="B223" s="26" t="s">
        <v>197</v>
      </c>
      <c r="C223" s="27"/>
      <c r="D223" s="27"/>
      <c r="E223" s="27"/>
      <c r="F223" s="27"/>
      <c r="G223" s="27"/>
      <c r="H223" s="30" t="s">
        <v>216</v>
      </c>
      <c r="I223" s="27"/>
      <c r="J223" s="27"/>
      <c r="K223" s="27"/>
      <c r="L223" s="31" t="s">
        <v>217</v>
      </c>
      <c r="M223" s="27"/>
      <c r="N223" s="27"/>
      <c r="O223" s="32" t="s">
        <v>218</v>
      </c>
      <c r="P223" s="27"/>
      <c r="Q223" s="27"/>
      <c r="R223" s="33" t="s">
        <v>219</v>
      </c>
      <c r="S223" s="27"/>
      <c r="T223" s="27"/>
      <c r="U223" s="34" t="s">
        <v>220</v>
      </c>
      <c r="V223" s="27"/>
      <c r="W223" s="27"/>
      <c r="X223" s="35" t="s">
        <v>221</v>
      </c>
      <c r="Y223" s="27"/>
      <c r="Z223" s="27"/>
      <c r="AA223" s="36" t="s">
        <v>222</v>
      </c>
      <c r="AB223" s="27"/>
      <c r="AC223" s="27"/>
      <c r="AD223" s="2"/>
    </row>
    <row r="224" spans="1:37" ht="15.75">
      <c r="A224" s="3"/>
      <c r="B224" s="3" t="s">
        <v>3</v>
      </c>
      <c r="C224" s="3"/>
      <c r="D224" s="3"/>
      <c r="E224" s="3"/>
      <c r="F224" s="3"/>
      <c r="G224" s="3"/>
      <c r="H224" s="29" t="s">
        <v>2</v>
      </c>
      <c r="I224" s="29"/>
      <c r="J224" s="29"/>
      <c r="K224" s="29"/>
      <c r="L224" s="29" t="s">
        <v>2</v>
      </c>
      <c r="M224" s="29"/>
      <c r="N224" s="29"/>
      <c r="O224" s="29" t="s">
        <v>2</v>
      </c>
      <c r="P224" s="29"/>
      <c r="Q224" s="29"/>
      <c r="R224" s="29" t="s">
        <v>2</v>
      </c>
      <c r="S224" s="29"/>
      <c r="T224" s="29"/>
      <c r="U224" s="29" t="s">
        <v>2</v>
      </c>
      <c r="V224" s="29"/>
      <c r="W224" s="29"/>
      <c r="X224" s="29" t="s">
        <v>2</v>
      </c>
      <c r="Y224" s="29"/>
      <c r="Z224" s="29"/>
      <c r="AA224" s="29" t="s">
        <v>2</v>
      </c>
      <c r="AB224" s="29"/>
      <c r="AC224" s="29"/>
      <c r="AD224" s="3"/>
    </row>
    <row r="225" spans="1:37" ht="15.75">
      <c r="A225" s="3" t="s">
        <v>223</v>
      </c>
      <c r="B225" s="13" t="s">
        <v>198</v>
      </c>
      <c r="C225" s="3" t="s">
        <v>224</v>
      </c>
      <c r="D225" s="3" t="s">
        <v>225</v>
      </c>
      <c r="E225" s="3" t="s">
        <v>226</v>
      </c>
      <c r="F225" s="3" t="s">
        <v>227</v>
      </c>
      <c r="G225" s="3" t="s">
        <v>228</v>
      </c>
      <c r="H225" s="3" t="s">
        <v>4</v>
      </c>
      <c r="I225" s="3" t="s">
        <v>5</v>
      </c>
      <c r="J225" s="3" t="s">
        <v>229</v>
      </c>
      <c r="K225" s="3" t="s">
        <v>6</v>
      </c>
      <c r="L225" s="3" t="s">
        <v>4</v>
      </c>
      <c r="M225" s="3" t="s">
        <v>5</v>
      </c>
      <c r="N225" s="3" t="s">
        <v>6</v>
      </c>
      <c r="O225" s="3" t="s">
        <v>4</v>
      </c>
      <c r="P225" s="3" t="s">
        <v>5</v>
      </c>
      <c r="Q225" s="3" t="s">
        <v>6</v>
      </c>
      <c r="R225" s="3" t="s">
        <v>4</v>
      </c>
      <c r="S225" s="3" t="s">
        <v>5</v>
      </c>
      <c r="T225" s="3" t="s">
        <v>6</v>
      </c>
      <c r="U225" s="3" t="s">
        <v>4</v>
      </c>
      <c r="V225" s="3" t="s">
        <v>5</v>
      </c>
      <c r="W225" s="3" t="s">
        <v>6</v>
      </c>
      <c r="X225" s="3" t="s">
        <v>4</v>
      </c>
      <c r="Y225" s="3" t="s">
        <v>5</v>
      </c>
      <c r="Z225" s="3" t="s">
        <v>6</v>
      </c>
      <c r="AA225" s="3" t="s">
        <v>4</v>
      </c>
      <c r="AB225" s="3" t="s">
        <v>5</v>
      </c>
      <c r="AC225" s="3" t="s">
        <v>6</v>
      </c>
      <c r="AD225" s="3" t="s">
        <v>230</v>
      </c>
    </row>
    <row r="226" spans="1:37" ht="15.75">
      <c r="A226" s="17">
        <v>51503</v>
      </c>
      <c r="B226" s="16" t="s">
        <v>199</v>
      </c>
      <c r="C226" s="18">
        <v>250</v>
      </c>
      <c r="D226" s="18">
        <v>250.01</v>
      </c>
      <c r="E226" s="18">
        <v>265</v>
      </c>
      <c r="F226" s="18"/>
      <c r="G226" s="16"/>
      <c r="H226" s="1"/>
      <c r="I226" s="1"/>
      <c r="J226" s="1">
        <v>0</v>
      </c>
      <c r="K226" s="15">
        <v>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243</v>
      </c>
      <c r="AE226" s="14">
        <f>C226*K226</f>
        <v>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17">
        <v>515112</v>
      </c>
      <c r="B227" s="16" t="s">
        <v>200</v>
      </c>
      <c r="C227" s="18">
        <v>61</v>
      </c>
      <c r="D227" s="18">
        <v>61.01</v>
      </c>
      <c r="E227" s="18">
        <v>65.3</v>
      </c>
      <c r="F227" s="18"/>
      <c r="G227" s="16"/>
      <c r="H227" s="1"/>
      <c r="I227" s="1"/>
      <c r="J227" s="1">
        <v>0</v>
      </c>
      <c r="K227" s="15">
        <v>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243</v>
      </c>
      <c r="AE227" s="14">
        <f>C227*K227</f>
        <v>0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A228" s="17">
        <v>515113</v>
      </c>
      <c r="B228" s="16" t="s">
        <v>201</v>
      </c>
      <c r="C228" s="18">
        <v>20</v>
      </c>
      <c r="D228" s="18">
        <v>20.010000000000002</v>
      </c>
      <c r="E228" s="18">
        <v>21.4</v>
      </c>
      <c r="F228" s="18"/>
      <c r="G228" s="16"/>
      <c r="H228" s="1"/>
      <c r="I228" s="1"/>
      <c r="J228" s="1">
        <v>0</v>
      </c>
      <c r="K228" s="15">
        <v>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243</v>
      </c>
      <c r="AE228" s="14">
        <f>C228*K228</f>
        <v>0</v>
      </c>
      <c r="AF228" s="14">
        <f>C228*N228</f>
        <v>0</v>
      </c>
      <c r="AG228" s="14">
        <f>C228*Q228</f>
        <v>0</v>
      </c>
      <c r="AH228" s="14">
        <f>C228*T228</f>
        <v>0</v>
      </c>
      <c r="AI228" s="14">
        <f>C228*W228</f>
        <v>0</v>
      </c>
      <c r="AJ228" s="14">
        <f>C228*Z228</f>
        <v>0</v>
      </c>
      <c r="AK228" s="14">
        <f>C228*AC228</f>
        <v>0</v>
      </c>
    </row>
    <row r="229" spans="1:37">
      <c r="AE229" s="14">
        <f t="shared" ref="AE229:AK229" si="71">SUM(AE226:AE228)</f>
        <v>0</v>
      </c>
      <c r="AF229" s="14">
        <f t="shared" si="71"/>
        <v>0</v>
      </c>
      <c r="AG229" s="14">
        <f t="shared" si="71"/>
        <v>0</v>
      </c>
      <c r="AH229" s="14">
        <f t="shared" si="71"/>
        <v>0</v>
      </c>
      <c r="AI229" s="14">
        <f t="shared" si="71"/>
        <v>0</v>
      </c>
      <c r="AJ229" s="14">
        <f t="shared" si="71"/>
        <v>0</v>
      </c>
      <c r="AK229" s="14">
        <f t="shared" si="71"/>
        <v>0</v>
      </c>
    </row>
    <row r="232" spans="1:37" ht="15.75">
      <c r="A232" s="26" t="s">
        <v>215</v>
      </c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spans="1:37" ht="15.75">
      <c r="A233" s="2"/>
      <c r="B233" s="26" t="s">
        <v>202</v>
      </c>
      <c r="C233" s="27"/>
      <c r="D233" s="27"/>
      <c r="E233" s="27"/>
      <c r="F233" s="27"/>
      <c r="G233" s="27"/>
      <c r="H233" s="30" t="s">
        <v>216</v>
      </c>
      <c r="I233" s="27"/>
      <c r="J233" s="27"/>
      <c r="K233" s="27"/>
      <c r="L233" s="31" t="s">
        <v>217</v>
      </c>
      <c r="M233" s="27"/>
      <c r="N233" s="27"/>
      <c r="O233" s="32" t="s">
        <v>218</v>
      </c>
      <c r="P233" s="27"/>
      <c r="Q233" s="27"/>
      <c r="R233" s="33" t="s">
        <v>219</v>
      </c>
      <c r="S233" s="27"/>
      <c r="T233" s="27"/>
      <c r="U233" s="34" t="s">
        <v>220</v>
      </c>
      <c r="V233" s="27"/>
      <c r="W233" s="27"/>
      <c r="X233" s="35" t="s">
        <v>221</v>
      </c>
      <c r="Y233" s="27"/>
      <c r="Z233" s="27"/>
      <c r="AA233" s="36" t="s">
        <v>222</v>
      </c>
      <c r="AB233" s="27"/>
      <c r="AC233" s="27"/>
      <c r="AD233" s="2"/>
    </row>
    <row r="234" spans="1:37" ht="15.75">
      <c r="A234" s="3"/>
      <c r="B234" s="3" t="s">
        <v>3</v>
      </c>
      <c r="C234" s="3"/>
      <c r="D234" s="3"/>
      <c r="E234" s="3"/>
      <c r="F234" s="3"/>
      <c r="G234" s="3"/>
      <c r="H234" s="29" t="s">
        <v>2</v>
      </c>
      <c r="I234" s="29"/>
      <c r="J234" s="29"/>
      <c r="K234" s="29"/>
      <c r="L234" s="29" t="s">
        <v>2</v>
      </c>
      <c r="M234" s="29"/>
      <c r="N234" s="29"/>
      <c r="O234" s="29" t="s">
        <v>2</v>
      </c>
      <c r="P234" s="29"/>
      <c r="Q234" s="29"/>
      <c r="R234" s="29" t="s">
        <v>2</v>
      </c>
      <c r="S234" s="29"/>
      <c r="T234" s="29"/>
      <c r="U234" s="29" t="s">
        <v>2</v>
      </c>
      <c r="V234" s="29"/>
      <c r="W234" s="29"/>
      <c r="X234" s="29" t="s">
        <v>2</v>
      </c>
      <c r="Y234" s="29"/>
      <c r="Z234" s="29"/>
      <c r="AA234" s="29" t="s">
        <v>2</v>
      </c>
      <c r="AB234" s="29"/>
      <c r="AC234" s="29"/>
      <c r="AD234" s="3"/>
    </row>
    <row r="235" spans="1:37" ht="15.75">
      <c r="A235" s="3" t="s">
        <v>223</v>
      </c>
      <c r="B235" s="13" t="s">
        <v>203</v>
      </c>
      <c r="C235" s="3" t="s">
        <v>224</v>
      </c>
      <c r="D235" s="3" t="s">
        <v>225</v>
      </c>
      <c r="E235" s="3" t="s">
        <v>226</v>
      </c>
      <c r="F235" s="3" t="s">
        <v>227</v>
      </c>
      <c r="G235" s="3" t="s">
        <v>228</v>
      </c>
      <c r="H235" s="3" t="s">
        <v>4</v>
      </c>
      <c r="I235" s="3" t="s">
        <v>5</v>
      </c>
      <c r="J235" s="3" t="s">
        <v>229</v>
      </c>
      <c r="K235" s="3" t="s">
        <v>6</v>
      </c>
      <c r="L235" s="3" t="s">
        <v>4</v>
      </c>
      <c r="M235" s="3" t="s">
        <v>5</v>
      </c>
      <c r="N235" s="3" t="s">
        <v>6</v>
      </c>
      <c r="O235" s="3" t="s">
        <v>4</v>
      </c>
      <c r="P235" s="3" t="s">
        <v>5</v>
      </c>
      <c r="Q235" s="3" t="s">
        <v>6</v>
      </c>
      <c r="R235" s="3" t="s">
        <v>4</v>
      </c>
      <c r="S235" s="3" t="s">
        <v>5</v>
      </c>
      <c r="T235" s="3" t="s">
        <v>6</v>
      </c>
      <c r="U235" s="3" t="s">
        <v>4</v>
      </c>
      <c r="V235" s="3" t="s">
        <v>5</v>
      </c>
      <c r="W235" s="3" t="s">
        <v>6</v>
      </c>
      <c r="X235" s="3" t="s">
        <v>4</v>
      </c>
      <c r="Y235" s="3" t="s">
        <v>5</v>
      </c>
      <c r="Z235" s="3" t="s">
        <v>6</v>
      </c>
      <c r="AA235" s="3" t="s">
        <v>4</v>
      </c>
      <c r="AB235" s="3" t="s">
        <v>5</v>
      </c>
      <c r="AC235" s="3" t="s">
        <v>6</v>
      </c>
      <c r="AD235" s="3" t="s">
        <v>230</v>
      </c>
    </row>
    <row r="236" spans="1:37" ht="15.75">
      <c r="A236" s="17">
        <v>12124566</v>
      </c>
      <c r="B236" s="20" t="s">
        <v>204</v>
      </c>
      <c r="C236" s="21">
        <v>835.74</v>
      </c>
      <c r="D236" s="18">
        <v>867.08</v>
      </c>
      <c r="E236" s="18">
        <v>938.3</v>
      </c>
      <c r="F236" s="19">
        <v>871.70899999999995</v>
      </c>
      <c r="G236" s="16" t="s">
        <v>244</v>
      </c>
      <c r="H236" s="1"/>
      <c r="I236" s="1"/>
      <c r="J236" s="1">
        <v>2</v>
      </c>
      <c r="K236" s="15">
        <v>2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 t="s">
        <v>239</v>
      </c>
      <c r="AE236" s="14">
        <f t="shared" ref="AE236:AE242" si="72">C236*K236</f>
        <v>1671.48</v>
      </c>
      <c r="AF236" s="14">
        <f t="shared" ref="AF236:AF242" si="73">C236*N236</f>
        <v>0</v>
      </c>
      <c r="AG236" s="14">
        <f t="shared" ref="AG236:AG242" si="74">C236*Q236</f>
        <v>0</v>
      </c>
      <c r="AH236" s="14">
        <f t="shared" ref="AH236:AH242" si="75">C236*T236</f>
        <v>0</v>
      </c>
      <c r="AI236" s="14">
        <f t="shared" ref="AI236:AI242" si="76">C236*W236</f>
        <v>0</v>
      </c>
      <c r="AJ236" s="14">
        <f t="shared" ref="AJ236:AJ242" si="77">C236*Z236</f>
        <v>0</v>
      </c>
      <c r="AK236" s="14">
        <f t="shared" ref="AK236:AK242" si="78">C236*AC236</f>
        <v>0</v>
      </c>
    </row>
    <row r="237" spans="1:37" ht="15.75">
      <c r="A237" s="17">
        <v>22237</v>
      </c>
      <c r="B237" s="16" t="s">
        <v>205</v>
      </c>
      <c r="C237" s="18">
        <v>144.08000000000001</v>
      </c>
      <c r="D237" s="18">
        <v>144.09</v>
      </c>
      <c r="E237" s="18">
        <v>188.4</v>
      </c>
      <c r="F237" s="19">
        <v>179.38</v>
      </c>
      <c r="G237" s="16" t="s">
        <v>238</v>
      </c>
      <c r="H237" s="1"/>
      <c r="I237" s="1"/>
      <c r="J237" s="1">
        <v>2</v>
      </c>
      <c r="K237" s="15">
        <v>2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 t="s">
        <v>239</v>
      </c>
      <c r="AE237" s="14">
        <f t="shared" si="72"/>
        <v>288.16000000000003</v>
      </c>
      <c r="AF237" s="14">
        <f t="shared" si="73"/>
        <v>0</v>
      </c>
      <c r="AG237" s="14">
        <f t="shared" si="74"/>
        <v>0</v>
      </c>
      <c r="AH237" s="14">
        <f t="shared" si="75"/>
        <v>0</v>
      </c>
      <c r="AI237" s="14">
        <f t="shared" si="76"/>
        <v>0</v>
      </c>
      <c r="AJ237" s="14">
        <f t="shared" si="77"/>
        <v>0</v>
      </c>
      <c r="AK237" s="14">
        <f t="shared" si="78"/>
        <v>0</v>
      </c>
    </row>
    <row r="238" spans="1:37" ht="15.75">
      <c r="A238" s="17" t="s">
        <v>206</v>
      </c>
      <c r="B238" s="16" t="s">
        <v>207</v>
      </c>
      <c r="C238" s="18">
        <v>656.32</v>
      </c>
      <c r="D238" s="18">
        <v>656.33</v>
      </c>
      <c r="E238" s="18">
        <v>689.2</v>
      </c>
      <c r="F238" s="19">
        <v>680.34379999999999</v>
      </c>
      <c r="G238" s="16" t="s">
        <v>244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 t="s">
        <v>239</v>
      </c>
      <c r="AE238" s="14">
        <f t="shared" si="72"/>
        <v>1968.96</v>
      </c>
      <c r="AF238" s="14">
        <f t="shared" si="73"/>
        <v>0</v>
      </c>
      <c r="AG238" s="14">
        <f t="shared" si="74"/>
        <v>0</v>
      </c>
      <c r="AH238" s="14">
        <f t="shared" si="75"/>
        <v>0</v>
      </c>
      <c r="AI238" s="14">
        <f t="shared" si="76"/>
        <v>0</v>
      </c>
      <c r="AJ238" s="14">
        <f t="shared" si="77"/>
        <v>0</v>
      </c>
      <c r="AK238" s="14">
        <f t="shared" si="78"/>
        <v>0</v>
      </c>
    </row>
    <row r="239" spans="1:37" ht="15.75">
      <c r="A239" s="17" t="s">
        <v>208</v>
      </c>
      <c r="B239" s="20" t="s">
        <v>209</v>
      </c>
      <c r="C239" s="21">
        <v>654.08000000000004</v>
      </c>
      <c r="D239" s="18">
        <v>687.87</v>
      </c>
      <c r="E239" s="18">
        <v>730.8</v>
      </c>
      <c r="F239" s="19">
        <v>706.38</v>
      </c>
      <c r="G239" s="16" t="s">
        <v>237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239</v>
      </c>
      <c r="AE239" s="14">
        <f t="shared" si="72"/>
        <v>1962.2400000000002</v>
      </c>
      <c r="AF239" s="14">
        <f t="shared" si="73"/>
        <v>0</v>
      </c>
      <c r="AG239" s="14">
        <f t="shared" si="74"/>
        <v>0</v>
      </c>
      <c r="AH239" s="14">
        <f t="shared" si="75"/>
        <v>0</v>
      </c>
      <c r="AI239" s="14">
        <f t="shared" si="76"/>
        <v>0</v>
      </c>
      <c r="AJ239" s="14">
        <f t="shared" si="77"/>
        <v>0</v>
      </c>
      <c r="AK239" s="14">
        <f t="shared" si="78"/>
        <v>0</v>
      </c>
    </row>
    <row r="240" spans="1:37" ht="15.75">
      <c r="A240" s="17">
        <v>750014292</v>
      </c>
      <c r="B240" s="20" t="s">
        <v>210</v>
      </c>
      <c r="C240" s="21">
        <v>906.36</v>
      </c>
      <c r="D240" s="18">
        <v>1028.01</v>
      </c>
      <c r="E240" s="18">
        <v>1079.4000000000001</v>
      </c>
      <c r="F240" s="21">
        <v>989.88580000000002</v>
      </c>
      <c r="G240" s="16" t="s">
        <v>244</v>
      </c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239</v>
      </c>
      <c r="AE240" s="14">
        <f t="shared" si="72"/>
        <v>1812.72</v>
      </c>
      <c r="AF240" s="14">
        <f t="shared" si="73"/>
        <v>0</v>
      </c>
      <c r="AG240" s="14">
        <f t="shared" si="74"/>
        <v>0</v>
      </c>
      <c r="AH240" s="14">
        <f t="shared" si="75"/>
        <v>0</v>
      </c>
      <c r="AI240" s="14">
        <f t="shared" si="76"/>
        <v>0</v>
      </c>
      <c r="AJ240" s="14">
        <f t="shared" si="77"/>
        <v>0</v>
      </c>
      <c r="AK240" s="14">
        <f t="shared" si="78"/>
        <v>0</v>
      </c>
    </row>
    <row r="241" spans="1:37" ht="15.75">
      <c r="A241" s="17">
        <v>7501008071431</v>
      </c>
      <c r="B241" s="20" t="s">
        <v>211</v>
      </c>
      <c r="C241" s="21">
        <v>896.4</v>
      </c>
      <c r="D241" s="18">
        <v>902.45</v>
      </c>
      <c r="E241" s="18">
        <v>956.6</v>
      </c>
      <c r="F241" s="21">
        <v>902.43759999999997</v>
      </c>
      <c r="G241" s="16" t="s">
        <v>244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239</v>
      </c>
      <c r="AE241" s="14">
        <f t="shared" si="72"/>
        <v>1792.8</v>
      </c>
      <c r="AF241" s="14">
        <f t="shared" si="73"/>
        <v>0</v>
      </c>
      <c r="AG241" s="14">
        <f t="shared" si="74"/>
        <v>0</v>
      </c>
      <c r="AH241" s="14">
        <f t="shared" si="75"/>
        <v>0</v>
      </c>
      <c r="AI241" s="14">
        <f t="shared" si="76"/>
        <v>0</v>
      </c>
      <c r="AJ241" s="14">
        <f t="shared" si="77"/>
        <v>0</v>
      </c>
      <c r="AK241" s="14">
        <f t="shared" si="78"/>
        <v>0</v>
      </c>
    </row>
    <row r="242" spans="1:37" ht="15.75">
      <c r="A242" s="17">
        <v>161602</v>
      </c>
      <c r="B242" s="20" t="s">
        <v>212</v>
      </c>
      <c r="C242" s="21">
        <v>591.36</v>
      </c>
      <c r="D242" s="18">
        <v>650.01</v>
      </c>
      <c r="E242" s="18">
        <v>719.3</v>
      </c>
      <c r="F242" s="19">
        <v>685</v>
      </c>
      <c r="G242" s="16" t="s">
        <v>238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239</v>
      </c>
      <c r="AE242" s="14">
        <f t="shared" si="72"/>
        <v>1774.08</v>
      </c>
      <c r="AF242" s="14">
        <f t="shared" si="73"/>
        <v>0</v>
      </c>
      <c r="AG242" s="14">
        <f t="shared" si="74"/>
        <v>0</v>
      </c>
      <c r="AH242" s="14">
        <f t="shared" si="75"/>
        <v>0</v>
      </c>
      <c r="AI242" s="14">
        <f t="shared" si="76"/>
        <v>0</v>
      </c>
      <c r="AJ242" s="14">
        <f t="shared" si="77"/>
        <v>0</v>
      </c>
      <c r="AK242" s="14">
        <f t="shared" si="78"/>
        <v>0</v>
      </c>
    </row>
    <row r="243" spans="1:37">
      <c r="AE243" s="14">
        <f t="shared" ref="AE243:AK243" si="79">SUM(AE236:AE242)</f>
        <v>11270.44</v>
      </c>
      <c r="AF243" s="14">
        <f t="shared" si="79"/>
        <v>0</v>
      </c>
      <c r="AG243" s="14">
        <f t="shared" si="79"/>
        <v>0</v>
      </c>
      <c r="AH243" s="14">
        <f t="shared" si="79"/>
        <v>0</v>
      </c>
      <c r="AI243" s="14">
        <f t="shared" si="79"/>
        <v>0</v>
      </c>
      <c r="AJ243" s="14">
        <f t="shared" si="79"/>
        <v>0</v>
      </c>
      <c r="AK243" s="14">
        <f t="shared" si="79"/>
        <v>0</v>
      </c>
    </row>
    <row r="246" spans="1:37" ht="15.75">
      <c r="A246" s="26" t="s">
        <v>215</v>
      </c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spans="1:37" ht="15.75">
      <c r="A247" s="2"/>
      <c r="B247" s="26" t="s">
        <v>213</v>
      </c>
      <c r="C247" s="27"/>
      <c r="D247" s="27"/>
      <c r="E247" s="27"/>
      <c r="F247" s="27"/>
      <c r="G247" s="27"/>
      <c r="H247" s="30" t="s">
        <v>216</v>
      </c>
      <c r="I247" s="27"/>
      <c r="J247" s="27"/>
      <c r="K247" s="27"/>
      <c r="L247" s="31" t="s">
        <v>217</v>
      </c>
      <c r="M247" s="27"/>
      <c r="N247" s="27"/>
      <c r="O247" s="32" t="s">
        <v>218</v>
      </c>
      <c r="P247" s="27"/>
      <c r="Q247" s="27"/>
      <c r="R247" s="33" t="s">
        <v>219</v>
      </c>
      <c r="S247" s="27"/>
      <c r="T247" s="27"/>
      <c r="U247" s="34" t="s">
        <v>220</v>
      </c>
      <c r="V247" s="27"/>
      <c r="W247" s="27"/>
      <c r="X247" s="35" t="s">
        <v>221</v>
      </c>
      <c r="Y247" s="27"/>
      <c r="Z247" s="27"/>
      <c r="AA247" s="36" t="s">
        <v>222</v>
      </c>
      <c r="AB247" s="27"/>
      <c r="AC247" s="27"/>
      <c r="AD247" s="2"/>
    </row>
    <row r="248" spans="1:37" ht="15.75">
      <c r="A248" s="3"/>
      <c r="B248" s="3" t="s">
        <v>3</v>
      </c>
      <c r="C248" s="3"/>
      <c r="D248" s="3"/>
      <c r="E248" s="3"/>
      <c r="F248" s="3"/>
      <c r="G248" s="3"/>
      <c r="H248" s="29" t="s">
        <v>2</v>
      </c>
      <c r="I248" s="29"/>
      <c r="J248" s="29"/>
      <c r="K248" s="29"/>
      <c r="L248" s="29" t="s">
        <v>2</v>
      </c>
      <c r="M248" s="29"/>
      <c r="N248" s="29"/>
      <c r="O248" s="29" t="s">
        <v>2</v>
      </c>
      <c r="P248" s="29"/>
      <c r="Q248" s="29"/>
      <c r="R248" s="29" t="s">
        <v>2</v>
      </c>
      <c r="S248" s="29"/>
      <c r="T248" s="29"/>
      <c r="U248" s="29" t="s">
        <v>2</v>
      </c>
      <c r="V248" s="29"/>
      <c r="W248" s="29"/>
      <c r="X248" s="29" t="s">
        <v>2</v>
      </c>
      <c r="Y248" s="29"/>
      <c r="Z248" s="29"/>
      <c r="AA248" s="29" t="s">
        <v>2</v>
      </c>
      <c r="AB248" s="29"/>
      <c r="AC248" s="29"/>
      <c r="AD248" s="3"/>
    </row>
    <row r="249" spans="1:37" ht="15.75">
      <c r="A249" s="3" t="s">
        <v>223</v>
      </c>
      <c r="B249" s="13" t="s">
        <v>198</v>
      </c>
      <c r="C249" s="3" t="s">
        <v>224</v>
      </c>
      <c r="D249" s="3" t="s">
        <v>225</v>
      </c>
      <c r="E249" s="3" t="s">
        <v>226</v>
      </c>
      <c r="F249" s="3" t="s">
        <v>227</v>
      </c>
      <c r="G249" s="3" t="s">
        <v>228</v>
      </c>
      <c r="H249" s="3" t="s">
        <v>4</v>
      </c>
      <c r="I249" s="3" t="s">
        <v>5</v>
      </c>
      <c r="J249" s="3" t="s">
        <v>229</v>
      </c>
      <c r="K249" s="3" t="s">
        <v>6</v>
      </c>
      <c r="L249" s="3" t="s">
        <v>4</v>
      </c>
      <c r="M249" s="3" t="s">
        <v>5</v>
      </c>
      <c r="N249" s="3" t="s">
        <v>6</v>
      </c>
      <c r="O249" s="3" t="s">
        <v>4</v>
      </c>
      <c r="P249" s="3" t="s">
        <v>5</v>
      </c>
      <c r="Q249" s="3" t="s">
        <v>6</v>
      </c>
      <c r="R249" s="3" t="s">
        <v>4</v>
      </c>
      <c r="S249" s="3" t="s">
        <v>5</v>
      </c>
      <c r="T249" s="3" t="s">
        <v>6</v>
      </c>
      <c r="U249" s="3" t="s">
        <v>4</v>
      </c>
      <c r="V249" s="3" t="s">
        <v>5</v>
      </c>
      <c r="W249" s="3" t="s">
        <v>6</v>
      </c>
      <c r="X249" s="3" t="s">
        <v>4</v>
      </c>
      <c r="Y249" s="3" t="s">
        <v>5</v>
      </c>
      <c r="Z249" s="3" t="s">
        <v>6</v>
      </c>
      <c r="AA249" s="3" t="s">
        <v>4</v>
      </c>
      <c r="AB249" s="3" t="s">
        <v>5</v>
      </c>
      <c r="AC249" s="3" t="s">
        <v>6</v>
      </c>
      <c r="AD249" s="3" t="s">
        <v>230</v>
      </c>
    </row>
    <row r="250" spans="1:37" ht="15.75">
      <c r="A250" s="17">
        <v>750102546521</v>
      </c>
      <c r="B250" s="16" t="s">
        <v>214</v>
      </c>
      <c r="C250" s="18">
        <v>324</v>
      </c>
      <c r="D250" s="18">
        <v>324.01</v>
      </c>
      <c r="E250" s="18">
        <v>343.5</v>
      </c>
      <c r="F250" s="18"/>
      <c r="G250" s="16"/>
      <c r="H250" s="1"/>
      <c r="I250" s="1"/>
      <c r="J250" s="1">
        <v>0</v>
      </c>
      <c r="K250" s="15">
        <v>0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243</v>
      </c>
      <c r="AE250" s="14">
        <f>C250*K250</f>
        <v>0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>
      <c r="AE251" s="14">
        <f t="shared" ref="AE251:AK251" si="80">SUM(AE250:AE250)</f>
        <v>0</v>
      </c>
      <c r="AF251" s="14">
        <f t="shared" si="80"/>
        <v>0</v>
      </c>
      <c r="AG251" s="14">
        <f t="shared" si="80"/>
        <v>0</v>
      </c>
      <c r="AH251" s="14">
        <f t="shared" si="80"/>
        <v>0</v>
      </c>
      <c r="AI251" s="14">
        <f t="shared" si="80"/>
        <v>0</v>
      </c>
      <c r="AJ251" s="14">
        <f t="shared" si="80"/>
        <v>0</v>
      </c>
      <c r="AK251" s="14">
        <f t="shared" si="80"/>
        <v>0</v>
      </c>
    </row>
    <row r="254" spans="1:37" ht="15.75">
      <c r="B254" s="5" t="s">
        <v>216</v>
      </c>
      <c r="C254" s="14">
        <f>(AE20+AE30+AE53+AE80+AE120+AE190+AE208+AE219+AE229+AE243+AE251)</f>
        <v>466564.47650000005</v>
      </c>
    </row>
    <row r="255" spans="1:37" ht="15.75">
      <c r="B255" s="6" t="s">
        <v>217</v>
      </c>
      <c r="C255" s="14">
        <f>(AF20+AF30+AF53+AF80+AF120+AF190+AF208+AF219+AF229+AF243+AF251)</f>
        <v>0</v>
      </c>
    </row>
    <row r="256" spans="1:37" ht="15.75">
      <c r="B256" s="7" t="s">
        <v>218</v>
      </c>
      <c r="C256" s="14">
        <f>(AG20+AG30+AG53+AG80+AG120+AG190+AG208+AG219+AG229+AG243+AG251)</f>
        <v>0</v>
      </c>
    </row>
    <row r="257" spans="2:3" ht="15.75">
      <c r="B257" s="8" t="s">
        <v>219</v>
      </c>
      <c r="C257" s="14">
        <f>(AH20+AH30+AH53+AH80+AH120+AH190+AH208+AH219+AH229+AH243+AH251)</f>
        <v>0</v>
      </c>
    </row>
    <row r="258" spans="2:3" ht="15.75">
      <c r="B258" s="9" t="s">
        <v>220</v>
      </c>
      <c r="C258" s="14">
        <f>(AI20+AI30+AI53+AI80+AI120+AI190+AI208+AI219+AI229+AI243+AI251)</f>
        <v>0</v>
      </c>
    </row>
    <row r="259" spans="2:3" ht="15.75">
      <c r="B259" s="10" t="s">
        <v>221</v>
      </c>
      <c r="C259" s="14">
        <f>(AJ20+AJ30+AJ53+AJ80+AJ120+AJ190+AJ208+AJ219+AJ229+AJ243+AJ251)</f>
        <v>0</v>
      </c>
    </row>
    <row r="260" spans="2:3" ht="15.75">
      <c r="B260" s="11" t="s">
        <v>222</v>
      </c>
      <c r="C260" s="14">
        <f>(AK20+AK30+AK53+AK80+AK120+AK190+AK208+AK219+AK229+AK243+AK251)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3:AD23"/>
    <mergeCell ref="B24:G24"/>
    <mergeCell ref="H24:K24"/>
    <mergeCell ref="L24:N24"/>
    <mergeCell ref="O24:Q24"/>
    <mergeCell ref="R24:T24"/>
    <mergeCell ref="U24:W24"/>
    <mergeCell ref="X24:Z24"/>
    <mergeCell ref="AA24:AC24"/>
    <mergeCell ref="H3:K3"/>
    <mergeCell ref="L3:N3"/>
    <mergeCell ref="O3:Q3"/>
    <mergeCell ref="R3:T3"/>
    <mergeCell ref="U3:W3"/>
    <mergeCell ref="X25:Z25"/>
    <mergeCell ref="AA25:AC25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5:K25"/>
    <mergeCell ref="L25:N25"/>
    <mergeCell ref="O25:Q25"/>
    <mergeCell ref="R25:T25"/>
    <mergeCell ref="U25:W25"/>
    <mergeCell ref="X35:Z35"/>
    <mergeCell ref="AA35:AC35"/>
    <mergeCell ref="A56:AD56"/>
    <mergeCell ref="B57:G57"/>
    <mergeCell ref="H57:K57"/>
    <mergeCell ref="L57:N57"/>
    <mergeCell ref="O57:Q57"/>
    <mergeCell ref="R57:T57"/>
    <mergeCell ref="U57:W57"/>
    <mergeCell ref="X57:Z57"/>
    <mergeCell ref="AA57:AC57"/>
    <mergeCell ref="H35:K35"/>
    <mergeCell ref="L35:N35"/>
    <mergeCell ref="O35:Q35"/>
    <mergeCell ref="R35:T35"/>
    <mergeCell ref="U35:W35"/>
    <mergeCell ref="X58:Z58"/>
    <mergeCell ref="AA58:AC58"/>
    <mergeCell ref="A83:AD83"/>
    <mergeCell ref="B84:G84"/>
    <mergeCell ref="H84:K84"/>
    <mergeCell ref="L84:N84"/>
    <mergeCell ref="O84:Q84"/>
    <mergeCell ref="R84:T84"/>
    <mergeCell ref="U84:W84"/>
    <mergeCell ref="X84:Z84"/>
    <mergeCell ref="AA84:AC84"/>
    <mergeCell ref="H58:K58"/>
    <mergeCell ref="L58:N58"/>
    <mergeCell ref="O58:Q58"/>
    <mergeCell ref="R58:T58"/>
    <mergeCell ref="U58:W58"/>
    <mergeCell ref="X85:Z85"/>
    <mergeCell ref="AA85:AC85"/>
    <mergeCell ref="A123:AD123"/>
    <mergeCell ref="B124:G124"/>
    <mergeCell ref="H124:K124"/>
    <mergeCell ref="L124:N124"/>
    <mergeCell ref="O124:Q124"/>
    <mergeCell ref="R124:T124"/>
    <mergeCell ref="U124:W124"/>
    <mergeCell ref="X124:Z124"/>
    <mergeCell ref="AA124:AC124"/>
    <mergeCell ref="H85:K85"/>
    <mergeCell ref="L85:N85"/>
    <mergeCell ref="O85:Q85"/>
    <mergeCell ref="R85:T85"/>
    <mergeCell ref="U85:W85"/>
    <mergeCell ref="X125:Z125"/>
    <mergeCell ref="AA125:AC125"/>
    <mergeCell ref="A193:AD193"/>
    <mergeCell ref="B194:G194"/>
    <mergeCell ref="H194:K194"/>
    <mergeCell ref="L194:N194"/>
    <mergeCell ref="O194:Q194"/>
    <mergeCell ref="R194:T194"/>
    <mergeCell ref="U194:W194"/>
    <mergeCell ref="X194:Z194"/>
    <mergeCell ref="AA194:AC194"/>
    <mergeCell ref="H125:K125"/>
    <mergeCell ref="L125:N125"/>
    <mergeCell ref="O125:Q125"/>
    <mergeCell ref="R125:T125"/>
    <mergeCell ref="U125:W125"/>
    <mergeCell ref="X195:Z195"/>
    <mergeCell ref="AA195:AC195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195:K195"/>
    <mergeCell ref="L195:N195"/>
    <mergeCell ref="O195:Q195"/>
    <mergeCell ref="R195:T195"/>
    <mergeCell ref="U195:W195"/>
    <mergeCell ref="X213:Z213"/>
    <mergeCell ref="AA213:AC213"/>
    <mergeCell ref="A222:AD222"/>
    <mergeCell ref="B223:G223"/>
    <mergeCell ref="H223:K223"/>
    <mergeCell ref="L223:N223"/>
    <mergeCell ref="O223:Q223"/>
    <mergeCell ref="R223:T223"/>
    <mergeCell ref="U223:W223"/>
    <mergeCell ref="X223:Z223"/>
    <mergeCell ref="AA223:AC223"/>
    <mergeCell ref="H213:K213"/>
    <mergeCell ref="L213:N213"/>
    <mergeCell ref="O213:Q213"/>
    <mergeCell ref="R213:T213"/>
    <mergeCell ref="U213:W213"/>
    <mergeCell ref="X224:Z224"/>
    <mergeCell ref="AA224:AC224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4:K224"/>
    <mergeCell ref="L224:N224"/>
    <mergeCell ref="O224:Q224"/>
    <mergeCell ref="R224:T224"/>
    <mergeCell ref="U224:W224"/>
    <mergeCell ref="X248:Z248"/>
    <mergeCell ref="AA248:AC248"/>
    <mergeCell ref="H248:K248"/>
    <mergeCell ref="L248:N248"/>
    <mergeCell ref="O248:Q248"/>
    <mergeCell ref="R248:T248"/>
    <mergeCell ref="U248:W248"/>
    <mergeCell ref="X234:Z234"/>
    <mergeCell ref="AA234:AC234"/>
    <mergeCell ref="A246:AD246"/>
    <mergeCell ref="B247:G247"/>
    <mergeCell ref="H247:K247"/>
    <mergeCell ref="L247:N247"/>
    <mergeCell ref="O247:Q247"/>
    <mergeCell ref="R247:T247"/>
    <mergeCell ref="U247:W247"/>
    <mergeCell ref="X247:Z247"/>
    <mergeCell ref="AA247:AC247"/>
    <mergeCell ref="H234:K234"/>
    <mergeCell ref="L234:N234"/>
    <mergeCell ref="O234:Q234"/>
    <mergeCell ref="R234:T234"/>
    <mergeCell ref="U234:W2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2018-05-28T15:13:45Z</cp:lastPrinted>
  <dcterms:created xsi:type="dcterms:W3CDTF">2018-05-28T14:54:20Z</dcterms:created>
  <dcterms:modified xsi:type="dcterms:W3CDTF">2018-05-28T18:36:04Z</dcterms:modified>
</cp:coreProperties>
</file>