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G323" i="2" l="1"/>
  <c r="AK322" i="2"/>
  <c r="AK323" i="2" s="1"/>
  <c r="AJ322" i="2"/>
  <c r="AJ323" i="2" s="1"/>
  <c r="AI322" i="2"/>
  <c r="AI323" i="2" s="1"/>
  <c r="AH322" i="2"/>
  <c r="AH323" i="2" s="1"/>
  <c r="AG322" i="2"/>
  <c r="AF322" i="2"/>
  <c r="AF323" i="2" s="1"/>
  <c r="AE322" i="2"/>
  <c r="AE323" i="2" s="1"/>
  <c r="AK314" i="2"/>
  <c r="AK315" i="2" s="1"/>
  <c r="AJ314" i="2"/>
  <c r="AJ315" i="2" s="1"/>
  <c r="AI314" i="2"/>
  <c r="AI315" i="2" s="1"/>
  <c r="AH314" i="2"/>
  <c r="AH315" i="2" s="1"/>
  <c r="AG314" i="2"/>
  <c r="AG315" i="2" s="1"/>
  <c r="AF314" i="2"/>
  <c r="AF315" i="2" s="1"/>
  <c r="AE314" i="2"/>
  <c r="AE315" i="2" s="1"/>
  <c r="AK306" i="2"/>
  <c r="AJ306" i="2"/>
  <c r="AI306" i="2"/>
  <c r="AH306" i="2"/>
  <c r="AG306" i="2"/>
  <c r="AF306" i="2"/>
  <c r="AE306" i="2"/>
  <c r="AK305" i="2"/>
  <c r="AJ305" i="2"/>
  <c r="AI305" i="2"/>
  <c r="AH305" i="2"/>
  <c r="AG305" i="2"/>
  <c r="AF305" i="2"/>
  <c r="AE305" i="2"/>
  <c r="AK304" i="2"/>
  <c r="AJ304" i="2"/>
  <c r="AI304" i="2"/>
  <c r="AH304" i="2"/>
  <c r="AG304" i="2"/>
  <c r="AF304" i="2"/>
  <c r="AE304" i="2"/>
  <c r="AK302" i="2"/>
  <c r="AJ302" i="2"/>
  <c r="AI302" i="2"/>
  <c r="AH302" i="2"/>
  <c r="AG302" i="2"/>
  <c r="AF302" i="2"/>
  <c r="AE302" i="2"/>
  <c r="AK300" i="2"/>
  <c r="AJ300" i="2"/>
  <c r="AI300" i="2"/>
  <c r="AH300" i="2"/>
  <c r="AG300" i="2"/>
  <c r="AF300" i="2"/>
  <c r="AE300" i="2"/>
  <c r="AK298" i="2"/>
  <c r="AJ298" i="2"/>
  <c r="AI298" i="2"/>
  <c r="AH298" i="2"/>
  <c r="AG298" i="2"/>
  <c r="AF298" i="2"/>
  <c r="AE298" i="2"/>
  <c r="AK297" i="2"/>
  <c r="AJ297" i="2"/>
  <c r="AI297" i="2"/>
  <c r="AH297" i="2"/>
  <c r="AG297" i="2"/>
  <c r="AF297" i="2"/>
  <c r="AE297" i="2"/>
  <c r="AK296" i="2"/>
  <c r="AJ296" i="2"/>
  <c r="AI296" i="2"/>
  <c r="AH296" i="2"/>
  <c r="AG296" i="2"/>
  <c r="AF296" i="2"/>
  <c r="AE296" i="2"/>
  <c r="AK295" i="2"/>
  <c r="AJ295" i="2"/>
  <c r="AI295" i="2"/>
  <c r="AH295" i="2"/>
  <c r="AG295" i="2"/>
  <c r="AF295" i="2"/>
  <c r="AE295" i="2"/>
  <c r="AK294" i="2"/>
  <c r="AJ294" i="2"/>
  <c r="AI294" i="2"/>
  <c r="AH294" i="2"/>
  <c r="AG294" i="2"/>
  <c r="AF294" i="2"/>
  <c r="AE294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6" i="2"/>
  <c r="AJ286" i="2"/>
  <c r="AI286" i="2"/>
  <c r="AH286" i="2"/>
  <c r="AG286" i="2"/>
  <c r="AF286" i="2"/>
  <c r="AE286" i="2"/>
  <c r="AK284" i="2"/>
  <c r="AJ284" i="2"/>
  <c r="AI284" i="2"/>
  <c r="AH284" i="2"/>
  <c r="AG284" i="2"/>
  <c r="AF284" i="2"/>
  <c r="AE284" i="2"/>
  <c r="AK282" i="2"/>
  <c r="AJ282" i="2"/>
  <c r="AI282" i="2"/>
  <c r="AH282" i="2"/>
  <c r="AG282" i="2"/>
  <c r="AF282" i="2"/>
  <c r="AE282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8" i="2"/>
  <c r="AJ268" i="2"/>
  <c r="AI268" i="2"/>
  <c r="AH268" i="2"/>
  <c r="AG268" i="2"/>
  <c r="AF268" i="2"/>
  <c r="AE268" i="2"/>
  <c r="AK266" i="2"/>
  <c r="AJ266" i="2"/>
  <c r="AI266" i="2"/>
  <c r="AH266" i="2"/>
  <c r="AG266" i="2"/>
  <c r="AF266" i="2"/>
  <c r="AE266" i="2"/>
  <c r="AK264" i="2"/>
  <c r="AJ264" i="2"/>
  <c r="AI264" i="2"/>
  <c r="AH264" i="2"/>
  <c r="AG264" i="2"/>
  <c r="AF264" i="2"/>
  <c r="AE264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0" i="2"/>
  <c r="AJ260" i="2"/>
  <c r="AI260" i="2"/>
  <c r="AH260" i="2"/>
  <c r="AG260" i="2"/>
  <c r="AF260" i="2"/>
  <c r="AE260" i="2"/>
  <c r="AK258" i="2"/>
  <c r="AJ258" i="2"/>
  <c r="AI258" i="2"/>
  <c r="AH258" i="2"/>
  <c r="AG258" i="2"/>
  <c r="AF258" i="2"/>
  <c r="AE258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3" i="2"/>
  <c r="AJ253" i="2"/>
  <c r="AI253" i="2"/>
  <c r="AI307" i="2" s="1"/>
  <c r="AH253" i="2"/>
  <c r="AG253" i="2"/>
  <c r="AF253" i="2"/>
  <c r="AE253" i="2"/>
  <c r="AE307" i="2" s="1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2" i="2"/>
  <c r="AJ232" i="2"/>
  <c r="AI232" i="2"/>
  <c r="AH232" i="2"/>
  <c r="AG232" i="2"/>
  <c r="AF232" i="2"/>
  <c r="AE232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0" i="2"/>
  <c r="AJ190" i="2"/>
  <c r="AI190" i="2"/>
  <c r="AH190" i="2"/>
  <c r="AG190" i="2"/>
  <c r="AF190" i="2"/>
  <c r="AE190" i="2"/>
  <c r="AK188" i="2"/>
  <c r="AJ188" i="2"/>
  <c r="AI188" i="2"/>
  <c r="AH188" i="2"/>
  <c r="AG188" i="2"/>
  <c r="AF188" i="2"/>
  <c r="AE188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4" i="2"/>
  <c r="AK246" i="2" s="1"/>
  <c r="AJ164" i="2"/>
  <c r="AI164" i="2"/>
  <c r="AI246" i="2" s="1"/>
  <c r="AH164" i="2"/>
  <c r="AG164" i="2"/>
  <c r="AG246" i="2" s="1"/>
  <c r="AF164" i="2"/>
  <c r="AE164" i="2"/>
  <c r="AE246" i="2" s="1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0" i="2"/>
  <c r="AJ150" i="2"/>
  <c r="AI150" i="2"/>
  <c r="AH150" i="2"/>
  <c r="AG150" i="2"/>
  <c r="AF150" i="2"/>
  <c r="AE150" i="2"/>
  <c r="AK148" i="2"/>
  <c r="AJ148" i="2"/>
  <c r="AJ157" i="2" s="1"/>
  <c r="AI148" i="2"/>
  <c r="AH148" i="2"/>
  <c r="AH157" i="2" s="1"/>
  <c r="AG148" i="2"/>
  <c r="AF148" i="2"/>
  <c r="AF157" i="2" s="1"/>
  <c r="AE148" i="2"/>
  <c r="AK140" i="2"/>
  <c r="AJ140" i="2"/>
  <c r="AI140" i="2"/>
  <c r="AH140" i="2"/>
  <c r="AG140" i="2"/>
  <c r="AF140" i="2"/>
  <c r="AE140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1" i="2"/>
  <c r="AJ81" i="2"/>
  <c r="AI81" i="2"/>
  <c r="AH81" i="2"/>
  <c r="AG81" i="2"/>
  <c r="AF81" i="2"/>
  <c r="AE81" i="2"/>
  <c r="AK79" i="2"/>
  <c r="AJ79" i="2"/>
  <c r="AI79" i="2"/>
  <c r="AH79" i="2"/>
  <c r="AG79" i="2"/>
  <c r="AF79" i="2"/>
  <c r="AE79" i="2"/>
  <c r="AK77" i="2"/>
  <c r="AJ77" i="2"/>
  <c r="AJ141" i="2" s="1"/>
  <c r="AI77" i="2"/>
  <c r="AH77" i="2"/>
  <c r="AH141" i="2" s="1"/>
  <c r="AG77" i="2"/>
  <c r="AF77" i="2"/>
  <c r="AF141" i="2" s="1"/>
  <c r="AE77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7" i="2"/>
  <c r="AJ7" i="2"/>
  <c r="AJ70" i="2" s="1"/>
  <c r="AI7" i="2"/>
  <c r="AH7" i="2"/>
  <c r="AG7" i="2"/>
  <c r="AF7" i="2"/>
  <c r="AF70" i="2" s="1"/>
  <c r="AE7" i="2"/>
  <c r="AK5" i="2"/>
  <c r="AK70" i="2" s="1"/>
  <c r="AJ5" i="2"/>
  <c r="AI5" i="2"/>
  <c r="AI70" i="2" s="1"/>
  <c r="AH5" i="2"/>
  <c r="AG5" i="2"/>
  <c r="AG70" i="2" s="1"/>
  <c r="AF5" i="2"/>
  <c r="AE5" i="2"/>
  <c r="AE70" i="2" s="1"/>
  <c r="AE157" i="2" l="1"/>
  <c r="AI157" i="2"/>
  <c r="AG307" i="2"/>
  <c r="AK307" i="2"/>
  <c r="AH70" i="2"/>
  <c r="AG141" i="2"/>
  <c r="C328" i="2" s="1"/>
  <c r="AK141" i="2"/>
  <c r="C332" i="2" s="1"/>
  <c r="AE141" i="2"/>
  <c r="AI141" i="2"/>
  <c r="C330" i="2" s="1"/>
  <c r="AG157" i="2"/>
  <c r="AK157" i="2"/>
  <c r="AF246" i="2"/>
  <c r="C327" i="2" s="1"/>
  <c r="AJ246" i="2"/>
  <c r="AH246" i="2"/>
  <c r="AF307" i="2"/>
  <c r="AH307" i="2"/>
  <c r="AJ307" i="2"/>
  <c r="C331" i="2" s="1"/>
  <c r="C329" i="2"/>
</calcChain>
</file>

<file path=xl/sharedStrings.xml><?xml version="1.0" encoding="utf-8"?>
<sst xmlns="http://schemas.openxmlformats.org/spreadsheetml/2006/main" count="1367" uniqueCount="348">
  <si>
    <t>GRUPO ABARROTES AZTECA</t>
  </si>
  <si>
    <t>PEDIDOS A 'VIOLETA' 28-05-2018</t>
  </si>
  <si>
    <t>EXISTENCIAS</t>
  </si>
  <si>
    <t>DESCRIPCIÓN</t>
  </si>
  <si>
    <t>CAJAS</t>
  </si>
  <si>
    <t>PZAS</t>
  </si>
  <si>
    <t>PEDIDO</t>
  </si>
  <si>
    <t>COD</t>
  </si>
  <si>
    <t>MASCOTAS</t>
  </si>
  <si>
    <t>DOG CHOW ADULTO 25 KG.</t>
  </si>
  <si>
    <t>CREMAS Y CEPILLOS DENTALES</t>
  </si>
  <si>
    <t>COLGATE MAXIMA PROTECCION 72/100 ML.</t>
  </si>
  <si>
    <t>CHOCOLATE EN POLVO</t>
  </si>
  <si>
    <t>CHOC MORELIA PRESIDENCIAL 24/357 GRS.</t>
  </si>
  <si>
    <t>CHOCO MILK BOLSA G. 24/350 GRS.</t>
  </si>
  <si>
    <t>CHOCO MILK LATA 1.75 KGS. 6 PZAS. **</t>
  </si>
  <si>
    <t>CONSERVAS</t>
  </si>
  <si>
    <t>CHONGOS ZAMORANOS 12/1 KG.</t>
  </si>
  <si>
    <t>DETERGENTES</t>
  </si>
  <si>
    <t>PREMIO DETERGENTE 9 KG.</t>
  </si>
  <si>
    <t>PREMIO MULTIUSOS 20/900 GRS.</t>
  </si>
  <si>
    <t>FRIJOLES EN LATA</t>
  </si>
  <si>
    <t>FRIJOLES LA SIERRA C/CHIPOTLE 12/440 GRS.</t>
  </si>
  <si>
    <t>FRIJOLES LA SIERRA C/CHORIZO 12/440 GRS.</t>
  </si>
  <si>
    <t>FRIJOLES LA SIERRA C/QUESO 12/440 GRS.</t>
  </si>
  <si>
    <t>GEL Y SPRAY</t>
  </si>
  <si>
    <t xml:space="preserve">GEL XTREME 24/250 GRS. TRANSPARENTE   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</si>
  <si>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</si>
  <si>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</si>
  <si>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</si>
  <si>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</si>
  <si>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</si>
  <si>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</si>
  <si>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</si>
  <si>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</si>
  <si>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</si>
  <si>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</si>
  <si>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</si>
  <si>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</si>
  <si>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</si>
  <si>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</si>
  <si>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</si>
  <si>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JABON VEL ROSITA BARRA 40/350 GRS.</t>
  </si>
  <si>
    <t>JUGOS</t>
  </si>
  <si>
    <t>LJUOTR0000001</t>
  </si>
  <si>
    <t>CACTUS 16/500 ML. SURTIDO</t>
  </si>
  <si>
    <t>COCTEL CLAMATO AZUL 24/296 ML.</t>
  </si>
  <si>
    <t>LECHES</t>
  </si>
  <si>
    <t>LECHE ALPURA DESLACTOSADA 12/1 LT.</t>
  </si>
  <si>
    <t>LECHE ALPURA DESLACTOSADA LIGHT  12/1 LT.</t>
  </si>
  <si>
    <t>LECHE ALPURA SEMIDESCREMADA 12/1 LT.</t>
  </si>
  <si>
    <t>LECHE CLAVEL 12/1 LT. **</t>
  </si>
  <si>
    <t>MI LECHE 12/1 LT.</t>
  </si>
  <si>
    <t>LIMPIADORES</t>
  </si>
  <si>
    <t xml:space="preserve">AJAX 48/388 GRS. BICLORO </t>
  </si>
  <si>
    <t>PINOL AROMAS 12/828 ML. ENERGY</t>
  </si>
  <si>
    <t xml:space="preserve">PINOL AROMAS 12/828 ML. FLORAL </t>
  </si>
  <si>
    <t>PINOL AROMAS 12/828 ML. FRESH</t>
  </si>
  <si>
    <t>PINOL AROMAS 12/828 ML. LAVANDA</t>
  </si>
  <si>
    <t>PINOL AROMAS 12/828 ML. MARINO</t>
  </si>
  <si>
    <t>PINOL AROMAS 12/828 ML. RELAX</t>
  </si>
  <si>
    <t>MARISCOS ENLATADOS</t>
  </si>
  <si>
    <t>LMAREN0000009</t>
  </si>
  <si>
    <t>SARDINA YAVAROS 24/425 GRS.</t>
  </si>
  <si>
    <t>MANTECAS</t>
  </si>
  <si>
    <t>MANTECA CERDO CUATRO MILPAS CUB 12.5 KGS.</t>
  </si>
  <si>
    <t>LMANTE0000002</t>
  </si>
  <si>
    <t>MANTECA CUATRO MILPAS 3 KGS.</t>
  </si>
  <si>
    <t>MAYONESAS Y MOSTAZAS</t>
  </si>
  <si>
    <t>ADEREZO HELLMANN'S 4/3.8 L.</t>
  </si>
  <si>
    <t>PAPEL DE ENVOLTURA</t>
  </si>
  <si>
    <t>ALUMINIO REYNOLDS 24/7.6 MTS.</t>
  </si>
  <si>
    <t>REFRESCOS</t>
  </si>
  <si>
    <t>LJUGDI0000026</t>
  </si>
  <si>
    <t>BIG CITRUS 6/3 LTS. NARANJA</t>
  </si>
  <si>
    <t>SALSAS</t>
  </si>
  <si>
    <t xml:space="preserve">CATSUP RICA 4.5 KG </t>
  </si>
  <si>
    <t>SERVILLETAS</t>
  </si>
  <si>
    <t>SERV MARLI 24/250 ´S</t>
  </si>
  <si>
    <t>VARIOS</t>
  </si>
  <si>
    <t>ATRAPA RATON GOMATON CHICA 36/2 PZAS.</t>
  </si>
  <si>
    <t>PEDIDOS A 'LÓPEZ' 28-05-2018</t>
  </si>
  <si>
    <t>ARTICULOS DE LIMPIEZA</t>
  </si>
  <si>
    <t>ESCOBAS DE PALMA BLANCA 36 PZAS.</t>
  </si>
  <si>
    <t>ACEITES</t>
  </si>
  <si>
    <t>ACEITE OLEICO 12/946 ML.</t>
  </si>
  <si>
    <t>AZUCAR</t>
  </si>
  <si>
    <t>CANDEREL 12/50 PZAS.</t>
  </si>
  <si>
    <t>CAFES</t>
  </si>
  <si>
    <t>NESCAFE CAPPUCCINO VANILLA 6/6/22 GRS</t>
  </si>
  <si>
    <t>NESCAFE DOLCA 12/46 GRS.</t>
  </si>
  <si>
    <t>COLGATE TOTAL 72/100 ML. CLEAN MINT</t>
  </si>
  <si>
    <t>COLGATE TOTAL 72/150 ML. CLEAN MINT</t>
  </si>
  <si>
    <t>CAJETA</t>
  </si>
  <si>
    <t>CAJETA CORONADO 12/660 GRS. SURTIDA *SQUEZZABLE</t>
  </si>
  <si>
    <t>CONSOMES</t>
  </si>
  <si>
    <t>CONSOMATE  24/12/11PZAS  SUPER 12</t>
  </si>
  <si>
    <t>JUGO MAGGI SAZONADOR 12/100 ML.</t>
  </si>
  <si>
    <t>BLANCA NIEVES 10/1 KG.</t>
  </si>
  <si>
    <t>ROMA 10 KG. *BULTO*</t>
  </si>
  <si>
    <t>FOCOS</t>
  </si>
  <si>
    <t>FOCOS PHILLIPS TWISTER 60 WT 20/10 PZAS.</t>
  </si>
  <si>
    <t>LGELSP0000025</t>
  </si>
  <si>
    <t>MOUSSE HERBAL ESSENCES 12/227 GRS. RIZOS</t>
  </si>
  <si>
    <t>ROYAL 48/110 GRS.</t>
  </si>
  <si>
    <t>TORRE AMARILLO 20/350 GRS.</t>
  </si>
  <si>
    <t>COCTEL CLAMATO AZUL 12/473 ML.</t>
  </si>
  <si>
    <t>JABON DE TOCADOR</t>
  </si>
  <si>
    <t>CAMAY CLASICO 72/150 GRS.</t>
  </si>
  <si>
    <t>CAMAY DELICADEZA FLORAL 72/150 GRS.</t>
  </si>
  <si>
    <t>CAMAY SENSACION FLORAL 72/150 GRS.</t>
  </si>
  <si>
    <t>ESCUDO *ROSA ANTIBACTERIAL 72/160 GRS.</t>
  </si>
  <si>
    <t>PLEDGE MADERAS 12/378 ML.</t>
  </si>
  <si>
    <t>PAÑAL DESECHABLE</t>
  </si>
  <si>
    <t>HUGGIES ETAPA 1 * AH. 8/24 PZAS.</t>
  </si>
  <si>
    <t>HUGGIES SUPREME NAT 1 6/38 PZAS.</t>
  </si>
  <si>
    <t>HUGGIES SUPREME NAT 4 NIÑO 5/36 PZAS.</t>
  </si>
  <si>
    <t>HUGGIES SUPREME NAT 5 NIÑA 5/36 PZAS.</t>
  </si>
  <si>
    <t>HUGGIES SUPREME NAT 5 NIÑO 5/36 PZAS.</t>
  </si>
  <si>
    <t>ROMPOPES</t>
  </si>
  <si>
    <t>ROMPOPE CORONADO 12/500 ML.</t>
  </si>
  <si>
    <t>SAL</t>
  </si>
  <si>
    <t>SAL COLIMA DE GRANO 50 KG.</t>
  </si>
  <si>
    <t>SAL DE GRANO PEGASO 50 KG.</t>
  </si>
  <si>
    <t>LASALE0000002</t>
  </si>
  <si>
    <t>SAL ROCHE MOLIDA 50 KG.</t>
  </si>
  <si>
    <t>CHAMOY CHILERITO 12/1.5 LTS.</t>
  </si>
  <si>
    <t>CHAMOY CHILERITO 3/5 LTS.</t>
  </si>
  <si>
    <t>SALSA CROSSE &amp; BLACWELL 12/145 ML.</t>
  </si>
  <si>
    <t>SALSA HUICHOL PICANTE 24/190 ML.</t>
  </si>
  <si>
    <t>TE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</si>
  <si>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</si>
  <si>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</si>
  <si>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</si>
  <si>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</si>
  <si>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</si>
  <si>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ATRAPA MOSCAS CASA FACIL 24/4 PZAS</t>
  </si>
  <si>
    <t>ATRAPA RATON GOMATON GRANDE 12/2 PZAS.</t>
  </si>
  <si>
    <t>VELADORAS</t>
  </si>
  <si>
    <t>VEL SATURNO 6/16 PZAS.</t>
  </si>
  <si>
    <t>PEDIDOS A 'MORGAR' 28-05-2018</t>
  </si>
  <si>
    <t>ARTICULOS PARA BEBE</t>
  </si>
  <si>
    <t>ACEITE PARA BEBE MENNEN 24/100 ML.</t>
  </si>
  <si>
    <t>CEPILLO DENTAL PRO DOBLE ACCION 12 PZAS. *DURO</t>
  </si>
  <si>
    <t>CREMA SEDAL 12/300 ML. BRILLO GLOSS</t>
  </si>
  <si>
    <t>CREMA SEDAL 12/300 ML. FUERZA ANTI-QUIEBRE</t>
  </si>
  <si>
    <t>CREMA SEDAL 12/300 ML. HIDRAT. ANTINUDOS</t>
  </si>
  <si>
    <t>CREMA SEDAL 12/300 ML. HIDRATACION LIGERA</t>
  </si>
  <si>
    <t>CREMA SEDAL 12/300 ML. KERATINA ANTIOXIDANTE</t>
  </si>
  <si>
    <t>PEDIDOS A 'JASPO' 28-05-2018</t>
  </si>
  <si>
    <t>GUANTE AMBIDERM GRANDE *1 PZA.</t>
  </si>
  <si>
    <t>GUANTE AMBIDERM MEDIANO *1 PZA.</t>
  </si>
  <si>
    <t>BIBERON EVENFLO CHICO 4 OZ 3 PZAS.</t>
  </si>
  <si>
    <t>BIBERON EVENFLO GRANDE 8/24 PZAS</t>
  </si>
  <si>
    <t>CHUPON JALOMA ** 24 PZAS.</t>
  </si>
  <si>
    <t>MAMILA EVENFLO SILICON 36 PZAS</t>
  </si>
  <si>
    <t>TOALLITAS BEBETEX 36/80 PZAS</t>
  </si>
  <si>
    <t>TOALLITAS DODY'S AZUL 48/80 PZAS.</t>
  </si>
  <si>
    <t>TOALLITAS DODY'S ROSA 48/80 PZAS.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</si>
  <si>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</si>
  <si>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</si>
  <si>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</si>
  <si>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</si>
  <si>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</si>
  <si>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</si>
  <si>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</si>
  <si>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CREMA PARA CALZADO</t>
  </si>
  <si>
    <t>COLORFIEL 12/60 ML. BLANCA</t>
  </si>
  <si>
    <t>COLORFIEL 12/60 ML. NEGRA</t>
  </si>
  <si>
    <t>KNORR TOMATE 12/24 PZAS.</t>
  </si>
  <si>
    <t xml:space="preserve">CHOCO MILK SOBRE 20+2/22 GRS. </t>
  </si>
  <si>
    <t>CERILLOS Y ENCENDEDORES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</si>
  <si>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</si>
  <si>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</si>
  <si>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</si>
  <si>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</si>
  <si>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</si>
  <si>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</si>
  <si>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</si>
  <si>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</si>
  <si>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</si>
  <si>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</si>
  <si>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</si>
  <si>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</si>
  <si>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</si>
  <si>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</si>
  <si>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</si>
  <si>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</si>
  <si>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</si>
  <si>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</si>
  <si>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</si>
  <si>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</si>
  <si>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</si>
  <si>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LPADE0000041</t>
  </si>
  <si>
    <t>BEBIN EXTRAGRANDE 4/40 PZAS.</t>
  </si>
  <si>
    <t>LPADE0000042</t>
  </si>
  <si>
    <t>BEBIN GRANDE 4/40 PZAS.</t>
  </si>
  <si>
    <t>LPADE0000040</t>
  </si>
  <si>
    <t>BEBIN MEDIANO 4/40 PZAS.</t>
  </si>
  <si>
    <t>KIDDIES AHORRA CHICO 4/40 PZAS.</t>
  </si>
  <si>
    <t>KIDDIES AHORRA GRANDE 4/40 PZAS.</t>
  </si>
  <si>
    <t>KIDDIES AHORRA JUMBO 4/40 PZAS.</t>
  </si>
  <si>
    <t>KIDDIES AHORRA MEDIANO 4/40 PZAS.</t>
  </si>
  <si>
    <t>TINY GRANDE 4/38 PZAS.</t>
  </si>
  <si>
    <t>TINY JUMBO 4/38 PZAS.</t>
  </si>
  <si>
    <t>TINY MEDIANO 4/38 PZAS.</t>
  </si>
  <si>
    <t>PAPEL HIGENICO</t>
  </si>
  <si>
    <t>HIG. ADORABLE 400'S 20/4 PZAS.</t>
  </si>
  <si>
    <t>HIG. HORTENSIA MEGAPACK 400'S 24/4 PZAS.</t>
  </si>
  <si>
    <t>LPAHIG0000003</t>
  </si>
  <si>
    <t>HIG. IRIS 160´S 24/4 PZAS.</t>
  </si>
  <si>
    <t>PAÑUELOS KLEENEX BOLSI PACK 24/8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</si>
  <si>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</si>
  <si>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</si>
  <si>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</si>
  <si>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</si>
  <si>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</si>
  <si>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</si>
  <si>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PANTENE 2 EN 1 *24/10 ML. *SOBRE*</t>
  </si>
  <si>
    <t>SERV ADORABLE 12/500'S</t>
  </si>
  <si>
    <t>SERV ADORABLE 24/125'S</t>
  </si>
  <si>
    <t>LSERVI0000003</t>
  </si>
  <si>
    <t>SERVITOALLAS BIG QUALITY 150 HD 24 PZAS.</t>
  </si>
  <si>
    <t>SERVITOALLAS IRIS 8/2+1 PZAS.</t>
  </si>
  <si>
    <t>SERVITOALLAS IRIS SENCILLA 24 PZAS.</t>
  </si>
  <si>
    <t>KOLA LOKA BROCHA 8/5 GRS.</t>
  </si>
  <si>
    <t>KOLA LOKA GOTA 10 PZAS.</t>
  </si>
  <si>
    <t>KOLA LOKA GOTERITO 9/3.5 GRS.</t>
  </si>
  <si>
    <t>PALILLOS CUALPA 10/250 PZAS.</t>
  </si>
  <si>
    <t>PASADORES 12/35 PZAS.</t>
  </si>
  <si>
    <t>PLASTI LOKA 10/20 GRS.</t>
  </si>
  <si>
    <t>PEDIDOS A 'HUGOS' 28-05-2018</t>
  </si>
  <si>
    <t>JABON BEBE MENNEN 96/110 GRS.</t>
  </si>
  <si>
    <t>CEPILLO DENTAL ORAL-B CLASICO 40 SUAVE 12 PZAS.</t>
  </si>
  <si>
    <t>CEPILLO DENTAL PRO COMPACT 6 PZAS.</t>
  </si>
  <si>
    <t>COLGATE MAXIMA PROTECCION 144/22 ML.</t>
  </si>
  <si>
    <t>LCRDEN0000023</t>
  </si>
  <si>
    <t>CREST COMPLETE 36/100 ML. LIMPIEZA PROFUNDA/ MENTA SUAVE</t>
  </si>
  <si>
    <t>COLORFIEL 12/60 ML. CAFE</t>
  </si>
  <si>
    <t>KNORR CAMARON 12/12 PZAS.</t>
  </si>
  <si>
    <t>SAZONADOR MI ARROZ DE KNORR 6/10/12 G. BLANCO</t>
  </si>
  <si>
    <t>SAZONADOR MI ARROZ DE KNORR 6/10/17 G. ROJO</t>
  </si>
  <si>
    <t>AXION LIQUIDO 12/400 ML. LIMON</t>
  </si>
  <si>
    <t>FOCOS ECOVANTAGE 48/72W</t>
  </si>
  <si>
    <t>CREMA SEDAL 12/300 ML. ANTI SPONGE</t>
  </si>
  <si>
    <t>CREMA SEDAL 12/300 ML. CERAMIDAS</t>
  </si>
  <si>
    <t>CREMA SEDAL 12/300 ML. DETOX YUYA</t>
  </si>
  <si>
    <t>CREMA SEDAL 12/300 ML. LISO PERFECTO</t>
  </si>
  <si>
    <t>CREMA SEDAL 12/300 ML. RESTAURACION INSTANTANEA</t>
  </si>
  <si>
    <t>CREMA SEDAL 12/300 ML. REVITALIZACION Y FUERZA</t>
  </si>
  <si>
    <t>CREMA SEDAL 12/300 ML. RIZOS DEFINIDOS</t>
  </si>
  <si>
    <t xml:space="preserve">MOUSSE HERBAL ESSENCES 12/227 GRS. EXTRA </t>
  </si>
  <si>
    <t>GILLETTE PRESTOBARBA ULTRAGRIP 3 12 PZAS.</t>
  </si>
  <si>
    <t>RASTRILLO BIC CONFORT 3 MOV. MEN</t>
  </si>
  <si>
    <t>LJUOTR0000078</t>
  </si>
  <si>
    <t>VIVE 100 ENERGIZANTE 24/340 ML. GUARANA</t>
  </si>
  <si>
    <t>LECHE NIDO KINDER 24/360 GRS.</t>
  </si>
  <si>
    <t>PILA DURACELL DURABLOCK 9V 1PIEZA</t>
  </si>
  <si>
    <t xml:space="preserve">TANG ENDULZADO **12/8/15 GRS. HORCHATA </t>
  </si>
  <si>
    <t>TANG ENDULZADO **12/8/15 GRS. TAMARINDO</t>
  </si>
  <si>
    <t>HEAD &amp; SHOULDERS 2 EN 1 *24/24/10 ML.  *SOBRE*</t>
  </si>
  <si>
    <t>SH. SEDAL CERAMIDAS 12/15 ML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</si>
  <si>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</si>
  <si>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</si>
  <si>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</si>
  <si>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</si>
  <si>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</si>
  <si>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</si>
  <si>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</si>
  <si>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</si>
  <si>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PROTECCION TOTAL SECA *C/A 8/10 PZAS.</t>
  </si>
  <si>
    <t>LAPICERO BIC 12 PZAS. MEDIANO AZUL</t>
  </si>
  <si>
    <t>LAPICERO BIC 12 PZAS. MEDIANO NEGRO</t>
  </si>
  <si>
    <t>LAPICERO BIC 12 PZAS. MEDIANO ROJO</t>
  </si>
  <si>
    <t>PEDIDOS A 'MAQUISA' 28-05-2018</t>
  </si>
  <si>
    <t>SERV MARLI 12/500 ´S</t>
  </si>
  <si>
    <t>PEDIDOS A 'PLASTIQUIK' 28-05-2018</t>
  </si>
  <si>
    <t>SERV BRISSA 12/500´S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</si>
  <si>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</si>
  <si>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</si>
  <si>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</si>
  <si>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</si>
  <si>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</si>
  <si>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</si>
  <si>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</si>
  <si>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</si>
  <si>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</si>
  <si>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</si>
  <si>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</si>
  <si>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</si>
  <si>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</si>
  <si>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</si>
  <si>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</si>
  <si>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</si>
  <si>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PURINA</t>
  </si>
  <si>
    <t xml:space="preserve"> en  descuento: % /// </t>
  </si>
  <si>
    <t>TACAMBA</t>
  </si>
  <si>
    <t xml:space="preserve"> en  descuento: % /// minimo 5</t>
  </si>
  <si>
    <t>DECASA</t>
  </si>
  <si>
    <t xml:space="preserve"> en  descuento: % /// minimo 15</t>
  </si>
  <si>
    <t>DUERO</t>
  </si>
  <si>
    <t xml:space="preserve">0 en 0 descuento: %0 /// </t>
  </si>
  <si>
    <t>LÓPEZ</t>
  </si>
  <si>
    <t xml:space="preserve"> en  descuento: % /// minimo 50</t>
  </si>
  <si>
    <t>JASPO</t>
  </si>
  <si>
    <t xml:space="preserve"> en  descuento: % /// MINIMO 50 , $169 MINIMO 30</t>
  </si>
  <si>
    <t>HUGOS</t>
  </si>
  <si>
    <t>1 en 10 descuento: % /// minimo 20 , aparte 1 en 10</t>
  </si>
  <si>
    <t>1 en 10 descuento: % ///  MINIMO 50 , $256 MINIMO 30 , aparte 1 en 10</t>
  </si>
  <si>
    <t>1 en 10 descuento: % /// aparte 1 en 10</t>
  </si>
  <si>
    <t>1 en 10 descuento: % /// MINIMO 50 , $258 MINIMO 30 , aparte 1 en 10</t>
  </si>
  <si>
    <t>VAPE</t>
  </si>
  <si>
    <t>1 en 10 descuento: % /// minimo 30 , aparte 1 en 10</t>
  </si>
  <si>
    <t>1 en 10 descuento: % /// minimo 50 , $550 minimo 30 , aparte 1 en 10</t>
  </si>
  <si>
    <t xml:space="preserve"> en  descuento: % /// minimo 100</t>
  </si>
  <si>
    <t xml:space="preserve"> en  descuento: % /// minimo 200 , $142 minimo 100</t>
  </si>
  <si>
    <t xml:space="preserve"> en  descuento: % /// DE 12,5 KG , MINIMO 25</t>
  </si>
  <si>
    <t>ORSA</t>
  </si>
  <si>
    <t xml:space="preserve"> en  descuento: % /// minimo 20</t>
  </si>
  <si>
    <t>DL BAJIO</t>
  </si>
  <si>
    <t>MAQUISA</t>
  </si>
  <si>
    <t xml:space="preserve"> en  descuento: % /// *solo hay 30 atados.</t>
  </si>
  <si>
    <t xml:space="preserve"> en  descuento: % /// *6/6/22 grs.</t>
  </si>
  <si>
    <t>19 HERMANOS</t>
  </si>
  <si>
    <t>SAHUAYO</t>
  </si>
  <si>
    <t>CORONA</t>
  </si>
  <si>
    <t>MORGAR</t>
  </si>
  <si>
    <t>VIOLETA</t>
  </si>
  <si>
    <t xml:space="preserve"> en  descuento: % /// *solo hay 18 cajas</t>
  </si>
  <si>
    <t>COSPOR</t>
  </si>
  <si>
    <t xml:space="preserve"> en  descuento: % /// *REAL DE COLIMA</t>
  </si>
  <si>
    <t>SALES Y ABARROTES</t>
  </si>
  <si>
    <t xml:space="preserve"> en  descuento: % /// $245 EN AL COMPRA DE 100 CJAS</t>
  </si>
  <si>
    <t xml:space="preserve"> en  descuento: % /// $843 POR CADA CAJA 3 PZA DEL MISMO PRODUCTO SIN/CARGO</t>
  </si>
  <si>
    <t xml:space="preserve"> en  descuento: % /// EXH DE 7 CEPILLOS</t>
  </si>
  <si>
    <t>ROMAN</t>
  </si>
  <si>
    <t xml:space="preserve"> en  descuento: % /// mas 2 sobres</t>
  </si>
  <si>
    <t xml:space="preserve"> en  descuento: % /// MAS 2 RASTRILLOS</t>
  </si>
  <si>
    <t xml:space="preserve"> en  descuento: %3 /// EN LA COMPRA DE 200 CJAS ENTRE TODAS LAS SUCURSALES</t>
  </si>
  <si>
    <t xml:space="preserve"> en  descuento: % /// mas 1 pza t/h bebin 40</t>
  </si>
  <si>
    <t>MAURY</t>
  </si>
  <si>
    <t xml:space="preserve"> en  descuento: % /// EXH DE 8+2</t>
  </si>
  <si>
    <t xml:space="preserve"> en  descuento: % /// por caja de 24 exh un reloj de pared </t>
  </si>
  <si>
    <t xml:space="preserve"> en  descuento: % /// VIOLETA NARANJA</t>
  </si>
  <si>
    <t xml:space="preserve"> en  descuento: % /// 2x1</t>
  </si>
  <si>
    <t xml:space="preserve"> en  descuento: % /// ya viene en caja c/24</t>
  </si>
  <si>
    <t>ECODELI</t>
  </si>
  <si>
    <t>0 en 0 descuento: %0 /// pedido de proteccion p. nuevo (253.00)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</si>
</sst>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rgb="FF000000"/>
      <name val="Calibri"/>
      <family val="2"/>
    </font>
    <font>
      <b/>
      <sz val="11"/>
      <color rgb="FFFFFFFF"/>
      <name val="Franklin Gothic Book"/>
    </font>
    <font>
      <sz val="11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  <font>
      <sz val="11"/>
      <color rgb="FFFFFFFF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7" fillId="0" borderId="0" xfId="0" applyFont="1"/>
    <xf numFmtId="0" fontId="10" fillId="3" borderId="1" xfId="0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left"/>
    </xf>
    <xf numFmtId="0" fontId="12" fillId="0" borderId="0" xfId="0" applyFont="1"/>
    <xf numFmtId="165" fontId="11" fillId="16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13" fillId="3" borderId="0" xfId="0" applyFont="1" applyFill="1" applyAlignment="1">
      <alignment horizontal="center"/>
    </xf>
    <xf numFmtId="0" fontId="4" fillId="2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9"/>
  <sheetViews>
    <sheetView tabSelected="1" view="pageLayout" topLeftCell="A60" zoomScaleNormal="100" workbookViewId="0">
      <selection activeCell="C254" sqref="C254"/>
    </sheetView>
  </sheetViews>
  <sheetFormatPr baseColWidth="10" defaultColWidth="9.140625" defaultRowHeight="15"/>
  <cols>
    <col min="1" max="3" width="5.28515625" customWidth="1"/>
    <col min="4" max="4" width="18.28515625" style="28" bestFit="1" customWidth="1"/>
    <col min="5" max="5" width="67.28515625" style="25" customWidth="1"/>
  </cols>
  <sheetData>
    <row r="1" spans="1:5" ht="15.75">
      <c r="A1" s="35" t="s">
        <v>0</v>
      </c>
      <c r="B1" s="36"/>
      <c r="C1" s="36"/>
      <c r="D1" s="36"/>
      <c r="E1" s="36"/>
    </row>
    <row r="2" spans="1:5" ht="15.75">
      <c r="A2" s="35" t="s">
        <v>1</v>
      </c>
      <c r="B2" s="36"/>
      <c r="C2" s="36"/>
      <c r="D2" s="36"/>
      <c r="E2" s="36"/>
    </row>
    <row r="3" spans="1:5" ht="15.75">
      <c r="A3" s="34" t="s">
        <v>2</v>
      </c>
      <c r="B3" s="34"/>
      <c r="C3" s="4"/>
      <c r="D3" s="26"/>
      <c r="E3" s="24" t="s">
        <v>3</v>
      </c>
    </row>
    <row r="4" spans="1:5" ht="15.75">
      <c r="A4" s="4" t="s">
        <v>4</v>
      </c>
      <c r="B4" s="4" t="s">
        <v>5</v>
      </c>
      <c r="C4" s="4" t="s">
        <v>6</v>
      </c>
      <c r="D4" s="26" t="s">
        <v>7</v>
      </c>
      <c r="E4" s="30" t="s">
        <v>8</v>
      </c>
    </row>
    <row r="5" spans="1:5" ht="15.75">
      <c r="A5" s="15">
        <v>9</v>
      </c>
      <c r="B5" s="15"/>
      <c r="C5" s="15">
        <v>5</v>
      </c>
      <c r="D5" s="27">
        <v>7501072201614</v>
      </c>
      <c r="E5" s="31" t="s">
        <v>9</v>
      </c>
    </row>
    <row r="6" spans="1:5">
      <c r="E6" s="32" t="s">
        <v>10</v>
      </c>
    </row>
    <row r="7" spans="1:5" ht="15.75">
      <c r="A7" s="15">
        <v>0</v>
      </c>
      <c r="B7" s="15">
        <v>77</v>
      </c>
      <c r="C7" s="15">
        <v>1</v>
      </c>
      <c r="D7" s="27">
        <v>7501035911080</v>
      </c>
      <c r="E7" s="31" t="s">
        <v>11</v>
      </c>
    </row>
    <row r="8" spans="1:5">
      <c r="E8" s="32" t="s">
        <v>12</v>
      </c>
    </row>
    <row r="9" spans="1:5" ht="15.75">
      <c r="A9" s="15">
        <v>2</v>
      </c>
      <c r="B9" s="15"/>
      <c r="C9" s="15">
        <v>3</v>
      </c>
      <c r="D9" s="27">
        <v>7501059239637</v>
      </c>
      <c r="E9" s="31" t="s">
        <v>13</v>
      </c>
    </row>
    <row r="10" spans="1:5" ht="15.75">
      <c r="A10" s="15">
        <v>0</v>
      </c>
      <c r="B10" s="15"/>
      <c r="C10" s="15">
        <v>3</v>
      </c>
      <c r="D10" s="27">
        <v>7506205802147</v>
      </c>
      <c r="E10" s="31" t="s">
        <v>14</v>
      </c>
    </row>
    <row r="11" spans="1:5" ht="15.75">
      <c r="A11" s="15">
        <v>0</v>
      </c>
      <c r="B11" s="15">
        <v>8</v>
      </c>
      <c r="C11" s="15">
        <v>0</v>
      </c>
      <c r="D11" s="27">
        <v>7501052416303</v>
      </c>
      <c r="E11" s="31" t="s">
        <v>15</v>
      </c>
    </row>
    <row r="12" spans="1:5">
      <c r="E12" s="32" t="s">
        <v>16</v>
      </c>
    </row>
    <row r="13" spans="1:5" ht="15.75">
      <c r="A13" s="15">
        <v>0</v>
      </c>
      <c r="B13" s="15">
        <v>10</v>
      </c>
      <c r="C13" s="15">
        <v>2</v>
      </c>
      <c r="D13" s="27">
        <v>7501080601021</v>
      </c>
      <c r="E13" s="31" t="s">
        <v>17</v>
      </c>
    </row>
    <row r="14" spans="1:5">
      <c r="E14" s="32" t="s">
        <v>18</v>
      </c>
    </row>
    <row r="15" spans="1:5" ht="15.75">
      <c r="A15" s="15">
        <v>7</v>
      </c>
      <c r="B15" s="15"/>
      <c r="C15" s="15">
        <v>0</v>
      </c>
      <c r="D15" s="27">
        <v>17499035819</v>
      </c>
      <c r="E15" s="31" t="s">
        <v>19</v>
      </c>
    </row>
    <row r="16" spans="1:5" ht="15.75">
      <c r="A16" s="15">
        <v>2</v>
      </c>
      <c r="B16" s="15"/>
      <c r="C16" s="15">
        <v>0</v>
      </c>
      <c r="D16" s="27">
        <v>75025912302</v>
      </c>
      <c r="E16" s="31" t="s">
        <v>20</v>
      </c>
    </row>
    <row r="17" spans="1:5">
      <c r="E17" s="32" t="s">
        <v>21</v>
      </c>
    </row>
    <row r="18" spans="1:5" ht="15.75">
      <c r="A18" s="15">
        <v>0</v>
      </c>
      <c r="B18" s="15">
        <v>0</v>
      </c>
      <c r="C18" s="15">
        <v>2</v>
      </c>
      <c r="D18" s="27">
        <v>420602</v>
      </c>
      <c r="E18" s="31" t="s">
        <v>22</v>
      </c>
    </row>
    <row r="19" spans="1:5" ht="15.75">
      <c r="A19" s="15">
        <v>0</v>
      </c>
      <c r="B19" s="15">
        <v>21</v>
      </c>
      <c r="C19" s="15">
        <v>0</v>
      </c>
      <c r="D19" s="27">
        <v>750420602</v>
      </c>
      <c r="E19" s="31" t="s">
        <v>23</v>
      </c>
    </row>
    <row r="20" spans="1:5" ht="15.75">
      <c r="A20" s="15">
        <v>0</v>
      </c>
      <c r="B20" s="15">
        <v>0</v>
      </c>
      <c r="C20" s="15">
        <v>2</v>
      </c>
      <c r="D20" s="27">
        <v>420603</v>
      </c>
      <c r="E20" s="31" t="s">
        <v>24</v>
      </c>
    </row>
    <row r="21" spans="1:5">
      <c r="E21" s="32" t="s">
        <v>25</v>
      </c>
    </row>
    <row r="22" spans="1:5" ht="15.75">
      <c r="A22" s="15">
        <v>6</v>
      </c>
      <c r="B22" s="15">
        <v>81</v>
      </c>
      <c r="C22" s="15">
        <v>5</v>
      </c>
      <c r="D22" s="27">
        <v>7503002163024</v>
      </c>
      <c r="E22" s="31" t="s">
        <v>26</v>
      </c>
    </row>
    <row r="23" spans="1:5">
      <c r="E23" s="32" t="s">
        <v>27</v>
      </c>
    </row>
    <row r="24" spans="1:5" ht="15.75">
      <c r="A24" s="15">
        <v>2</v>
      </c>
      <c r="B24" s="15">
        <v>33</v>
      </c>
      <c r="C24" s="15">
        <v>0</v>
      </c>
      <c r="D24" s="27">
        <v>3918</v>
      </c>
      <c r="E24" s="31" t="s">
        <v>28</v>
      </c>
    </row>
    <row r="25" spans="1:5" ht="15.75">
      <c r="A25" s="15">
        <v>0</v>
      </c>
      <c r="B25" s="15">
        <v>66</v>
      </c>
      <c r="C25" s="15">
        <v>0</v>
      </c>
      <c r="D25" s="27">
        <v>3917</v>
      </c>
      <c r="E25" s="31" t="s">
        <v>29</v>
      </c>
    </row>
    <row r="26" spans="1:5">
      <c r="E26" s="32" t="s">
        <v>30</v>
      </c>
    </row>
    <row r="27" spans="1:5" ht="15.75">
      <c r="A27" s="15">
        <v>5</v>
      </c>
      <c r="B27" s="15"/>
      <c r="C27" s="15">
        <v>0</v>
      </c>
      <c r="D27" s="27">
        <v>7502241360090</v>
      </c>
      <c r="E27" s="31" t="s">
        <v>31</v>
      </c>
    </row>
    <row r="28" spans="1:5" ht="15.75">
      <c r="A28" s="15">
        <v>5</v>
      </c>
      <c r="B28" s="15"/>
      <c r="C28" s="15">
        <v>0</v>
      </c>
      <c r="D28" s="27" t="s">
        <v>32</v>
      </c>
      <c r="E28" s="31" t="s">
        <v>33</v>
      </c>
    </row>
    <row r="29" spans="1:5" ht="15.75">
      <c r="A29" s="15">
        <v>3</v>
      </c>
      <c r="B29" s="15"/>
      <c r="C29" s="15">
        <v>0</v>
      </c>
      <c r="D29" s="27">
        <v>7502241360173</v>
      </c>
      <c r="E29" s="31" t="s">
        <v>34</v>
      </c>
    </row>
    <row r="30" spans="1:5" ht="15.75">
      <c r="A30" s="15">
        <v>5</v>
      </c>
      <c r="B30" s="15"/>
      <c r="C30" s="15">
        <v>0</v>
      </c>
      <c r="D30" s="27">
        <v>7502241360079</v>
      </c>
      <c r="E30" s="31" t="s">
        <v>35</v>
      </c>
    </row>
    <row r="31" spans="1:5" ht="15.75">
      <c r="A31" s="15">
        <v>5</v>
      </c>
      <c r="B31" s="15"/>
      <c r="C31" s="15">
        <v>0</v>
      </c>
      <c r="D31" s="27">
        <v>7502241360110</v>
      </c>
      <c r="E31" s="31" t="s">
        <v>36</v>
      </c>
    </row>
    <row r="32" spans="1:5" ht="15.75">
      <c r="A32" s="15">
        <v>2</v>
      </c>
      <c r="B32" s="15"/>
      <c r="C32" s="15">
        <v>0</v>
      </c>
      <c r="D32" s="27" t="s">
        <v>37</v>
      </c>
      <c r="E32" s="31" t="s">
        <v>38</v>
      </c>
    </row>
    <row r="33" spans="1:5" ht="15.75">
      <c r="A33" s="15">
        <v>8</v>
      </c>
      <c r="B33" s="15"/>
      <c r="C33" s="15">
        <v>0</v>
      </c>
      <c r="D33" s="27" t="s">
        <v>39</v>
      </c>
      <c r="E33" s="31" t="s">
        <v>40</v>
      </c>
    </row>
    <row r="34" spans="1:5">
      <c r="E34" s="32" t="s">
        <v>41</v>
      </c>
    </row>
    <row r="35" spans="1:5" ht="15.75">
      <c r="A35" s="15">
        <v>0</v>
      </c>
      <c r="B35" s="15"/>
      <c r="C35" s="15">
        <v>2</v>
      </c>
      <c r="D35" s="27">
        <v>7501035912790</v>
      </c>
      <c r="E35" s="31" t="s">
        <v>42</v>
      </c>
    </row>
    <row r="36" spans="1:5">
      <c r="E36" s="32" t="s">
        <v>43</v>
      </c>
    </row>
    <row r="37" spans="1:5" ht="15.75">
      <c r="A37" s="15">
        <v>0</v>
      </c>
      <c r="B37" s="15"/>
      <c r="C37" s="15">
        <v>10</v>
      </c>
      <c r="D37" s="27" t="s">
        <v>44</v>
      </c>
      <c r="E37" s="31" t="s">
        <v>45</v>
      </c>
    </row>
    <row r="38" spans="1:5" ht="15.75">
      <c r="A38" s="15">
        <v>1</v>
      </c>
      <c r="B38" s="15">
        <v>54</v>
      </c>
      <c r="C38" s="15">
        <v>2</v>
      </c>
      <c r="D38" s="27">
        <v>7479</v>
      </c>
      <c r="E38" s="31" t="s">
        <v>46</v>
      </c>
    </row>
    <row r="39" spans="1:5">
      <c r="E39" s="32" t="s">
        <v>47</v>
      </c>
    </row>
    <row r="40" spans="1:5" ht="15.75">
      <c r="A40" s="15">
        <v>5</v>
      </c>
      <c r="B40" s="15"/>
      <c r="C40" s="15">
        <v>5</v>
      </c>
      <c r="D40" s="27">
        <v>7501055901517</v>
      </c>
      <c r="E40" s="31" t="s">
        <v>48</v>
      </c>
    </row>
    <row r="41" spans="1:5" ht="15.75">
      <c r="A41" s="15">
        <v>5</v>
      </c>
      <c r="B41" s="15"/>
      <c r="C41" s="15">
        <v>0</v>
      </c>
      <c r="D41" s="27">
        <v>7501055904140</v>
      </c>
      <c r="E41" s="31" t="s">
        <v>49</v>
      </c>
    </row>
    <row r="42" spans="1:5" ht="15.75">
      <c r="A42" s="15">
        <v>6</v>
      </c>
      <c r="B42" s="15"/>
      <c r="C42" s="15">
        <v>0</v>
      </c>
      <c r="D42" s="27">
        <v>7501055900718</v>
      </c>
      <c r="E42" s="31" t="s">
        <v>50</v>
      </c>
    </row>
    <row r="43" spans="1:5" ht="15.75">
      <c r="A43" s="15">
        <v>0</v>
      </c>
      <c r="B43" s="15">
        <v>30</v>
      </c>
      <c r="C43" s="15">
        <v>5</v>
      </c>
      <c r="D43" s="27">
        <v>7501059240688</v>
      </c>
      <c r="E43" s="31" t="s">
        <v>51</v>
      </c>
    </row>
    <row r="44" spans="1:5" ht="15.75">
      <c r="A44" s="15">
        <v>30</v>
      </c>
      <c r="B44" s="15"/>
      <c r="C44" s="15">
        <v>20</v>
      </c>
      <c r="D44" s="27">
        <v>7502217040607</v>
      </c>
      <c r="E44" s="31" t="s">
        <v>52</v>
      </c>
    </row>
    <row r="45" spans="1:5">
      <c r="E45" s="32" t="s">
        <v>53</v>
      </c>
    </row>
    <row r="46" spans="1:5" ht="15.75">
      <c r="A46" s="15">
        <v>1</v>
      </c>
      <c r="B46" s="15">
        <v>21</v>
      </c>
      <c r="C46" s="15">
        <v>0</v>
      </c>
      <c r="D46" s="27">
        <v>4960</v>
      </c>
      <c r="E46" s="31" t="s">
        <v>54</v>
      </c>
    </row>
    <row r="47" spans="1:5" ht="15.75">
      <c r="A47" s="15">
        <v>5</v>
      </c>
      <c r="B47" s="15">
        <v>21</v>
      </c>
      <c r="C47" s="15">
        <v>0</v>
      </c>
      <c r="D47" s="27">
        <v>495503</v>
      </c>
      <c r="E47" s="31" t="s">
        <v>55</v>
      </c>
    </row>
    <row r="48" spans="1:5" ht="15.75">
      <c r="A48" s="15">
        <v>1</v>
      </c>
      <c r="B48" s="15">
        <v>28</v>
      </c>
      <c r="C48" s="15">
        <v>2</v>
      </c>
      <c r="D48" s="27">
        <v>49556</v>
      </c>
      <c r="E48" s="31" t="s">
        <v>56</v>
      </c>
    </row>
    <row r="49" spans="1:5" ht="15.75">
      <c r="A49" s="15">
        <v>0</v>
      </c>
      <c r="B49" s="15">
        <v>13</v>
      </c>
      <c r="C49" s="15">
        <v>2</v>
      </c>
      <c r="D49" s="27">
        <v>495501</v>
      </c>
      <c r="E49" s="31" t="s">
        <v>57</v>
      </c>
    </row>
    <row r="50" spans="1:5" ht="15.75">
      <c r="A50" s="15">
        <v>0</v>
      </c>
      <c r="B50" s="15">
        <v>0</v>
      </c>
      <c r="C50" s="15">
        <v>3</v>
      </c>
      <c r="D50" s="27">
        <v>49558</v>
      </c>
      <c r="E50" s="31" t="s">
        <v>58</v>
      </c>
    </row>
    <row r="51" spans="1:5" ht="15.75">
      <c r="A51" s="15">
        <v>0</v>
      </c>
      <c r="B51" s="15">
        <v>0</v>
      </c>
      <c r="C51" s="15">
        <v>3</v>
      </c>
      <c r="D51" s="27">
        <v>49557</v>
      </c>
      <c r="E51" s="31" t="s">
        <v>59</v>
      </c>
    </row>
    <row r="52" spans="1:5" ht="15.75">
      <c r="A52" s="15">
        <v>0</v>
      </c>
      <c r="B52" s="15">
        <v>0</v>
      </c>
      <c r="C52" s="15">
        <v>3</v>
      </c>
      <c r="D52" s="27">
        <v>495502</v>
      </c>
      <c r="E52" s="31" t="s">
        <v>60</v>
      </c>
    </row>
    <row r="53" spans="1:5">
      <c r="E53" s="32" t="s">
        <v>61</v>
      </c>
    </row>
    <row r="54" spans="1:5" ht="15.75">
      <c r="A54" s="15">
        <v>2</v>
      </c>
      <c r="B54" s="15"/>
      <c r="C54" s="15">
        <v>0</v>
      </c>
      <c r="D54" s="27" t="s">
        <v>62</v>
      </c>
      <c r="E54" s="31" t="s">
        <v>63</v>
      </c>
    </row>
    <row r="55" spans="1:5">
      <c r="E55" s="32" t="s">
        <v>64</v>
      </c>
    </row>
    <row r="56" spans="1:5" ht="15.75">
      <c r="A56" s="15">
        <v>0</v>
      </c>
      <c r="B56" s="15"/>
      <c r="C56" s="15">
        <v>30</v>
      </c>
      <c r="D56" s="27">
        <v>51502</v>
      </c>
      <c r="E56" s="31" t="s">
        <v>65</v>
      </c>
    </row>
    <row r="57" spans="1:5" ht="15.75">
      <c r="A57" s="15">
        <v>0</v>
      </c>
      <c r="B57" s="15"/>
      <c r="C57" s="15">
        <v>10</v>
      </c>
      <c r="D57" s="27" t="s">
        <v>66</v>
      </c>
      <c r="E57" s="31" t="s">
        <v>67</v>
      </c>
    </row>
    <row r="58" spans="1:5">
      <c r="E58" s="32" t="s">
        <v>68</v>
      </c>
    </row>
    <row r="59" spans="1:5" ht="15.75">
      <c r="A59" s="15">
        <v>0</v>
      </c>
      <c r="B59" s="15"/>
      <c r="C59" s="15">
        <v>3</v>
      </c>
      <c r="D59" s="27">
        <v>7501005152820</v>
      </c>
      <c r="E59" s="31" t="s">
        <v>69</v>
      </c>
    </row>
    <row r="60" spans="1:5">
      <c r="E60" s="32" t="s">
        <v>70</v>
      </c>
    </row>
    <row r="61" spans="1:5" ht="15.75">
      <c r="A61" s="15">
        <v>0</v>
      </c>
      <c r="B61" s="15">
        <v>28</v>
      </c>
      <c r="C61" s="15">
        <v>0</v>
      </c>
      <c r="D61" s="27">
        <v>5501</v>
      </c>
      <c r="E61" s="31" t="s">
        <v>71</v>
      </c>
    </row>
    <row r="62" spans="1:5">
      <c r="E62" s="32" t="s">
        <v>72</v>
      </c>
    </row>
    <row r="63" spans="1:5" ht="15.75">
      <c r="A63" s="15">
        <v>3</v>
      </c>
      <c r="B63" s="15"/>
      <c r="C63" s="15">
        <v>0</v>
      </c>
      <c r="D63" s="27" t="s">
        <v>73</v>
      </c>
      <c r="E63" s="31" t="s">
        <v>74</v>
      </c>
    </row>
    <row r="64" spans="1:5">
      <c r="E64" s="32" t="s">
        <v>75</v>
      </c>
    </row>
    <row r="65" spans="1:5" ht="15.75">
      <c r="A65" s="15">
        <v>0</v>
      </c>
      <c r="B65" s="15"/>
      <c r="C65" s="15">
        <v>3</v>
      </c>
      <c r="D65" s="27">
        <v>7503001567020</v>
      </c>
      <c r="E65" s="31" t="s">
        <v>76</v>
      </c>
    </row>
    <row r="66" spans="1:5">
      <c r="E66" s="32" t="s">
        <v>77</v>
      </c>
    </row>
    <row r="67" spans="1:5" ht="15.75">
      <c r="A67" s="15">
        <v>13</v>
      </c>
      <c r="B67" s="15"/>
      <c r="C67" s="15">
        <v>0</v>
      </c>
      <c r="D67" s="27">
        <v>6348</v>
      </c>
      <c r="E67" s="31" t="s">
        <v>78</v>
      </c>
    </row>
    <row r="68" spans="1:5">
      <c r="E68" s="32" t="s">
        <v>79</v>
      </c>
    </row>
    <row r="69" spans="1:5" ht="15.75">
      <c r="A69" s="15">
        <v>0</v>
      </c>
      <c r="B69" s="15">
        <v>27</v>
      </c>
      <c r="C69" s="15">
        <v>0</v>
      </c>
      <c r="D69" s="27">
        <v>1866413</v>
      </c>
      <c r="E69" s="31" t="s">
        <v>80</v>
      </c>
    </row>
    <row r="72" spans="1:5" ht="15.75">
      <c r="A72" s="35" t="s">
        <v>0</v>
      </c>
      <c r="B72" s="36"/>
      <c r="C72" s="36"/>
      <c r="D72" s="36"/>
      <c r="E72" s="36"/>
    </row>
    <row r="73" spans="1:5" ht="15.75">
      <c r="A73" s="35" t="s">
        <v>81</v>
      </c>
      <c r="B73" s="36"/>
      <c r="C73" s="36"/>
      <c r="D73" s="36"/>
      <c r="E73" s="36"/>
    </row>
    <row r="74" spans="1:5" ht="15.75">
      <c r="A74" s="34" t="s">
        <v>2</v>
      </c>
      <c r="B74" s="34"/>
      <c r="C74" s="4"/>
      <c r="D74" s="26"/>
      <c r="E74" s="24" t="s">
        <v>3</v>
      </c>
    </row>
    <row r="75" spans="1:5" ht="15.75">
      <c r="A75" s="4" t="s">
        <v>4</v>
      </c>
      <c r="B75" s="4" t="s">
        <v>5</v>
      </c>
      <c r="C75" s="4" t="s">
        <v>6</v>
      </c>
      <c r="D75" s="26" t="s">
        <v>7</v>
      </c>
      <c r="E75" s="30" t="s">
        <v>82</v>
      </c>
    </row>
    <row r="76" spans="1:5" ht="15.75">
      <c r="A76" s="15">
        <v>4</v>
      </c>
      <c r="B76" s="15"/>
      <c r="C76" s="15">
        <v>0</v>
      </c>
      <c r="D76" s="27">
        <v>75001</v>
      </c>
      <c r="E76" s="31" t="s">
        <v>83</v>
      </c>
    </row>
    <row r="77" spans="1:5">
      <c r="E77" s="32" t="s">
        <v>84</v>
      </c>
    </row>
    <row r="78" spans="1:5" ht="15.75">
      <c r="A78" s="15">
        <v>4</v>
      </c>
      <c r="B78" s="15">
        <v>50</v>
      </c>
      <c r="C78" s="15">
        <v>0</v>
      </c>
      <c r="D78" s="27">
        <v>7501491000949</v>
      </c>
      <c r="E78" s="31" t="s">
        <v>85</v>
      </c>
    </row>
    <row r="79" spans="1:5">
      <c r="E79" s="32" t="s">
        <v>86</v>
      </c>
    </row>
    <row r="80" spans="1:5" ht="15.75">
      <c r="A80" s="15">
        <v>2</v>
      </c>
      <c r="B80" s="15">
        <v>20</v>
      </c>
      <c r="C80" s="15">
        <v>0</v>
      </c>
      <c r="D80" s="27">
        <v>7792129001723</v>
      </c>
      <c r="E80" s="31" t="s">
        <v>87</v>
      </c>
    </row>
    <row r="81" spans="1:5">
      <c r="E81" s="32" t="s">
        <v>88</v>
      </c>
    </row>
    <row r="82" spans="1:5" ht="15.75">
      <c r="A82" s="15">
        <v>0</v>
      </c>
      <c r="B82" s="15">
        <v>19</v>
      </c>
      <c r="C82" s="15">
        <v>2</v>
      </c>
      <c r="D82" s="29">
        <v>7501058629159</v>
      </c>
      <c r="E82" s="31" t="s">
        <v>89</v>
      </c>
    </row>
    <row r="83" spans="1:5" ht="15.75">
      <c r="A83" s="15">
        <v>2</v>
      </c>
      <c r="B83" s="15">
        <v>21</v>
      </c>
      <c r="C83" s="15">
        <v>0</v>
      </c>
      <c r="D83" s="27">
        <v>7501059274332</v>
      </c>
      <c r="E83" s="31" t="s">
        <v>90</v>
      </c>
    </row>
    <row r="84" spans="1:5">
      <c r="E84" s="32" t="s">
        <v>10</v>
      </c>
    </row>
    <row r="85" spans="1:5" ht="15.75">
      <c r="A85" s="15">
        <v>0</v>
      </c>
      <c r="B85" s="15">
        <v>16</v>
      </c>
      <c r="C85" s="15">
        <v>0</v>
      </c>
      <c r="D85" s="27">
        <v>750103191</v>
      </c>
      <c r="E85" s="31" t="s">
        <v>91</v>
      </c>
    </row>
    <row r="86" spans="1:5" ht="15.75">
      <c r="A86" s="15">
        <v>0</v>
      </c>
      <c r="B86" s="15">
        <v>123</v>
      </c>
      <c r="C86" s="15">
        <v>0</v>
      </c>
      <c r="D86" s="27">
        <v>16467</v>
      </c>
      <c r="E86" s="31" t="s">
        <v>92</v>
      </c>
    </row>
    <row r="87" spans="1:5">
      <c r="E87" s="32" t="s">
        <v>93</v>
      </c>
    </row>
    <row r="88" spans="1:5" ht="15.75">
      <c r="A88" s="15">
        <v>0</v>
      </c>
      <c r="B88" s="15">
        <v>13</v>
      </c>
      <c r="C88" s="15">
        <v>1</v>
      </c>
      <c r="D88" s="27">
        <v>75088176</v>
      </c>
      <c r="E88" s="31" t="s">
        <v>94</v>
      </c>
    </row>
    <row r="89" spans="1:5">
      <c r="E89" s="32" t="s">
        <v>95</v>
      </c>
    </row>
    <row r="90" spans="1:5" ht="15.75">
      <c r="A90" s="15">
        <v>0</v>
      </c>
      <c r="B90" s="15"/>
      <c r="C90" s="15">
        <v>2</v>
      </c>
      <c r="D90" s="27">
        <v>2419</v>
      </c>
      <c r="E90" s="31" t="s">
        <v>96</v>
      </c>
    </row>
    <row r="91" spans="1:5" ht="15.75">
      <c r="A91" s="15">
        <v>1</v>
      </c>
      <c r="B91" s="15">
        <v>9</v>
      </c>
      <c r="C91" s="15">
        <v>2</v>
      </c>
      <c r="D91" s="27">
        <v>2406</v>
      </c>
      <c r="E91" s="31" t="s">
        <v>97</v>
      </c>
    </row>
    <row r="92" spans="1:5">
      <c r="E92" s="32" t="s">
        <v>18</v>
      </c>
    </row>
    <row r="93" spans="1:5" ht="15.75">
      <c r="A93" s="15">
        <v>20</v>
      </c>
      <c r="B93" s="15"/>
      <c r="C93" s="15">
        <v>0</v>
      </c>
      <c r="D93" s="27">
        <v>7501026027533</v>
      </c>
      <c r="E93" s="31" t="s">
        <v>98</v>
      </c>
    </row>
    <row r="94" spans="1:5" ht="15.75">
      <c r="A94" s="15">
        <v>2</v>
      </c>
      <c r="B94" s="15"/>
      <c r="C94" s="15">
        <v>3</v>
      </c>
      <c r="D94" s="27">
        <v>7501026004506</v>
      </c>
      <c r="E94" s="31" t="s">
        <v>99</v>
      </c>
    </row>
    <row r="95" spans="1:5">
      <c r="E95" s="32" t="s">
        <v>100</v>
      </c>
    </row>
    <row r="96" spans="1:5" ht="15.75">
      <c r="A96" s="15">
        <v>0</v>
      </c>
      <c r="B96" s="15">
        <v>139</v>
      </c>
      <c r="C96" s="15">
        <v>0</v>
      </c>
      <c r="D96" s="27">
        <v>3301</v>
      </c>
      <c r="E96" s="31" t="s">
        <v>101</v>
      </c>
    </row>
    <row r="97" spans="1:5">
      <c r="E97" s="32" t="s">
        <v>25</v>
      </c>
    </row>
    <row r="98" spans="1:5" ht="15.75">
      <c r="A98" s="15">
        <v>0</v>
      </c>
      <c r="B98" s="15">
        <v>16</v>
      </c>
      <c r="C98" s="15">
        <v>0</v>
      </c>
      <c r="D98" s="27" t="s">
        <v>102</v>
      </c>
      <c r="E98" s="31" t="s">
        <v>103</v>
      </c>
    </row>
    <row r="99" spans="1:5">
      <c r="E99" s="32" t="s">
        <v>27</v>
      </c>
    </row>
    <row r="100" spans="1:5" ht="15.75">
      <c r="A100" s="15">
        <v>0</v>
      </c>
      <c r="B100" s="15"/>
      <c r="C100" s="15">
        <v>2</v>
      </c>
      <c r="D100" s="27">
        <v>4010</v>
      </c>
      <c r="E100" s="31" t="s">
        <v>104</v>
      </c>
    </row>
    <row r="101" spans="1:5">
      <c r="E101" s="32" t="s">
        <v>41</v>
      </c>
    </row>
    <row r="102" spans="1:5" ht="15.75">
      <c r="A102" s="15">
        <v>3</v>
      </c>
      <c r="B102" s="15"/>
      <c r="C102" s="15">
        <v>0</v>
      </c>
      <c r="D102" s="27">
        <v>745819005288</v>
      </c>
      <c r="E102" s="31" t="s">
        <v>105</v>
      </c>
    </row>
    <row r="103" spans="1:5">
      <c r="E103" s="32" t="s">
        <v>43</v>
      </c>
    </row>
    <row r="104" spans="1:5" ht="15.75">
      <c r="A104" s="15">
        <v>2</v>
      </c>
      <c r="B104" s="15">
        <v>11</v>
      </c>
      <c r="C104" s="15">
        <v>0</v>
      </c>
      <c r="D104" s="27">
        <v>7481</v>
      </c>
      <c r="E104" s="31" t="s">
        <v>106</v>
      </c>
    </row>
    <row r="105" spans="1:5">
      <c r="E105" s="32" t="s">
        <v>107</v>
      </c>
    </row>
    <row r="106" spans="1:5" ht="15.75">
      <c r="A106" s="15">
        <v>2</v>
      </c>
      <c r="B106" s="15">
        <v>48</v>
      </c>
      <c r="C106" s="15">
        <v>0</v>
      </c>
      <c r="D106" s="27">
        <v>7502584411</v>
      </c>
      <c r="E106" s="31" t="s">
        <v>108</v>
      </c>
    </row>
    <row r="107" spans="1:5" ht="15.75">
      <c r="A107" s="15">
        <v>0</v>
      </c>
      <c r="B107" s="15">
        <v>133</v>
      </c>
      <c r="C107" s="15">
        <v>0</v>
      </c>
      <c r="D107" s="27">
        <v>750258442</v>
      </c>
      <c r="E107" s="31" t="s">
        <v>109</v>
      </c>
    </row>
    <row r="108" spans="1:5" ht="15.75">
      <c r="A108" s="15">
        <v>0</v>
      </c>
      <c r="B108" s="15">
        <v>77</v>
      </c>
      <c r="C108" s="15">
        <v>0</v>
      </c>
      <c r="D108" s="27">
        <v>750258441</v>
      </c>
      <c r="E108" s="31" t="s">
        <v>110</v>
      </c>
    </row>
    <row r="109" spans="1:5" ht="15.75">
      <c r="A109" s="15">
        <v>0</v>
      </c>
      <c r="B109" s="15">
        <v>147</v>
      </c>
      <c r="C109" s="15">
        <v>0</v>
      </c>
      <c r="D109" s="27">
        <v>7506195102517</v>
      </c>
      <c r="E109" s="31" t="s">
        <v>111</v>
      </c>
    </row>
    <row r="110" spans="1:5">
      <c r="E110" s="32" t="s">
        <v>53</v>
      </c>
    </row>
    <row r="111" spans="1:5" ht="15.75">
      <c r="A111" s="15">
        <v>0</v>
      </c>
      <c r="B111" s="15">
        <v>11</v>
      </c>
      <c r="C111" s="15">
        <v>0</v>
      </c>
      <c r="D111" s="27">
        <v>15491</v>
      </c>
      <c r="E111" s="31" t="s">
        <v>112</v>
      </c>
    </row>
    <row r="112" spans="1:5">
      <c r="E112" s="32" t="s">
        <v>113</v>
      </c>
    </row>
    <row r="113" spans="1:5" ht="15.75">
      <c r="A113" s="15">
        <v>1</v>
      </c>
      <c r="B113" s="15">
        <v>0</v>
      </c>
      <c r="C113" s="15">
        <v>0</v>
      </c>
      <c r="D113" s="27">
        <v>57102</v>
      </c>
      <c r="E113" s="31" t="s">
        <v>114</v>
      </c>
    </row>
    <row r="114" spans="1:5" ht="15.75">
      <c r="A114" s="15">
        <v>0</v>
      </c>
      <c r="B114" s="15">
        <v>8</v>
      </c>
      <c r="C114" s="15">
        <v>0</v>
      </c>
      <c r="D114" s="27">
        <v>571032</v>
      </c>
      <c r="E114" s="31" t="s">
        <v>115</v>
      </c>
    </row>
    <row r="115" spans="1:5" ht="15.75">
      <c r="A115" s="15">
        <v>0</v>
      </c>
      <c r="B115" s="15">
        <v>5</v>
      </c>
      <c r="C115" s="15">
        <v>0</v>
      </c>
      <c r="D115" s="27">
        <v>52296</v>
      </c>
      <c r="E115" s="31" t="s">
        <v>116</v>
      </c>
    </row>
    <row r="116" spans="1:5" ht="15.75">
      <c r="A116" s="15">
        <v>0</v>
      </c>
      <c r="B116" s="15">
        <v>3</v>
      </c>
      <c r="C116" s="15">
        <v>0</v>
      </c>
      <c r="D116" s="27">
        <v>522100</v>
      </c>
      <c r="E116" s="31" t="s">
        <v>117</v>
      </c>
    </row>
    <row r="117" spans="1:5" ht="15.75">
      <c r="A117" s="15">
        <v>2</v>
      </c>
      <c r="B117" s="15">
        <v>6</v>
      </c>
      <c r="C117" s="15">
        <v>0</v>
      </c>
      <c r="D117" s="27">
        <v>579901</v>
      </c>
      <c r="E117" s="31" t="s">
        <v>118</v>
      </c>
    </row>
    <row r="118" spans="1:5">
      <c r="E118" s="32" t="s">
        <v>119</v>
      </c>
    </row>
    <row r="119" spans="1:5" ht="15.75">
      <c r="A119" s="15">
        <v>0</v>
      </c>
      <c r="B119" s="15">
        <v>0</v>
      </c>
      <c r="C119" s="15">
        <v>3</v>
      </c>
      <c r="D119" s="27">
        <v>5926</v>
      </c>
      <c r="E119" s="31" t="s">
        <v>120</v>
      </c>
    </row>
    <row r="120" spans="1:5">
      <c r="E120" s="32" t="s">
        <v>121</v>
      </c>
    </row>
    <row r="121" spans="1:5" ht="15.75">
      <c r="A121" s="15">
        <v>16</v>
      </c>
      <c r="B121" s="15"/>
      <c r="C121" s="15">
        <v>0</v>
      </c>
      <c r="D121" s="27">
        <v>6004</v>
      </c>
      <c r="E121" s="31" t="s">
        <v>122</v>
      </c>
    </row>
    <row r="122" spans="1:5" ht="15.75">
      <c r="A122" s="15">
        <v>3</v>
      </c>
      <c r="B122" s="15"/>
      <c r="C122" s="15">
        <v>0</v>
      </c>
      <c r="D122" s="27">
        <v>65089556201</v>
      </c>
      <c r="E122" s="31" t="s">
        <v>123</v>
      </c>
    </row>
    <row r="123" spans="1:5" ht="15.75">
      <c r="A123" s="15">
        <v>3</v>
      </c>
      <c r="B123" s="15"/>
      <c r="C123" s="15">
        <v>5</v>
      </c>
      <c r="D123" s="27" t="s">
        <v>124</v>
      </c>
      <c r="E123" s="31" t="s">
        <v>125</v>
      </c>
    </row>
    <row r="124" spans="1:5">
      <c r="E124" s="32" t="s">
        <v>75</v>
      </c>
    </row>
    <row r="125" spans="1:5" ht="15.75">
      <c r="A125" s="15">
        <v>3</v>
      </c>
      <c r="B125" s="15">
        <v>11</v>
      </c>
      <c r="C125" s="15">
        <v>0</v>
      </c>
      <c r="D125" s="27">
        <v>29883</v>
      </c>
      <c r="E125" s="31" t="s">
        <v>126</v>
      </c>
    </row>
    <row r="126" spans="1:5" ht="15.75">
      <c r="A126" s="15">
        <v>0</v>
      </c>
      <c r="B126" s="15">
        <v>3</v>
      </c>
      <c r="C126" s="15">
        <v>0</v>
      </c>
      <c r="D126" s="27">
        <v>29884</v>
      </c>
      <c r="E126" s="31" t="s">
        <v>127</v>
      </c>
    </row>
    <row r="127" spans="1:5" ht="15.75">
      <c r="A127" s="15">
        <v>2</v>
      </c>
      <c r="B127" s="15"/>
      <c r="C127" s="15">
        <v>0</v>
      </c>
      <c r="D127" s="27">
        <v>6551</v>
      </c>
      <c r="E127" s="31" t="s">
        <v>128</v>
      </c>
    </row>
    <row r="128" spans="1:5" ht="15.75">
      <c r="A128" s="15">
        <v>1</v>
      </c>
      <c r="B128" s="15"/>
      <c r="C128" s="15">
        <v>0</v>
      </c>
      <c r="D128" s="27">
        <v>10006</v>
      </c>
      <c r="E128" s="31" t="s">
        <v>129</v>
      </c>
    </row>
    <row r="129" spans="1:5">
      <c r="E129" s="32" t="s">
        <v>130</v>
      </c>
    </row>
    <row r="130" spans="1:5" ht="15.75">
      <c r="A130" s="15">
        <v>1</v>
      </c>
      <c r="B130" s="15"/>
      <c r="C130" s="15">
        <v>0</v>
      </c>
      <c r="D130" s="27">
        <v>8211</v>
      </c>
      <c r="E130" s="31" t="s">
        <v>131</v>
      </c>
    </row>
    <row r="131" spans="1:5">
      <c r="E131" s="32" t="s">
        <v>132</v>
      </c>
    </row>
    <row r="132" spans="1:5" ht="15.75">
      <c r="A132" s="15">
        <v>0</v>
      </c>
      <c r="B132" s="15"/>
      <c r="C132" s="15">
        <v>2</v>
      </c>
      <c r="D132" s="27">
        <v>112110</v>
      </c>
      <c r="E132" s="31" t="s">
        <v>133</v>
      </c>
    </row>
    <row r="133" spans="1:5" ht="15.75">
      <c r="A133" s="15">
        <v>2</v>
      </c>
      <c r="B133" s="15"/>
      <c r="C133" s="15">
        <v>5</v>
      </c>
      <c r="D133" s="27">
        <v>7501943427898</v>
      </c>
      <c r="E133" s="31" t="s">
        <v>134</v>
      </c>
    </row>
    <row r="134" spans="1:5" ht="15.75">
      <c r="A134" s="15">
        <v>5</v>
      </c>
      <c r="B134" s="15"/>
      <c r="C134" s="15">
        <v>0</v>
      </c>
      <c r="D134" s="27">
        <v>38713</v>
      </c>
      <c r="E134" s="31" t="s">
        <v>135</v>
      </c>
    </row>
    <row r="135" spans="1:5">
      <c r="E135" s="32" t="s">
        <v>79</v>
      </c>
    </row>
    <row r="136" spans="1:5" ht="15.75">
      <c r="A136" s="15">
        <v>0</v>
      </c>
      <c r="B136" s="15"/>
      <c r="C136" s="15">
        <v>5</v>
      </c>
      <c r="D136" s="27">
        <v>750103211</v>
      </c>
      <c r="E136" s="31" t="s">
        <v>136</v>
      </c>
    </row>
    <row r="137" spans="1:5" ht="15.75">
      <c r="A137" s="15">
        <v>0</v>
      </c>
      <c r="B137" s="15">
        <v>0</v>
      </c>
      <c r="C137" s="15">
        <v>1</v>
      </c>
      <c r="D137" s="27">
        <v>1866416</v>
      </c>
      <c r="E137" s="31" t="s">
        <v>137</v>
      </c>
    </row>
    <row r="138" spans="1:5">
      <c r="E138" s="32" t="s">
        <v>138</v>
      </c>
    </row>
    <row r="139" spans="1:5" ht="15.75">
      <c r="A139" s="15">
        <v>0</v>
      </c>
      <c r="B139" s="15"/>
      <c r="C139" s="15">
        <v>2</v>
      </c>
      <c r="D139" s="27">
        <v>7822</v>
      </c>
      <c r="E139" s="31" t="s">
        <v>139</v>
      </c>
    </row>
    <row r="142" spans="1:5" ht="15.75">
      <c r="A142" s="35" t="s">
        <v>0</v>
      </c>
      <c r="B142" s="36"/>
      <c r="C142" s="36"/>
      <c r="D142" s="36"/>
      <c r="E142" s="36"/>
    </row>
    <row r="143" spans="1:5" ht="15.75">
      <c r="A143" s="35" t="s">
        <v>140</v>
      </c>
      <c r="B143" s="36"/>
      <c r="C143" s="36"/>
      <c r="D143" s="36"/>
      <c r="E143" s="36"/>
    </row>
    <row r="144" spans="1:5" ht="15.75">
      <c r="A144" s="34" t="s">
        <v>2</v>
      </c>
      <c r="B144" s="34"/>
      <c r="C144" s="4"/>
      <c r="D144" s="26"/>
      <c r="E144" s="24" t="s">
        <v>3</v>
      </c>
    </row>
    <row r="145" spans="1:5" ht="15.75">
      <c r="A145" s="4" t="s">
        <v>4</v>
      </c>
      <c r="B145" s="4" t="s">
        <v>5</v>
      </c>
      <c r="C145" s="4" t="s">
        <v>6</v>
      </c>
      <c r="D145" s="26" t="s">
        <v>7</v>
      </c>
      <c r="E145" s="30" t="s">
        <v>141</v>
      </c>
    </row>
    <row r="146" spans="1:5" ht="15.75">
      <c r="A146" s="15">
        <v>2</v>
      </c>
      <c r="B146" s="15">
        <v>22</v>
      </c>
      <c r="C146" s="15">
        <v>0</v>
      </c>
      <c r="D146" s="27">
        <v>7501035908243</v>
      </c>
      <c r="E146" s="31" t="s">
        <v>142</v>
      </c>
    </row>
    <row r="147" spans="1:5">
      <c r="E147" s="32" t="s">
        <v>10</v>
      </c>
    </row>
    <row r="148" spans="1:5" ht="15.75">
      <c r="A148" s="15">
        <v>0</v>
      </c>
      <c r="B148" s="15">
        <v>0</v>
      </c>
      <c r="C148" s="15">
        <v>3</v>
      </c>
      <c r="D148" s="29">
        <v>86472017</v>
      </c>
      <c r="E148" s="31" t="s">
        <v>143</v>
      </c>
    </row>
    <row r="149" spans="1:5">
      <c r="E149" s="32" t="s">
        <v>25</v>
      </c>
    </row>
    <row r="150" spans="1:5" ht="15.75">
      <c r="A150" s="15">
        <v>0</v>
      </c>
      <c r="B150" s="15">
        <v>30</v>
      </c>
      <c r="C150" s="15">
        <v>0</v>
      </c>
      <c r="D150" s="27">
        <v>5671202</v>
      </c>
      <c r="E150" s="31" t="s">
        <v>144</v>
      </c>
    </row>
    <row r="151" spans="1:5" ht="15.75">
      <c r="A151" s="15">
        <v>0</v>
      </c>
      <c r="B151" s="15">
        <v>56</v>
      </c>
      <c r="C151" s="15">
        <v>0</v>
      </c>
      <c r="D151" s="27">
        <v>7505671210</v>
      </c>
      <c r="E151" s="31" t="s">
        <v>145</v>
      </c>
    </row>
    <row r="152" spans="1:5" ht="15.75">
      <c r="A152" s="15">
        <v>0</v>
      </c>
      <c r="B152" s="15">
        <v>49</v>
      </c>
      <c r="C152" s="15">
        <v>0</v>
      </c>
      <c r="D152" s="27">
        <v>56712034</v>
      </c>
      <c r="E152" s="31" t="s">
        <v>146</v>
      </c>
    </row>
    <row r="153" spans="1:5" ht="15.75">
      <c r="A153" s="15">
        <v>0</v>
      </c>
      <c r="B153" s="15">
        <v>63</v>
      </c>
      <c r="C153" s="15">
        <v>0</v>
      </c>
      <c r="D153" s="27">
        <v>7505671211</v>
      </c>
      <c r="E153" s="31" t="s">
        <v>147</v>
      </c>
    </row>
    <row r="154" spans="1:5" ht="15.75">
      <c r="A154" s="15">
        <v>0</v>
      </c>
      <c r="B154" s="15">
        <v>54</v>
      </c>
      <c r="C154" s="15">
        <v>0</v>
      </c>
      <c r="D154" s="27">
        <v>56712035</v>
      </c>
      <c r="E154" s="31" t="s">
        <v>148</v>
      </c>
    </row>
    <row r="158" spans="1:5" ht="15.75">
      <c r="A158" s="35" t="s">
        <v>0</v>
      </c>
      <c r="B158" s="36"/>
      <c r="C158" s="36"/>
      <c r="D158" s="36"/>
      <c r="E158" s="36"/>
    </row>
    <row r="159" spans="1:5" ht="15.75">
      <c r="A159" s="35" t="s">
        <v>149</v>
      </c>
      <c r="B159" s="36"/>
      <c r="C159" s="36"/>
      <c r="D159" s="36"/>
      <c r="E159" s="36"/>
    </row>
    <row r="160" spans="1:5" ht="15.75">
      <c r="A160" s="34" t="s">
        <v>2</v>
      </c>
      <c r="B160" s="34"/>
      <c r="C160" s="4"/>
      <c r="D160" s="26"/>
      <c r="E160" s="24" t="s">
        <v>3</v>
      </c>
    </row>
    <row r="161" spans="1:5" ht="15.75">
      <c r="A161" s="4" t="s">
        <v>4</v>
      </c>
      <c r="B161" s="4" t="s">
        <v>5</v>
      </c>
      <c r="C161" s="4" t="s">
        <v>6</v>
      </c>
      <c r="D161" s="26" t="s">
        <v>7</v>
      </c>
      <c r="E161" s="30" t="s">
        <v>82</v>
      </c>
    </row>
    <row r="162" spans="1:5" ht="15.75">
      <c r="A162" s="15">
        <v>0</v>
      </c>
      <c r="B162" s="15">
        <v>27</v>
      </c>
      <c r="C162" s="15">
        <v>0</v>
      </c>
      <c r="D162" s="29">
        <v>750104891356</v>
      </c>
      <c r="E162" s="31" t="s">
        <v>150</v>
      </c>
    </row>
    <row r="163" spans="1:5" ht="15.75">
      <c r="A163" s="15">
        <v>0</v>
      </c>
      <c r="B163" s="15">
        <v>15</v>
      </c>
      <c r="C163" s="15">
        <v>0</v>
      </c>
      <c r="D163" s="29">
        <v>3145</v>
      </c>
      <c r="E163" s="31" t="s">
        <v>151</v>
      </c>
    </row>
    <row r="164" spans="1:5">
      <c r="E164" s="32" t="s">
        <v>141</v>
      </c>
    </row>
    <row r="165" spans="1:5" ht="15.75">
      <c r="A165" s="15">
        <v>0</v>
      </c>
      <c r="B165" s="15">
        <v>19</v>
      </c>
      <c r="C165" s="15">
        <v>0</v>
      </c>
      <c r="D165" s="27">
        <v>75454806</v>
      </c>
      <c r="E165" s="31" t="s">
        <v>152</v>
      </c>
    </row>
    <row r="166" spans="1:5" ht="15.75">
      <c r="A166" s="15">
        <v>0</v>
      </c>
      <c r="B166" s="15">
        <v>47</v>
      </c>
      <c r="C166" s="15">
        <v>0</v>
      </c>
      <c r="D166" s="27">
        <v>75454805</v>
      </c>
      <c r="E166" s="31" t="s">
        <v>153</v>
      </c>
    </row>
    <row r="167" spans="1:5" ht="15.75">
      <c r="A167" s="15">
        <v>0</v>
      </c>
      <c r="B167" s="15">
        <v>4</v>
      </c>
      <c r="C167" s="15">
        <v>0</v>
      </c>
      <c r="D167" s="29">
        <v>750103945</v>
      </c>
      <c r="E167" s="31" t="s">
        <v>154</v>
      </c>
    </row>
    <row r="168" spans="1:5" ht="15.75">
      <c r="A168" s="15">
        <v>0</v>
      </c>
      <c r="B168" s="15">
        <v>1</v>
      </c>
      <c r="C168" s="15">
        <v>0</v>
      </c>
      <c r="D168" s="29">
        <v>750103943</v>
      </c>
      <c r="E168" s="31" t="s">
        <v>155</v>
      </c>
    </row>
    <row r="169" spans="1:5" ht="15.75">
      <c r="A169" s="15">
        <v>1</v>
      </c>
      <c r="B169" s="15"/>
      <c r="C169" s="15">
        <v>2</v>
      </c>
      <c r="D169" s="27">
        <v>750800601401</v>
      </c>
      <c r="E169" s="31" t="s">
        <v>156</v>
      </c>
    </row>
    <row r="170" spans="1:5" ht="15.75">
      <c r="A170" s="15">
        <v>1</v>
      </c>
      <c r="B170" s="15"/>
      <c r="C170" s="15">
        <v>2</v>
      </c>
      <c r="D170" s="27">
        <v>7502221010726</v>
      </c>
      <c r="E170" s="31" t="s">
        <v>157</v>
      </c>
    </row>
    <row r="171" spans="1:5" ht="15.75">
      <c r="A171" s="15">
        <v>2</v>
      </c>
      <c r="B171" s="15"/>
      <c r="C171" s="15">
        <v>0</v>
      </c>
      <c r="D171" s="27">
        <v>7502221010818</v>
      </c>
      <c r="E171" s="31" t="s">
        <v>158</v>
      </c>
    </row>
    <row r="172" spans="1:5">
      <c r="E172" s="32" t="s">
        <v>159</v>
      </c>
    </row>
    <row r="173" spans="1:5" ht="15.75">
      <c r="A173" s="15">
        <v>0</v>
      </c>
      <c r="B173" s="15">
        <v>75</v>
      </c>
      <c r="C173" s="15">
        <v>0</v>
      </c>
      <c r="D173" s="29">
        <v>750103328</v>
      </c>
      <c r="E173" s="31" t="s">
        <v>160</v>
      </c>
    </row>
    <row r="174" spans="1:5">
      <c r="E174" s="32" t="s">
        <v>10</v>
      </c>
    </row>
    <row r="175" spans="1:5" ht="15.75">
      <c r="A175" s="15">
        <v>0</v>
      </c>
      <c r="B175" s="15">
        <v>19</v>
      </c>
      <c r="C175" s="15">
        <v>0</v>
      </c>
      <c r="D175" s="29">
        <v>7509546057163</v>
      </c>
      <c r="E175" s="31" t="s">
        <v>161</v>
      </c>
    </row>
    <row r="176" spans="1:5" ht="15.75">
      <c r="A176" s="15">
        <v>0</v>
      </c>
      <c r="B176" s="15">
        <v>2</v>
      </c>
      <c r="C176" s="15">
        <v>0</v>
      </c>
      <c r="D176" s="29">
        <v>7423</v>
      </c>
      <c r="E176" s="31" t="s">
        <v>162</v>
      </c>
    </row>
    <row r="177" spans="1:5" ht="15.75">
      <c r="A177" s="15">
        <v>0</v>
      </c>
      <c r="B177" s="15">
        <v>2</v>
      </c>
      <c r="C177" s="15">
        <v>0</v>
      </c>
      <c r="D177" s="29">
        <v>7421</v>
      </c>
      <c r="E177" s="31" t="s">
        <v>163</v>
      </c>
    </row>
    <row r="178" spans="1:5" ht="15.75">
      <c r="A178" s="15">
        <v>1</v>
      </c>
      <c r="B178" s="15">
        <v>83</v>
      </c>
      <c r="C178" s="15">
        <v>0</v>
      </c>
      <c r="D178" s="27">
        <v>1262</v>
      </c>
      <c r="E178" s="31" t="s">
        <v>164</v>
      </c>
    </row>
    <row r="179" spans="1:5" ht="15.75">
      <c r="A179" s="15">
        <v>0</v>
      </c>
      <c r="B179" s="15">
        <v>59</v>
      </c>
      <c r="C179" s="15">
        <v>1</v>
      </c>
      <c r="D179" s="27">
        <v>7509546007080</v>
      </c>
      <c r="E179" s="31" t="s">
        <v>165</v>
      </c>
    </row>
    <row r="180" spans="1:5">
      <c r="E180" s="32" t="s">
        <v>166</v>
      </c>
    </row>
    <row r="181" spans="1:5" ht="15.75">
      <c r="A181" s="15">
        <v>0</v>
      </c>
      <c r="B181" s="15">
        <v>10</v>
      </c>
      <c r="C181" s="15">
        <v>0</v>
      </c>
      <c r="D181" s="27">
        <v>7501058743265</v>
      </c>
      <c r="E181" s="31" t="s">
        <v>167</v>
      </c>
    </row>
    <row r="182" spans="1:5" ht="15.75">
      <c r="A182" s="15">
        <v>0</v>
      </c>
      <c r="B182" s="15">
        <v>51</v>
      </c>
      <c r="C182" s="15">
        <v>5</v>
      </c>
      <c r="D182" s="27">
        <v>7501032940106</v>
      </c>
      <c r="E182" s="31" t="s">
        <v>168</v>
      </c>
    </row>
    <row r="183" spans="1:5">
      <c r="E183" s="32" t="s">
        <v>95</v>
      </c>
    </row>
    <row r="184" spans="1:5" ht="15.75">
      <c r="A184" s="15">
        <v>0</v>
      </c>
      <c r="B184" s="15">
        <v>20</v>
      </c>
      <c r="C184" s="15">
        <v>0</v>
      </c>
      <c r="D184" s="29">
        <v>7501005120777</v>
      </c>
      <c r="E184" s="31" t="s">
        <v>169</v>
      </c>
    </row>
    <row r="185" spans="1:5">
      <c r="E185" s="32" t="s">
        <v>12</v>
      </c>
    </row>
    <row r="186" spans="1:5" ht="15.75">
      <c r="A186" s="15">
        <v>5</v>
      </c>
      <c r="B186" s="15"/>
      <c r="C186" s="15">
        <v>0</v>
      </c>
      <c r="D186" s="27">
        <v>7506205807817</v>
      </c>
      <c r="E186" s="31" t="s">
        <v>170</v>
      </c>
    </row>
    <row r="187" spans="1:5">
      <c r="E187" s="32" t="s">
        <v>171</v>
      </c>
    </row>
    <row r="188" spans="1:5" ht="15.75">
      <c r="A188" s="15">
        <v>0</v>
      </c>
      <c r="B188" s="15">
        <v>1</v>
      </c>
      <c r="C188" s="15">
        <v>5</v>
      </c>
      <c r="D188" s="29">
        <v>70330617285</v>
      </c>
      <c r="E188" s="31" t="s">
        <v>172</v>
      </c>
    </row>
    <row r="189" spans="1:5">
      <c r="E189" s="32" t="s">
        <v>25</v>
      </c>
    </row>
    <row r="190" spans="1:5" ht="15.75">
      <c r="A190" s="15">
        <v>0</v>
      </c>
      <c r="B190" s="15">
        <v>15</v>
      </c>
      <c r="C190" s="15">
        <v>0</v>
      </c>
      <c r="D190" s="27">
        <v>3721</v>
      </c>
      <c r="E190" s="31" t="s">
        <v>173</v>
      </c>
    </row>
    <row r="191" spans="1:5" ht="15.75">
      <c r="A191" s="15">
        <v>0</v>
      </c>
      <c r="B191" s="15">
        <v>205</v>
      </c>
      <c r="C191" s="15">
        <v>0</v>
      </c>
      <c r="D191" s="27">
        <v>3715</v>
      </c>
      <c r="E191" s="31" t="s">
        <v>174</v>
      </c>
    </row>
    <row r="192" spans="1:5" ht="15.75">
      <c r="A192" s="15">
        <v>0</v>
      </c>
      <c r="B192" s="15">
        <v>11</v>
      </c>
      <c r="C192" s="15">
        <v>0</v>
      </c>
      <c r="D192" s="27">
        <v>12535</v>
      </c>
      <c r="E192" s="31" t="s">
        <v>175</v>
      </c>
    </row>
    <row r="193" spans="1:5" ht="15.75">
      <c r="A193" s="15">
        <v>0</v>
      </c>
      <c r="B193" s="15">
        <v>9</v>
      </c>
      <c r="C193" s="15">
        <v>0</v>
      </c>
      <c r="D193" s="27">
        <v>3742</v>
      </c>
      <c r="E193" s="31" t="s">
        <v>176</v>
      </c>
    </row>
    <row r="194" spans="1:5">
      <c r="E194" s="32" t="s">
        <v>177</v>
      </c>
    </row>
    <row r="195" spans="1:5" ht="15.75">
      <c r="A195" s="15">
        <v>0</v>
      </c>
      <c r="B195" s="15">
        <v>19</v>
      </c>
      <c r="C195" s="15">
        <v>0</v>
      </c>
      <c r="D195" s="27" t="s">
        <v>178</v>
      </c>
      <c r="E195" s="31" t="s">
        <v>179</v>
      </c>
    </row>
    <row r="196" spans="1:5" ht="15.75">
      <c r="A196" s="15">
        <v>0</v>
      </c>
      <c r="B196" s="15">
        <v>5</v>
      </c>
      <c r="C196" s="15">
        <v>0</v>
      </c>
      <c r="D196" s="27">
        <v>7702018920235</v>
      </c>
      <c r="E196" s="31" t="s">
        <v>180</v>
      </c>
    </row>
    <row r="197" spans="1:5" ht="15.75">
      <c r="A197" s="15">
        <v>0</v>
      </c>
      <c r="B197" s="15">
        <v>2</v>
      </c>
      <c r="C197" s="15">
        <v>0</v>
      </c>
      <c r="D197" s="27">
        <v>61221</v>
      </c>
      <c r="E197" s="31" t="s">
        <v>181</v>
      </c>
    </row>
    <row r="198" spans="1:5" ht="15.75">
      <c r="A198" s="15">
        <v>0</v>
      </c>
      <c r="B198" s="15">
        <v>2</v>
      </c>
      <c r="C198" s="15">
        <v>0</v>
      </c>
      <c r="D198" s="27">
        <v>6222001551075</v>
      </c>
      <c r="E198" s="31" t="s">
        <v>182</v>
      </c>
    </row>
    <row r="199" spans="1:5">
      <c r="E199" s="32" t="s">
        <v>53</v>
      </c>
    </row>
    <row r="200" spans="1:5" ht="15.75">
      <c r="A200" s="15">
        <v>0</v>
      </c>
      <c r="B200" s="15">
        <v>6</v>
      </c>
      <c r="C200" s="15">
        <v>0</v>
      </c>
      <c r="D200" s="27">
        <v>7501119500489</v>
      </c>
      <c r="E200" s="31" t="s">
        <v>183</v>
      </c>
    </row>
    <row r="201" spans="1:5" ht="15.75">
      <c r="A201" s="15">
        <v>0</v>
      </c>
      <c r="B201" s="15">
        <v>100</v>
      </c>
      <c r="C201" s="15">
        <v>0</v>
      </c>
      <c r="D201" s="27">
        <v>6925</v>
      </c>
      <c r="E201" s="31" t="s">
        <v>184</v>
      </c>
    </row>
    <row r="202" spans="1:5">
      <c r="E202" s="32" t="s">
        <v>113</v>
      </c>
    </row>
    <row r="203" spans="1:5" ht="15.75">
      <c r="A203" s="15">
        <v>2</v>
      </c>
      <c r="B203" s="15">
        <v>7</v>
      </c>
      <c r="C203" s="15">
        <v>0</v>
      </c>
      <c r="D203" s="27">
        <v>5785</v>
      </c>
      <c r="E203" s="31" t="s">
        <v>185</v>
      </c>
    </row>
    <row r="204" spans="1:5" ht="15.75">
      <c r="A204" s="15">
        <v>3</v>
      </c>
      <c r="B204" s="15">
        <v>0</v>
      </c>
      <c r="C204" s="15">
        <v>0</v>
      </c>
      <c r="D204" s="27">
        <v>5786</v>
      </c>
      <c r="E204" s="31" t="s">
        <v>186</v>
      </c>
    </row>
    <row r="205" spans="1:5" ht="15.75">
      <c r="A205" s="15">
        <v>1</v>
      </c>
      <c r="B205" s="15">
        <v>8</v>
      </c>
      <c r="C205" s="15">
        <v>0</v>
      </c>
      <c r="D205" s="27">
        <v>5461</v>
      </c>
      <c r="E205" s="31" t="s">
        <v>187</v>
      </c>
    </row>
    <row r="206" spans="1:5" ht="15.75">
      <c r="A206" s="15">
        <v>0</v>
      </c>
      <c r="B206" s="15">
        <v>4</v>
      </c>
      <c r="C206" s="15">
        <v>1</v>
      </c>
      <c r="D206" s="27">
        <v>50222</v>
      </c>
      <c r="E206" s="31" t="s">
        <v>188</v>
      </c>
    </row>
    <row r="207" spans="1:5" ht="15.75">
      <c r="A207" s="15">
        <v>2</v>
      </c>
      <c r="B207" s="15">
        <v>3</v>
      </c>
      <c r="C207" s="15">
        <v>0</v>
      </c>
      <c r="D207" s="27">
        <v>50214</v>
      </c>
      <c r="E207" s="31" t="s">
        <v>189</v>
      </c>
    </row>
    <row r="208" spans="1:5" ht="15.75">
      <c r="A208" s="15">
        <v>0</v>
      </c>
      <c r="B208" s="15">
        <v>3</v>
      </c>
      <c r="C208" s="15">
        <v>1</v>
      </c>
      <c r="D208" s="27">
        <v>50213</v>
      </c>
      <c r="E208" s="31" t="s">
        <v>190</v>
      </c>
    </row>
    <row r="209" spans="1:5" ht="15.75">
      <c r="A209" s="15">
        <v>0</v>
      </c>
      <c r="B209" s="15">
        <v>4</v>
      </c>
      <c r="C209" s="15">
        <v>0</v>
      </c>
      <c r="D209" s="27">
        <v>50211</v>
      </c>
      <c r="E209" s="31" t="s">
        <v>191</v>
      </c>
    </row>
    <row r="210" spans="1:5" ht="15.75">
      <c r="A210" s="15">
        <v>2</v>
      </c>
      <c r="B210" s="15">
        <v>9</v>
      </c>
      <c r="C210" s="15">
        <v>0</v>
      </c>
      <c r="D210" s="27">
        <v>50212</v>
      </c>
      <c r="E210" s="31" t="s">
        <v>192</v>
      </c>
    </row>
    <row r="211" spans="1:5" ht="15.75">
      <c r="A211" s="15">
        <v>0</v>
      </c>
      <c r="B211" s="15"/>
      <c r="C211" s="15">
        <v>2</v>
      </c>
      <c r="D211" s="27" t="s">
        <v>193</v>
      </c>
      <c r="E211" s="31" t="s">
        <v>194</v>
      </c>
    </row>
    <row r="212" spans="1:5" ht="15.75">
      <c r="A212" s="15">
        <v>2</v>
      </c>
      <c r="B212" s="15">
        <v>0</v>
      </c>
      <c r="C212" s="15">
        <v>0</v>
      </c>
      <c r="D212" s="27" t="s">
        <v>195</v>
      </c>
      <c r="E212" s="31" t="s">
        <v>196</v>
      </c>
    </row>
    <row r="213" spans="1:5" ht="15.75">
      <c r="A213" s="15">
        <v>0</v>
      </c>
      <c r="B213" s="15">
        <v>6</v>
      </c>
      <c r="C213" s="15">
        <v>1</v>
      </c>
      <c r="D213" s="27" t="s">
        <v>197</v>
      </c>
      <c r="E213" s="31" t="s">
        <v>198</v>
      </c>
    </row>
    <row r="214" spans="1:5" ht="15.75">
      <c r="A214" s="15">
        <v>0</v>
      </c>
      <c r="B214" s="15">
        <v>7</v>
      </c>
      <c r="C214" s="15">
        <v>0</v>
      </c>
      <c r="D214" s="27">
        <v>5781</v>
      </c>
      <c r="E214" s="31" t="s">
        <v>199</v>
      </c>
    </row>
    <row r="215" spans="1:5" ht="15.75">
      <c r="A215" s="15">
        <v>0</v>
      </c>
      <c r="B215" s="15">
        <v>1</v>
      </c>
      <c r="C215" s="15">
        <v>1</v>
      </c>
      <c r="D215" s="27">
        <v>5783</v>
      </c>
      <c r="E215" s="31" t="s">
        <v>200</v>
      </c>
    </row>
    <row r="216" spans="1:5" ht="15.75">
      <c r="A216" s="15">
        <v>0</v>
      </c>
      <c r="B216" s="15">
        <v>5</v>
      </c>
      <c r="C216" s="15">
        <v>1</v>
      </c>
      <c r="D216" s="27">
        <v>5784</v>
      </c>
      <c r="E216" s="31" t="s">
        <v>201</v>
      </c>
    </row>
    <row r="217" spans="1:5" ht="15.75">
      <c r="A217" s="15">
        <v>0</v>
      </c>
      <c r="B217" s="15">
        <v>9</v>
      </c>
      <c r="C217" s="15">
        <v>0</v>
      </c>
      <c r="D217" s="27">
        <v>5782</v>
      </c>
      <c r="E217" s="31" t="s">
        <v>202</v>
      </c>
    </row>
    <row r="218" spans="1:5" ht="15.75">
      <c r="A218" s="15">
        <v>0</v>
      </c>
      <c r="B218" s="15">
        <v>8</v>
      </c>
      <c r="C218" s="15">
        <v>2</v>
      </c>
      <c r="D218" s="27">
        <v>57996</v>
      </c>
      <c r="E218" s="31" t="s">
        <v>203</v>
      </c>
    </row>
    <row r="219" spans="1:5" ht="15.75">
      <c r="A219" s="15">
        <v>1</v>
      </c>
      <c r="B219" s="15">
        <v>9</v>
      </c>
      <c r="C219" s="15">
        <v>0</v>
      </c>
      <c r="D219" s="27">
        <v>57997</v>
      </c>
      <c r="E219" s="31" t="s">
        <v>204</v>
      </c>
    </row>
    <row r="220" spans="1:5" ht="15.75">
      <c r="A220" s="15">
        <v>1</v>
      </c>
      <c r="B220" s="15">
        <v>8</v>
      </c>
      <c r="C220" s="15">
        <v>0</v>
      </c>
      <c r="D220" s="27">
        <v>57995</v>
      </c>
      <c r="E220" s="31" t="s">
        <v>205</v>
      </c>
    </row>
    <row r="221" spans="1:5">
      <c r="E221" s="32" t="s">
        <v>206</v>
      </c>
    </row>
    <row r="222" spans="1:5" ht="15.75">
      <c r="A222" s="15">
        <v>8</v>
      </c>
      <c r="B222" s="15"/>
      <c r="C222" s="15">
        <v>0</v>
      </c>
      <c r="D222" s="27">
        <v>5650</v>
      </c>
      <c r="E222" s="31" t="s">
        <v>207</v>
      </c>
    </row>
    <row r="223" spans="1:5" ht="15.75">
      <c r="A223" s="15">
        <v>0</v>
      </c>
      <c r="B223" s="15"/>
      <c r="C223" s="15">
        <v>5</v>
      </c>
      <c r="D223" s="27">
        <v>5642</v>
      </c>
      <c r="E223" s="31" t="s">
        <v>208</v>
      </c>
    </row>
    <row r="224" spans="1:5" ht="15.75">
      <c r="A224" s="15">
        <v>1</v>
      </c>
      <c r="B224" s="15"/>
      <c r="C224" s="15">
        <v>5</v>
      </c>
      <c r="D224" s="27" t="s">
        <v>209</v>
      </c>
      <c r="E224" s="31" t="s">
        <v>210</v>
      </c>
    </row>
    <row r="225" spans="1:5" ht="15.75">
      <c r="A225" s="15">
        <v>1</v>
      </c>
      <c r="B225" s="15"/>
      <c r="C225" s="15">
        <v>0</v>
      </c>
      <c r="D225" s="27">
        <v>5624</v>
      </c>
      <c r="E225" s="31" t="s">
        <v>211</v>
      </c>
    </row>
    <row r="226" spans="1:5">
      <c r="E226" s="32" t="s">
        <v>212</v>
      </c>
    </row>
    <row r="227" spans="1:5" ht="15.75">
      <c r="A227" s="15">
        <v>0</v>
      </c>
      <c r="B227" s="15">
        <v>8</v>
      </c>
      <c r="C227" s="15">
        <v>0</v>
      </c>
      <c r="D227" s="29" t="s">
        <v>213</v>
      </c>
      <c r="E227" s="31" t="s">
        <v>214</v>
      </c>
    </row>
    <row r="228" spans="1:5" ht="15.75">
      <c r="A228" s="15">
        <v>0</v>
      </c>
      <c r="B228" s="15">
        <v>6</v>
      </c>
      <c r="C228" s="15">
        <v>0</v>
      </c>
      <c r="D228" s="29" t="s">
        <v>215</v>
      </c>
      <c r="E228" s="31" t="s">
        <v>216</v>
      </c>
    </row>
    <row r="229" spans="1:5">
      <c r="E229" s="32" t="s">
        <v>217</v>
      </c>
    </row>
    <row r="230" spans="1:5" ht="15.75">
      <c r="A230" s="15">
        <v>0</v>
      </c>
      <c r="B230" s="15">
        <v>15</v>
      </c>
      <c r="C230" s="15">
        <v>0</v>
      </c>
      <c r="D230" s="29">
        <v>7501001165215</v>
      </c>
      <c r="E230" s="31" t="s">
        <v>218</v>
      </c>
    </row>
    <row r="231" spans="1:5">
      <c r="E231" s="32" t="s">
        <v>77</v>
      </c>
    </row>
    <row r="232" spans="1:5" ht="15.75">
      <c r="A232" s="15">
        <v>1</v>
      </c>
      <c r="B232" s="15"/>
      <c r="C232" s="15">
        <v>5</v>
      </c>
      <c r="D232" s="27">
        <v>57999</v>
      </c>
      <c r="E232" s="31" t="s">
        <v>219</v>
      </c>
    </row>
    <row r="233" spans="1:5" ht="15.75">
      <c r="A233" s="15">
        <v>2</v>
      </c>
      <c r="B233" s="15"/>
      <c r="C233" s="15">
        <v>3</v>
      </c>
      <c r="D233" s="27">
        <v>6340</v>
      </c>
      <c r="E233" s="31" t="s">
        <v>220</v>
      </c>
    </row>
    <row r="234" spans="1:5" ht="15.75">
      <c r="A234" s="15">
        <v>2</v>
      </c>
      <c r="B234" s="15"/>
      <c r="C234" s="15">
        <v>2</v>
      </c>
      <c r="D234" s="27" t="s">
        <v>221</v>
      </c>
      <c r="E234" s="31" t="s">
        <v>222</v>
      </c>
    </row>
    <row r="235" spans="1:5" ht="15.75">
      <c r="A235" s="15">
        <v>2</v>
      </c>
      <c r="B235" s="15"/>
      <c r="C235" s="15">
        <v>2</v>
      </c>
      <c r="D235" s="27">
        <v>124112</v>
      </c>
      <c r="E235" s="31" t="s">
        <v>223</v>
      </c>
    </row>
    <row r="236" spans="1:5" ht="15.75">
      <c r="A236" s="15">
        <v>2</v>
      </c>
      <c r="B236" s="15"/>
      <c r="C236" s="15">
        <v>2</v>
      </c>
      <c r="D236" s="27">
        <v>6301</v>
      </c>
      <c r="E236" s="31" t="s">
        <v>224</v>
      </c>
    </row>
    <row r="237" spans="1:5" ht="15.75">
      <c r="A237" s="33"/>
      <c r="E237" s="32" t="s">
        <v>79</v>
      </c>
    </row>
    <row r="238" spans="1:5" ht="15.75">
      <c r="A238" s="15">
        <v>0</v>
      </c>
      <c r="B238" s="15">
        <v>2</v>
      </c>
      <c r="C238" s="15">
        <v>0</v>
      </c>
      <c r="D238" s="29">
        <v>6917</v>
      </c>
      <c r="E238" s="31" t="s">
        <v>225</v>
      </c>
    </row>
    <row r="239" spans="1:5" ht="15.75">
      <c r="A239" s="15">
        <v>0</v>
      </c>
      <c r="B239" s="15">
        <v>8</v>
      </c>
      <c r="C239" s="15">
        <v>0</v>
      </c>
      <c r="D239" s="29">
        <v>7501102611000</v>
      </c>
      <c r="E239" s="31" t="s">
        <v>226</v>
      </c>
    </row>
    <row r="240" spans="1:5" ht="15.75">
      <c r="A240" s="15">
        <v>0</v>
      </c>
      <c r="B240" s="15">
        <v>4</v>
      </c>
      <c r="C240" s="15">
        <v>0</v>
      </c>
      <c r="D240" s="29">
        <v>6924</v>
      </c>
      <c r="E240" s="31" t="s">
        <v>227</v>
      </c>
    </row>
    <row r="241" spans="1:5" ht="15.75">
      <c r="A241" s="15">
        <v>0</v>
      </c>
      <c r="B241" s="15">
        <v>1</v>
      </c>
      <c r="C241" s="15">
        <v>5</v>
      </c>
      <c r="D241" s="29">
        <v>7503004624058</v>
      </c>
      <c r="E241" s="31" t="s">
        <v>228</v>
      </c>
    </row>
    <row r="242" spans="1:5" ht="15.75">
      <c r="A242" s="15">
        <v>0</v>
      </c>
      <c r="B242" s="15">
        <v>4</v>
      </c>
      <c r="C242" s="15">
        <v>0</v>
      </c>
      <c r="D242" s="27">
        <v>8469</v>
      </c>
      <c r="E242" s="31" t="s">
        <v>229</v>
      </c>
    </row>
    <row r="243" spans="1:5" ht="15.75">
      <c r="A243" s="15">
        <v>0</v>
      </c>
      <c r="B243" s="15">
        <v>2</v>
      </c>
      <c r="C243" s="15">
        <v>0</v>
      </c>
      <c r="D243" s="27">
        <v>7501102630018</v>
      </c>
      <c r="E243" s="31" t="s">
        <v>230</v>
      </c>
    </row>
    <row r="246" spans="1:5" ht="15.75">
      <c r="A246" s="35" t="s">
        <v>0</v>
      </c>
      <c r="B246" s="36"/>
      <c r="C246" s="36"/>
      <c r="D246" s="36"/>
      <c r="E246" s="36"/>
    </row>
    <row r="247" spans="1:5" ht="15.75">
      <c r="A247" s="35" t="s">
        <v>231</v>
      </c>
      <c r="B247" s="36"/>
      <c r="C247" s="36"/>
      <c r="D247" s="36"/>
      <c r="E247" s="36"/>
    </row>
    <row r="248" spans="1:5" ht="15.75">
      <c r="A248" s="34" t="s">
        <v>2</v>
      </c>
      <c r="B248" s="34"/>
      <c r="C248" s="4"/>
      <c r="D248" s="26"/>
      <c r="E248" s="24" t="s">
        <v>3</v>
      </c>
    </row>
    <row r="249" spans="1:5" ht="15.75">
      <c r="A249" s="4" t="s">
        <v>4</v>
      </c>
      <c r="B249" s="4" t="s">
        <v>5</v>
      </c>
      <c r="C249" s="4" t="s">
        <v>6</v>
      </c>
      <c r="D249" s="26" t="s">
        <v>7</v>
      </c>
      <c r="E249" s="30" t="s">
        <v>141</v>
      </c>
    </row>
    <row r="250" spans="1:5" ht="15.75">
      <c r="A250" s="15">
        <v>0</v>
      </c>
      <c r="B250" s="15">
        <v>89</v>
      </c>
      <c r="C250" s="15">
        <v>0</v>
      </c>
      <c r="D250" s="27">
        <v>2259</v>
      </c>
      <c r="E250" s="31" t="s">
        <v>232</v>
      </c>
    </row>
    <row r="251" spans="1:5">
      <c r="E251" s="32" t="s">
        <v>10</v>
      </c>
    </row>
    <row r="252" spans="1:5" ht="15.75">
      <c r="A252" s="15">
        <v>0</v>
      </c>
      <c r="B252" s="15">
        <v>7</v>
      </c>
      <c r="C252" s="15">
        <v>0</v>
      </c>
      <c r="D252" s="29">
        <v>86494279</v>
      </c>
      <c r="E252" s="31" t="s">
        <v>233</v>
      </c>
    </row>
    <row r="253" spans="1:5" ht="15.75">
      <c r="A253" s="15">
        <v>0</v>
      </c>
      <c r="B253" s="15">
        <v>3</v>
      </c>
      <c r="C253" s="15">
        <v>0</v>
      </c>
      <c r="D253" s="29">
        <v>7501007508628</v>
      </c>
      <c r="E253" s="31" t="s">
        <v>234</v>
      </c>
    </row>
    <row r="254" spans="1:5" ht="15.75">
      <c r="A254" s="15">
        <v>1</v>
      </c>
      <c r="B254" s="15">
        <v>39</v>
      </c>
      <c r="C254" s="15">
        <v>0</v>
      </c>
      <c r="D254" s="27">
        <v>2605</v>
      </c>
      <c r="E254" s="31" t="s">
        <v>235</v>
      </c>
    </row>
    <row r="255" spans="1:5" ht="15.75">
      <c r="A255" s="15">
        <v>0</v>
      </c>
      <c r="B255" s="15">
        <v>41</v>
      </c>
      <c r="C255" s="15">
        <v>0</v>
      </c>
      <c r="D255" s="27" t="s">
        <v>236</v>
      </c>
      <c r="E255" s="31" t="s">
        <v>237</v>
      </c>
    </row>
    <row r="256" spans="1:5">
      <c r="E256" s="32" t="s">
        <v>166</v>
      </c>
    </row>
    <row r="257" spans="1:5" ht="15.75">
      <c r="A257" s="15">
        <v>0</v>
      </c>
      <c r="B257" s="15">
        <v>15</v>
      </c>
      <c r="C257" s="15">
        <v>0</v>
      </c>
      <c r="D257" s="27">
        <v>7501032940304</v>
      </c>
      <c r="E257" s="31" t="s">
        <v>238</v>
      </c>
    </row>
    <row r="258" spans="1:5">
      <c r="E258" s="32" t="s">
        <v>95</v>
      </c>
    </row>
    <row r="259" spans="1:5" ht="15.75">
      <c r="A259" s="15">
        <v>0</v>
      </c>
      <c r="B259" s="15">
        <v>5</v>
      </c>
      <c r="C259" s="15">
        <v>0</v>
      </c>
      <c r="D259" s="29">
        <v>7501005101660</v>
      </c>
      <c r="E259" s="31" t="s">
        <v>239</v>
      </c>
    </row>
    <row r="260" spans="1:5" ht="15.75">
      <c r="A260" s="15">
        <v>0</v>
      </c>
      <c r="B260" s="15">
        <v>20</v>
      </c>
      <c r="C260" s="15">
        <v>0</v>
      </c>
      <c r="D260" s="29">
        <v>750110679</v>
      </c>
      <c r="E260" s="31" t="s">
        <v>240</v>
      </c>
    </row>
    <row r="261" spans="1:5" ht="15.75">
      <c r="A261" s="15">
        <v>2</v>
      </c>
      <c r="B261" s="15">
        <v>0</v>
      </c>
      <c r="C261" s="15">
        <v>0</v>
      </c>
      <c r="D261" s="29">
        <v>750110709</v>
      </c>
      <c r="E261" s="31" t="s">
        <v>241</v>
      </c>
    </row>
    <row r="262" spans="1:5">
      <c r="E262" s="32" t="s">
        <v>18</v>
      </c>
    </row>
    <row r="263" spans="1:5" ht="15.75">
      <c r="A263" s="15">
        <v>14</v>
      </c>
      <c r="B263" s="15"/>
      <c r="C263" s="15">
        <v>0</v>
      </c>
      <c r="D263" s="27">
        <v>2989</v>
      </c>
      <c r="E263" s="31" t="s">
        <v>242</v>
      </c>
    </row>
    <row r="264" spans="1:5">
      <c r="E264" s="32" t="s">
        <v>100</v>
      </c>
    </row>
    <row r="265" spans="1:5" ht="15.75">
      <c r="A265" s="15">
        <v>0</v>
      </c>
      <c r="B265" s="15">
        <v>30</v>
      </c>
      <c r="C265" s="15">
        <v>2</v>
      </c>
      <c r="D265" s="27">
        <v>75014667721</v>
      </c>
      <c r="E265" s="31" t="s">
        <v>243</v>
      </c>
    </row>
    <row r="266" spans="1:5">
      <c r="E266" s="32" t="s">
        <v>25</v>
      </c>
    </row>
    <row r="267" spans="1:5" ht="15.75">
      <c r="A267" s="15">
        <v>0</v>
      </c>
      <c r="B267" s="15">
        <v>21</v>
      </c>
      <c r="C267" s="15">
        <v>0</v>
      </c>
      <c r="D267" s="27">
        <v>5671201</v>
      </c>
      <c r="E267" s="31" t="s">
        <v>244</v>
      </c>
    </row>
    <row r="268" spans="1:5" ht="15.75">
      <c r="A268" s="15">
        <v>0</v>
      </c>
      <c r="B268" s="15">
        <v>38</v>
      </c>
      <c r="C268" s="15">
        <v>0</v>
      </c>
      <c r="D268" s="27">
        <v>5671206</v>
      </c>
      <c r="E268" s="31" t="s">
        <v>245</v>
      </c>
    </row>
    <row r="269" spans="1:5" ht="15.75">
      <c r="A269" s="15">
        <v>0</v>
      </c>
      <c r="B269" s="15">
        <v>59</v>
      </c>
      <c r="C269" s="15">
        <v>0</v>
      </c>
      <c r="D269" s="27">
        <v>56712033</v>
      </c>
      <c r="E269" s="31" t="s">
        <v>246</v>
      </c>
    </row>
    <row r="270" spans="1:5" ht="15.75">
      <c r="A270" s="15">
        <v>0</v>
      </c>
      <c r="B270" s="15">
        <v>38</v>
      </c>
      <c r="C270" s="15">
        <v>0</v>
      </c>
      <c r="D270" s="27">
        <v>5671203</v>
      </c>
      <c r="E270" s="31" t="s">
        <v>247</v>
      </c>
    </row>
    <row r="271" spans="1:5" ht="15.75">
      <c r="A271" s="15">
        <v>0</v>
      </c>
      <c r="B271" s="15">
        <v>47</v>
      </c>
      <c r="C271" s="15">
        <v>0</v>
      </c>
      <c r="D271" s="27">
        <v>5671208</v>
      </c>
      <c r="E271" s="31" t="s">
        <v>248</v>
      </c>
    </row>
    <row r="272" spans="1:5" ht="15.75">
      <c r="A272" s="15">
        <v>0</v>
      </c>
      <c r="B272" s="15">
        <v>15</v>
      </c>
      <c r="C272" s="15">
        <v>0</v>
      </c>
      <c r="D272" s="27">
        <v>7505671209</v>
      </c>
      <c r="E272" s="31" t="s">
        <v>249</v>
      </c>
    </row>
    <row r="273" spans="1:5" ht="15.75">
      <c r="A273" s="15">
        <v>0</v>
      </c>
      <c r="B273" s="15">
        <v>20</v>
      </c>
      <c r="C273" s="15">
        <v>0</v>
      </c>
      <c r="D273" s="27">
        <v>5671205</v>
      </c>
      <c r="E273" s="31" t="s">
        <v>250</v>
      </c>
    </row>
    <row r="274" spans="1:5" ht="15.75">
      <c r="A274" s="15">
        <v>0</v>
      </c>
      <c r="B274" s="15">
        <v>17</v>
      </c>
      <c r="C274" s="15">
        <v>0</v>
      </c>
      <c r="D274" s="27">
        <v>7501037451051</v>
      </c>
      <c r="E274" s="31" t="s">
        <v>251</v>
      </c>
    </row>
    <row r="275" spans="1:5">
      <c r="E275" s="32" t="s">
        <v>177</v>
      </c>
    </row>
    <row r="276" spans="1:5" ht="15.75">
      <c r="A276" s="15">
        <v>0</v>
      </c>
      <c r="B276" s="15">
        <v>4</v>
      </c>
      <c r="C276" s="15">
        <v>0</v>
      </c>
      <c r="D276" s="27">
        <v>7506295375623</v>
      </c>
      <c r="E276" s="31" t="s">
        <v>252</v>
      </c>
    </row>
    <row r="277" spans="1:5" ht="15.75">
      <c r="A277" s="15">
        <v>0</v>
      </c>
      <c r="B277" s="15">
        <v>2</v>
      </c>
      <c r="C277" s="15">
        <v>3</v>
      </c>
      <c r="D277" s="27">
        <v>70330717541</v>
      </c>
      <c r="E277" s="31" t="s">
        <v>253</v>
      </c>
    </row>
    <row r="278" spans="1:5">
      <c r="E278" s="32" t="s">
        <v>43</v>
      </c>
    </row>
    <row r="279" spans="1:5" ht="15.75">
      <c r="A279" s="15">
        <v>5</v>
      </c>
      <c r="B279" s="15"/>
      <c r="C279" s="15">
        <v>0</v>
      </c>
      <c r="D279" s="27" t="s">
        <v>254</v>
      </c>
      <c r="E279" s="31" t="s">
        <v>255</v>
      </c>
    </row>
    <row r="280" spans="1:5">
      <c r="E280" s="32" t="s">
        <v>47</v>
      </c>
    </row>
    <row r="281" spans="1:5" ht="15.75">
      <c r="A281" s="15">
        <v>1</v>
      </c>
      <c r="B281" s="15">
        <v>22</v>
      </c>
      <c r="C281" s="15">
        <v>0</v>
      </c>
      <c r="D281" s="27">
        <v>7501059225418</v>
      </c>
      <c r="E281" s="31" t="s">
        <v>256</v>
      </c>
    </row>
    <row r="282" spans="1:5">
      <c r="E282" s="32" t="s">
        <v>212</v>
      </c>
    </row>
    <row r="283" spans="1:5" ht="15.75">
      <c r="A283" s="15">
        <v>0</v>
      </c>
      <c r="B283" s="15">
        <v>15</v>
      </c>
      <c r="C283" s="15">
        <v>0</v>
      </c>
      <c r="D283" s="29">
        <v>41333001029</v>
      </c>
      <c r="E283" s="31" t="s">
        <v>257</v>
      </c>
    </row>
    <row r="284" spans="1:5">
      <c r="E284" s="32" t="s">
        <v>72</v>
      </c>
    </row>
    <row r="285" spans="1:5" ht="15.75">
      <c r="A285" s="15">
        <v>0</v>
      </c>
      <c r="B285" s="15"/>
      <c r="C285" s="15">
        <v>1</v>
      </c>
      <c r="D285" s="29">
        <v>7622300714772</v>
      </c>
      <c r="E285" s="31" t="s">
        <v>258</v>
      </c>
    </row>
    <row r="286" spans="1:5" ht="15.75">
      <c r="A286" s="15">
        <v>0</v>
      </c>
      <c r="B286" s="15"/>
      <c r="C286" s="15">
        <v>1</v>
      </c>
      <c r="D286" s="29">
        <v>7622300314668</v>
      </c>
      <c r="E286" s="31" t="s">
        <v>259</v>
      </c>
    </row>
    <row r="287" spans="1:5">
      <c r="E287" s="32" t="s">
        <v>217</v>
      </c>
    </row>
    <row r="288" spans="1:5" ht="15.75">
      <c r="A288" s="15">
        <v>0</v>
      </c>
      <c r="B288" s="15">
        <v>22</v>
      </c>
      <c r="C288" s="15">
        <v>0</v>
      </c>
      <c r="D288" s="29">
        <v>7501068</v>
      </c>
      <c r="E288" s="31" t="s">
        <v>260</v>
      </c>
    </row>
    <row r="289" spans="1:5" ht="15.75">
      <c r="A289" s="15">
        <v>0</v>
      </c>
      <c r="B289" s="15">
        <v>16</v>
      </c>
      <c r="C289" s="15">
        <v>0</v>
      </c>
      <c r="D289" s="29">
        <v>7505586263</v>
      </c>
      <c r="E289" s="31" t="s">
        <v>261</v>
      </c>
    </row>
    <row r="290" spans="1:5">
      <c r="E290" s="32" t="s">
        <v>262</v>
      </c>
    </row>
    <row r="291" spans="1:5" ht="15.75">
      <c r="A291" s="15">
        <v>2</v>
      </c>
      <c r="B291" s="15"/>
      <c r="C291" s="15">
        <v>0</v>
      </c>
      <c r="D291" s="27">
        <v>6616</v>
      </c>
      <c r="E291" s="31" t="s">
        <v>263</v>
      </c>
    </row>
    <row r="292" spans="1:5" ht="15.75">
      <c r="A292" s="15">
        <v>0</v>
      </c>
      <c r="B292" s="15"/>
      <c r="C292" s="15">
        <v>3</v>
      </c>
      <c r="D292" s="27">
        <v>6610</v>
      </c>
      <c r="E292" s="31" t="s">
        <v>264</v>
      </c>
    </row>
    <row r="293" spans="1:5" ht="15.75">
      <c r="A293" s="15">
        <v>0</v>
      </c>
      <c r="B293" s="15"/>
      <c r="C293" s="15">
        <v>3</v>
      </c>
      <c r="D293" s="27">
        <v>6611</v>
      </c>
      <c r="E293" s="31" t="s">
        <v>265</v>
      </c>
    </row>
    <row r="294" spans="1:5" ht="15.75">
      <c r="A294" s="15">
        <v>0</v>
      </c>
      <c r="B294" s="15"/>
      <c r="C294" s="15">
        <v>3</v>
      </c>
      <c r="D294" s="27">
        <v>6612</v>
      </c>
      <c r="E294" s="31" t="s">
        <v>266</v>
      </c>
    </row>
    <row r="295" spans="1:5" ht="15.75">
      <c r="A295" s="15">
        <v>0</v>
      </c>
      <c r="B295" s="15"/>
      <c r="C295" s="15">
        <v>3</v>
      </c>
      <c r="D295" s="27">
        <v>6609</v>
      </c>
      <c r="E295" s="31" t="s">
        <v>267</v>
      </c>
    </row>
    <row r="296" spans="1:5">
      <c r="E296" s="32" t="s">
        <v>268</v>
      </c>
    </row>
    <row r="297" spans="1:5" ht="15.75">
      <c r="A297" s="15">
        <v>0</v>
      </c>
      <c r="B297" s="15">
        <v>10</v>
      </c>
      <c r="C297" s="15">
        <v>0</v>
      </c>
      <c r="D297" s="27">
        <v>1260</v>
      </c>
      <c r="E297" s="31" t="s">
        <v>269</v>
      </c>
    </row>
    <row r="298" spans="1:5">
      <c r="E298" s="32" t="s">
        <v>132</v>
      </c>
    </row>
    <row r="299" spans="1:5" ht="15.75">
      <c r="A299" s="15">
        <v>3</v>
      </c>
      <c r="B299" s="15"/>
      <c r="C299" s="15">
        <v>0</v>
      </c>
      <c r="D299" s="27">
        <v>75011210805</v>
      </c>
      <c r="E299" s="31" t="s">
        <v>270</v>
      </c>
    </row>
    <row r="300" spans="1:5">
      <c r="E300" s="32" t="s">
        <v>79</v>
      </c>
    </row>
    <row r="301" spans="1:5" ht="15.75">
      <c r="A301" s="15">
        <v>0</v>
      </c>
      <c r="B301" s="15">
        <v>2</v>
      </c>
      <c r="C301" s="15">
        <v>0</v>
      </c>
      <c r="D301" s="29">
        <v>7501014511016</v>
      </c>
      <c r="E301" s="31" t="s">
        <v>271</v>
      </c>
    </row>
    <row r="302" spans="1:5" ht="15.75">
      <c r="A302" s="15">
        <v>0</v>
      </c>
      <c r="B302" s="15">
        <v>2</v>
      </c>
      <c r="C302" s="15">
        <v>0</v>
      </c>
      <c r="D302" s="29">
        <v>7501014511023</v>
      </c>
      <c r="E302" s="31" t="s">
        <v>272</v>
      </c>
    </row>
    <row r="303" spans="1:5" ht="15.75">
      <c r="A303" s="15">
        <v>0</v>
      </c>
      <c r="B303" s="15">
        <v>2</v>
      </c>
      <c r="C303" s="15">
        <v>0</v>
      </c>
      <c r="D303" s="29">
        <v>7501014511030</v>
      </c>
      <c r="E303" s="31" t="s">
        <v>273</v>
      </c>
    </row>
    <row r="307" spans="1:5" ht="15.75">
      <c r="A307" s="35" t="s">
        <v>0</v>
      </c>
      <c r="B307" s="36"/>
      <c r="C307" s="36"/>
      <c r="D307" s="36"/>
      <c r="E307" s="36"/>
    </row>
    <row r="308" spans="1:5" ht="15.75">
      <c r="A308" s="35" t="s">
        <v>274</v>
      </c>
      <c r="B308" s="36"/>
      <c r="C308" s="36"/>
      <c r="D308" s="36"/>
      <c r="E308" s="36"/>
    </row>
    <row r="309" spans="1:5" ht="15.75">
      <c r="A309" s="34" t="s">
        <v>2</v>
      </c>
      <c r="B309" s="34"/>
      <c r="C309" s="4"/>
      <c r="D309" s="26"/>
      <c r="E309" s="24" t="s">
        <v>3</v>
      </c>
    </row>
    <row r="310" spans="1:5" ht="15.75">
      <c r="A310" s="4" t="s">
        <v>4</v>
      </c>
      <c r="B310" s="4" t="s">
        <v>5</v>
      </c>
      <c r="C310" s="4" t="s">
        <v>6</v>
      </c>
      <c r="D310" s="26" t="s">
        <v>7</v>
      </c>
      <c r="E310" s="30" t="s">
        <v>77</v>
      </c>
    </row>
    <row r="311" spans="1:5" ht="15.75">
      <c r="A311" s="15">
        <v>32</v>
      </c>
      <c r="B311" s="15"/>
      <c r="C311" s="15">
        <v>0</v>
      </c>
      <c r="D311" s="27">
        <v>6347</v>
      </c>
      <c r="E311" s="31" t="s">
        <v>275</v>
      </c>
    </row>
    <row r="315" spans="1:5" ht="15.75">
      <c r="A315" s="35" t="s">
        <v>0</v>
      </c>
      <c r="B315" s="36"/>
      <c r="C315" s="36"/>
      <c r="D315" s="36"/>
      <c r="E315" s="36"/>
    </row>
    <row r="316" spans="1:5" ht="15.75">
      <c r="A316" s="35" t="s">
        <v>276</v>
      </c>
      <c r="B316" s="36"/>
      <c r="C316" s="36"/>
      <c r="D316" s="36"/>
      <c r="E316" s="36"/>
    </row>
    <row r="317" spans="1:5" ht="15.75">
      <c r="A317" s="34" t="s">
        <v>2</v>
      </c>
      <c r="B317" s="34"/>
      <c r="C317" s="4"/>
      <c r="D317" s="26"/>
      <c r="E317" s="24" t="s">
        <v>3</v>
      </c>
    </row>
    <row r="318" spans="1:5" ht="15.75">
      <c r="A318" s="4" t="s">
        <v>4</v>
      </c>
      <c r="B318" s="4" t="s">
        <v>5</v>
      </c>
      <c r="C318" s="4" t="s">
        <v>6</v>
      </c>
      <c r="D318" s="26" t="s">
        <v>7</v>
      </c>
      <c r="E318" s="30" t="s">
        <v>77</v>
      </c>
    </row>
    <row r="319" spans="1:5" ht="15.75">
      <c r="A319" s="15">
        <v>10</v>
      </c>
      <c r="B319" s="15"/>
      <c r="C319" s="15">
        <v>0</v>
      </c>
      <c r="D319" s="27">
        <v>49068601</v>
      </c>
      <c r="E319" s="31" t="s">
        <v>277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E1"/>
    <mergeCell ref="A2:E2"/>
    <mergeCell ref="A3:B3"/>
    <mergeCell ref="A72:E72"/>
    <mergeCell ref="A73:E73"/>
    <mergeCell ref="A74:B74"/>
    <mergeCell ref="A142:E142"/>
    <mergeCell ref="A143:E143"/>
    <mergeCell ref="A144:B144"/>
    <mergeCell ref="A158:E158"/>
    <mergeCell ref="A159:E159"/>
    <mergeCell ref="A160:B160"/>
    <mergeCell ref="A246:E246"/>
    <mergeCell ref="A247:E247"/>
    <mergeCell ref="A248:B248"/>
    <mergeCell ref="A317:B317"/>
    <mergeCell ref="A307:E307"/>
    <mergeCell ref="A308:E308"/>
    <mergeCell ref="A309:B309"/>
    <mergeCell ref="A315:E315"/>
    <mergeCell ref="A316:E316"/>
  </mergeCells>
  <pageMargins left="0.25" right="0.25" top="0.47916666666666669" bottom="0.75" header="0.3" footer="0.3"/>
  <pageSetup orientation="portrait" r:id="rId1"/>
  <headerFooter>
    <oddFooter>&amp;LVICTORIA SALINAS EXT: 111
&amp;C&amp;P/&amp;N FORMATO VARIOS 2&amp;R&amp;D/&amp;T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2"/>
  <sheetViews>
    <sheetView topLeftCell="A313" workbookViewId="0">
      <selection activeCell="C327" sqref="C327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5" t="s">
        <v>278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7" ht="15.75">
      <c r="A2" s="2"/>
      <c r="B2" s="35" t="s">
        <v>1</v>
      </c>
      <c r="C2" s="36"/>
      <c r="D2" s="36"/>
      <c r="E2" s="36"/>
      <c r="F2" s="36"/>
      <c r="G2" s="36"/>
      <c r="H2" s="38" t="s">
        <v>279</v>
      </c>
      <c r="I2" s="36"/>
      <c r="J2" s="36"/>
      <c r="K2" s="36"/>
      <c r="L2" s="39" t="s">
        <v>280</v>
      </c>
      <c r="M2" s="36"/>
      <c r="N2" s="36"/>
      <c r="O2" s="40" t="s">
        <v>281</v>
      </c>
      <c r="P2" s="36"/>
      <c r="Q2" s="36"/>
      <c r="R2" s="41" t="s">
        <v>282</v>
      </c>
      <c r="S2" s="36"/>
      <c r="T2" s="36"/>
      <c r="U2" s="42" t="s">
        <v>283</v>
      </c>
      <c r="V2" s="36"/>
      <c r="W2" s="36"/>
      <c r="X2" s="43" t="s">
        <v>284</v>
      </c>
      <c r="Y2" s="36"/>
      <c r="Z2" s="36"/>
      <c r="AA2" s="44" t="s">
        <v>285</v>
      </c>
      <c r="AB2" s="36"/>
      <c r="AC2" s="36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7" t="s">
        <v>2</v>
      </c>
      <c r="I3" s="37"/>
      <c r="J3" s="37"/>
      <c r="K3" s="37"/>
      <c r="L3" s="37" t="s">
        <v>2</v>
      </c>
      <c r="M3" s="37"/>
      <c r="N3" s="37"/>
      <c r="O3" s="37" t="s">
        <v>2</v>
      </c>
      <c r="P3" s="37"/>
      <c r="Q3" s="37"/>
      <c r="R3" s="37" t="s">
        <v>2</v>
      </c>
      <c r="S3" s="37"/>
      <c r="T3" s="37"/>
      <c r="U3" s="37" t="s">
        <v>2</v>
      </c>
      <c r="V3" s="37"/>
      <c r="W3" s="37"/>
      <c r="X3" s="37" t="s">
        <v>2</v>
      </c>
      <c r="Y3" s="37"/>
      <c r="Z3" s="37"/>
      <c r="AA3" s="37" t="s">
        <v>2</v>
      </c>
      <c r="AB3" s="37"/>
      <c r="AC3" s="37"/>
      <c r="AD3" s="3"/>
    </row>
    <row r="4" spans="1:37" ht="15.75">
      <c r="A4" s="3" t="s">
        <v>286</v>
      </c>
      <c r="B4" s="3" t="s">
        <v>8</v>
      </c>
      <c r="C4" s="3" t="s">
        <v>287</v>
      </c>
      <c r="D4" s="3" t="s">
        <v>288</v>
      </c>
      <c r="E4" s="3" t="s">
        <v>289</v>
      </c>
      <c r="F4" s="3" t="s">
        <v>290</v>
      </c>
      <c r="G4" s="3" t="s">
        <v>291</v>
      </c>
      <c r="H4" s="3" t="s">
        <v>4</v>
      </c>
      <c r="I4" s="3" t="s">
        <v>5</v>
      </c>
      <c r="J4" s="3" t="s">
        <v>292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293</v>
      </c>
    </row>
    <row r="5" spans="1:37" ht="15.75">
      <c r="A5" s="16">
        <v>7501072201614</v>
      </c>
      <c r="B5" s="17" t="s">
        <v>9</v>
      </c>
      <c r="C5" s="18">
        <v>717</v>
      </c>
      <c r="D5" s="19">
        <v>694.67</v>
      </c>
      <c r="E5" s="19">
        <v>752.5</v>
      </c>
      <c r="F5" s="18">
        <v>719.42</v>
      </c>
      <c r="G5" s="15" t="s">
        <v>294</v>
      </c>
      <c r="H5" s="1"/>
      <c r="I5" s="1"/>
      <c r="J5" s="1">
        <v>25</v>
      </c>
      <c r="K5" s="14">
        <v>25</v>
      </c>
      <c r="L5" s="1"/>
      <c r="M5" s="1"/>
      <c r="N5" s="14"/>
      <c r="O5" s="1"/>
      <c r="P5" s="1"/>
      <c r="Q5" s="14"/>
      <c r="R5" s="1"/>
      <c r="S5" s="1"/>
      <c r="T5" s="14"/>
      <c r="U5" s="1"/>
      <c r="V5" s="1"/>
      <c r="W5" s="14"/>
      <c r="X5" s="1"/>
      <c r="Y5" s="1"/>
      <c r="Z5" s="14"/>
      <c r="AA5" s="1"/>
      <c r="AB5" s="1"/>
      <c r="AC5" s="14"/>
      <c r="AD5" s="2" t="s">
        <v>295</v>
      </c>
      <c r="AE5" s="13">
        <f>C5*K5</f>
        <v>17925</v>
      </c>
      <c r="AF5" s="13">
        <f>C5*N5</f>
        <v>0</v>
      </c>
      <c r="AG5" s="13">
        <f>C5*Q5</f>
        <v>0</v>
      </c>
      <c r="AH5" s="13">
        <f>C5*T5</f>
        <v>0</v>
      </c>
      <c r="AI5" s="13">
        <f>C5*W5</f>
        <v>0</v>
      </c>
      <c r="AJ5" s="13">
        <f>C5*Z5</f>
        <v>0</v>
      </c>
      <c r="AK5" s="13">
        <f>C5*AC5</f>
        <v>0</v>
      </c>
    </row>
    <row r="6" spans="1:37" ht="15.75">
      <c r="B6" s="12" t="s">
        <v>10</v>
      </c>
    </row>
    <row r="7" spans="1:37" ht="15.75">
      <c r="A7" s="16">
        <v>7501035911080</v>
      </c>
      <c r="B7" s="20" t="s">
        <v>11</v>
      </c>
      <c r="C7" s="21">
        <v>1277</v>
      </c>
      <c r="D7" s="19">
        <v>1290.01</v>
      </c>
      <c r="E7" s="19">
        <v>1354.5</v>
      </c>
      <c r="F7" s="21">
        <v>1290</v>
      </c>
      <c r="G7" s="15" t="s">
        <v>296</v>
      </c>
      <c r="H7" s="1"/>
      <c r="I7" s="1"/>
      <c r="J7" s="1">
        <v>3</v>
      </c>
      <c r="K7" s="14">
        <v>3</v>
      </c>
      <c r="L7" s="1"/>
      <c r="M7" s="1"/>
      <c r="N7" s="14"/>
      <c r="O7" s="1"/>
      <c r="P7" s="1"/>
      <c r="Q7" s="14"/>
      <c r="R7" s="1"/>
      <c r="S7" s="1"/>
      <c r="T7" s="14"/>
      <c r="U7" s="1"/>
      <c r="V7" s="1"/>
      <c r="W7" s="14"/>
      <c r="X7" s="1"/>
      <c r="Y7" s="1"/>
      <c r="Z7" s="14"/>
      <c r="AA7" s="1"/>
      <c r="AB7" s="1"/>
      <c r="AC7" s="14"/>
      <c r="AD7" s="2" t="s">
        <v>297</v>
      </c>
      <c r="AE7" s="13">
        <f>C7*K7</f>
        <v>3831</v>
      </c>
      <c r="AF7" s="13">
        <f>C7*N7</f>
        <v>0</v>
      </c>
      <c r="AG7" s="13">
        <f>C7*Q7</f>
        <v>0</v>
      </c>
      <c r="AH7" s="13">
        <f>C7*T7</f>
        <v>0</v>
      </c>
      <c r="AI7" s="13">
        <f>C7*W7</f>
        <v>0</v>
      </c>
      <c r="AJ7" s="13">
        <f>C7*Z7</f>
        <v>0</v>
      </c>
      <c r="AK7" s="13">
        <f>C7*AC7</f>
        <v>0</v>
      </c>
    </row>
    <row r="8" spans="1:37" ht="15.75">
      <c r="B8" s="12" t="s">
        <v>12</v>
      </c>
    </row>
    <row r="9" spans="1:37" ht="15.75">
      <c r="A9" s="16">
        <v>7501059239637</v>
      </c>
      <c r="B9" s="15" t="s">
        <v>13</v>
      </c>
      <c r="C9" s="19">
        <v>452</v>
      </c>
      <c r="D9" s="19">
        <v>452.01</v>
      </c>
      <c r="E9" s="19">
        <v>474.6</v>
      </c>
      <c r="F9" s="18">
        <v>487</v>
      </c>
      <c r="G9" s="15" t="s">
        <v>298</v>
      </c>
      <c r="H9" s="1"/>
      <c r="I9" s="1"/>
      <c r="J9" s="1">
        <v>10</v>
      </c>
      <c r="K9" s="14">
        <v>10</v>
      </c>
      <c r="L9" s="1"/>
      <c r="M9" s="1"/>
      <c r="N9" s="14"/>
      <c r="O9" s="1"/>
      <c r="P9" s="1"/>
      <c r="Q9" s="14"/>
      <c r="R9" s="1"/>
      <c r="S9" s="1"/>
      <c r="T9" s="14"/>
      <c r="U9" s="1"/>
      <c r="V9" s="1"/>
      <c r="W9" s="14"/>
      <c r="X9" s="1"/>
      <c r="Y9" s="1"/>
      <c r="Z9" s="14"/>
      <c r="AA9" s="1"/>
      <c r="AB9" s="1"/>
      <c r="AC9" s="14"/>
      <c r="AD9" s="2" t="s">
        <v>299</v>
      </c>
      <c r="AE9" s="13">
        <f>C9*K9</f>
        <v>4520</v>
      </c>
      <c r="AF9" s="13">
        <f>C9*N9</f>
        <v>0</v>
      </c>
      <c r="AG9" s="13">
        <f>C9*Q9</f>
        <v>0</v>
      </c>
      <c r="AH9" s="13">
        <f>C9*T9</f>
        <v>0</v>
      </c>
      <c r="AI9" s="13">
        <f>C9*W9</f>
        <v>0</v>
      </c>
      <c r="AJ9" s="13">
        <f>C9*Z9</f>
        <v>0</v>
      </c>
      <c r="AK9" s="13">
        <f>C9*AC9</f>
        <v>0</v>
      </c>
    </row>
    <row r="10" spans="1:37" ht="15.75">
      <c r="A10" s="16">
        <v>7506205802147</v>
      </c>
      <c r="B10" s="17" t="s">
        <v>14</v>
      </c>
      <c r="C10" s="18">
        <v>622</v>
      </c>
      <c r="D10" s="19">
        <v>596.01</v>
      </c>
      <c r="E10" s="19">
        <v>631.79999999999995</v>
      </c>
      <c r="F10" s="18">
        <v>630.45000000000005</v>
      </c>
      <c r="G10" s="15" t="s">
        <v>300</v>
      </c>
      <c r="H10" s="1"/>
      <c r="I10" s="1"/>
      <c r="J10" s="1">
        <v>10</v>
      </c>
      <c r="K10" s="14">
        <v>10</v>
      </c>
      <c r="L10" s="1"/>
      <c r="M10" s="1"/>
      <c r="N10" s="14"/>
      <c r="O10" s="1"/>
      <c r="P10" s="1"/>
      <c r="Q10" s="14"/>
      <c r="R10" s="1"/>
      <c r="S10" s="1"/>
      <c r="T10" s="14"/>
      <c r="U10" s="1"/>
      <c r="V10" s="1"/>
      <c r="W10" s="14"/>
      <c r="X10" s="1"/>
      <c r="Y10" s="1"/>
      <c r="Z10" s="14"/>
      <c r="AA10" s="1"/>
      <c r="AB10" s="1"/>
      <c r="AC10" s="14"/>
      <c r="AD10" s="2" t="s">
        <v>301</v>
      </c>
      <c r="AE10" s="13">
        <f>C10*K10</f>
        <v>6220</v>
      </c>
      <c r="AF10" s="13">
        <f>C10*N10</f>
        <v>0</v>
      </c>
      <c r="AG10" s="13">
        <f>C10*Q10</f>
        <v>0</v>
      </c>
      <c r="AH10" s="13">
        <f>C10*T10</f>
        <v>0</v>
      </c>
      <c r="AI10" s="13">
        <f>C10*W10</f>
        <v>0</v>
      </c>
      <c r="AJ10" s="13">
        <f>C10*Z10</f>
        <v>0</v>
      </c>
      <c r="AK10" s="13">
        <f>C10*AC10</f>
        <v>0</v>
      </c>
    </row>
    <row r="11" spans="1:37" ht="15.75">
      <c r="A11" s="16">
        <v>7501052416303</v>
      </c>
      <c r="B11" s="15" t="s">
        <v>15</v>
      </c>
      <c r="C11" s="19">
        <v>785</v>
      </c>
      <c r="D11" s="19">
        <v>785.01</v>
      </c>
      <c r="E11" s="19">
        <v>824.3</v>
      </c>
      <c r="F11" s="18">
        <v>819.99</v>
      </c>
      <c r="G11" s="15" t="s">
        <v>300</v>
      </c>
      <c r="H11" s="1"/>
      <c r="I11" s="1"/>
      <c r="J11" s="1">
        <v>2</v>
      </c>
      <c r="K11" s="14">
        <v>2</v>
      </c>
      <c r="L11" s="1"/>
      <c r="M11" s="1"/>
      <c r="N11" s="14"/>
      <c r="O11" s="1"/>
      <c r="P11" s="1"/>
      <c r="Q11" s="14"/>
      <c r="R11" s="1"/>
      <c r="S11" s="1"/>
      <c r="T11" s="14"/>
      <c r="U11" s="1"/>
      <c r="V11" s="1"/>
      <c r="W11" s="14"/>
      <c r="X11" s="1"/>
      <c r="Y11" s="1"/>
      <c r="Z11" s="14"/>
      <c r="AA11" s="1"/>
      <c r="AB11" s="1"/>
      <c r="AC11" s="14"/>
      <c r="AD11" s="2" t="s">
        <v>295</v>
      </c>
      <c r="AE11" s="13">
        <f>C11*K11</f>
        <v>1570</v>
      </c>
      <c r="AF11" s="13">
        <f>C11*N11</f>
        <v>0</v>
      </c>
      <c r="AG11" s="13">
        <f>C11*Q11</f>
        <v>0</v>
      </c>
      <c r="AH11" s="13">
        <f>C11*T11</f>
        <v>0</v>
      </c>
      <c r="AI11" s="13">
        <f>C11*W11</f>
        <v>0</v>
      </c>
      <c r="AJ11" s="13">
        <f>C11*Z11</f>
        <v>0</v>
      </c>
      <c r="AK11" s="13">
        <f>C11*AC11</f>
        <v>0</v>
      </c>
    </row>
    <row r="12" spans="1:37" ht="15.75">
      <c r="B12" s="12" t="s">
        <v>16</v>
      </c>
    </row>
    <row r="13" spans="1:37" ht="15.75">
      <c r="A13" s="16">
        <v>7501080601021</v>
      </c>
      <c r="B13" s="17" t="s">
        <v>17</v>
      </c>
      <c r="C13" s="18">
        <v>690</v>
      </c>
      <c r="D13" s="19">
        <v>673.01</v>
      </c>
      <c r="E13" s="19">
        <v>715.9</v>
      </c>
      <c r="F13" s="18">
        <v>736.32</v>
      </c>
      <c r="G13" s="15" t="s">
        <v>302</v>
      </c>
      <c r="H13" s="1"/>
      <c r="I13" s="1"/>
      <c r="J13" s="1">
        <v>8</v>
      </c>
      <c r="K13" s="14">
        <v>8</v>
      </c>
      <c r="L13" s="1"/>
      <c r="M13" s="1"/>
      <c r="N13" s="14"/>
      <c r="O13" s="1"/>
      <c r="P13" s="1"/>
      <c r="Q13" s="14"/>
      <c r="R13" s="1"/>
      <c r="S13" s="1"/>
      <c r="T13" s="14"/>
      <c r="U13" s="1"/>
      <c r="V13" s="1"/>
      <c r="W13" s="14"/>
      <c r="X13" s="1"/>
      <c r="Y13" s="1"/>
      <c r="Z13" s="14"/>
      <c r="AA13" s="1"/>
      <c r="AB13" s="1"/>
      <c r="AC13" s="14"/>
      <c r="AD13" s="2" t="s">
        <v>295</v>
      </c>
      <c r="AE13" s="13">
        <f>C13*K13</f>
        <v>5520</v>
      </c>
      <c r="AF13" s="13">
        <f>C13*N13</f>
        <v>0</v>
      </c>
      <c r="AG13" s="13">
        <f>C13*Q13</f>
        <v>0</v>
      </c>
      <c r="AH13" s="13">
        <f>C13*T13</f>
        <v>0</v>
      </c>
      <c r="AI13" s="13">
        <f>C13*W13</f>
        <v>0</v>
      </c>
      <c r="AJ13" s="13">
        <f>C13*Z13</f>
        <v>0</v>
      </c>
      <c r="AK13" s="13">
        <f>C13*AC13</f>
        <v>0</v>
      </c>
    </row>
    <row r="14" spans="1:37" ht="15.75">
      <c r="B14" s="12" t="s">
        <v>18</v>
      </c>
    </row>
    <row r="15" spans="1:37" ht="15.75">
      <c r="A15" s="16">
        <v>17499035819</v>
      </c>
      <c r="B15" s="15" t="s">
        <v>19</v>
      </c>
      <c r="C15" s="19">
        <v>125</v>
      </c>
      <c r="D15" s="19">
        <v>125.01</v>
      </c>
      <c r="E15" s="19">
        <v>131.80000000000001</v>
      </c>
      <c r="F15" s="18">
        <v>133.91</v>
      </c>
      <c r="G15" s="15" t="s">
        <v>302</v>
      </c>
      <c r="H15" s="1"/>
      <c r="I15" s="1"/>
      <c r="J15" s="1">
        <v>10</v>
      </c>
      <c r="K15" s="14">
        <v>10</v>
      </c>
      <c r="L15" s="1"/>
      <c r="M15" s="1"/>
      <c r="N15" s="14"/>
      <c r="O15" s="1"/>
      <c r="P15" s="1"/>
      <c r="Q15" s="14"/>
      <c r="R15" s="1"/>
      <c r="S15" s="1"/>
      <c r="T15" s="14"/>
      <c r="U15" s="1"/>
      <c r="V15" s="1"/>
      <c r="W15" s="14"/>
      <c r="X15" s="1"/>
      <c r="Y15" s="1"/>
      <c r="Z15" s="14"/>
      <c r="AA15" s="1"/>
      <c r="AB15" s="1"/>
      <c r="AC15" s="14"/>
      <c r="AD15" s="2" t="s">
        <v>303</v>
      </c>
      <c r="AE15" s="13">
        <f>C15*K15</f>
        <v>1250</v>
      </c>
      <c r="AF15" s="13">
        <f>C15*N15</f>
        <v>0</v>
      </c>
      <c r="AG15" s="13">
        <f>C15*Q15</f>
        <v>0</v>
      </c>
      <c r="AH15" s="13">
        <f>C15*T15</f>
        <v>0</v>
      </c>
      <c r="AI15" s="13">
        <f>C15*W15</f>
        <v>0</v>
      </c>
      <c r="AJ15" s="13">
        <f>C15*Z15</f>
        <v>0</v>
      </c>
      <c r="AK15" s="13">
        <f>C15*AC15</f>
        <v>0</v>
      </c>
    </row>
    <row r="16" spans="1:37" ht="15.75">
      <c r="A16" s="16">
        <v>75025912302</v>
      </c>
      <c r="B16" s="15" t="s">
        <v>20</v>
      </c>
      <c r="C16" s="19">
        <v>320</v>
      </c>
      <c r="D16" s="19">
        <v>320.01</v>
      </c>
      <c r="E16" s="19">
        <v>336</v>
      </c>
      <c r="F16" s="19"/>
      <c r="G16" s="15"/>
      <c r="H16" s="1"/>
      <c r="I16" s="1"/>
      <c r="J16" s="1">
        <v>10</v>
      </c>
      <c r="K16" s="14">
        <v>10</v>
      </c>
      <c r="L16" s="1"/>
      <c r="M16" s="1"/>
      <c r="N16" s="14"/>
      <c r="O16" s="1"/>
      <c r="P16" s="1"/>
      <c r="Q16" s="14"/>
      <c r="R16" s="1"/>
      <c r="S16" s="1"/>
      <c r="T16" s="14"/>
      <c r="U16" s="1"/>
      <c r="V16" s="1"/>
      <c r="W16" s="14"/>
      <c r="X16" s="1"/>
      <c r="Y16" s="1"/>
      <c r="Z16" s="14"/>
      <c r="AA16" s="1"/>
      <c r="AB16" s="1"/>
      <c r="AC16" s="14"/>
      <c r="AD16" s="2" t="s">
        <v>303</v>
      </c>
      <c r="AE16" s="13">
        <f>C16*K16</f>
        <v>3200</v>
      </c>
      <c r="AF16" s="13">
        <f>C16*N16</f>
        <v>0</v>
      </c>
      <c r="AG16" s="13">
        <f>C16*Q16</f>
        <v>0</v>
      </c>
      <c r="AH16" s="13">
        <f>C16*T16</f>
        <v>0</v>
      </c>
      <c r="AI16" s="13">
        <f>C16*W16</f>
        <v>0</v>
      </c>
      <c r="AJ16" s="13">
        <f>C16*Z16</f>
        <v>0</v>
      </c>
      <c r="AK16" s="13">
        <f>C16*AC16</f>
        <v>0</v>
      </c>
    </row>
    <row r="17" spans="1:37" ht="15.75">
      <c r="B17" s="12" t="s">
        <v>21</v>
      </c>
    </row>
    <row r="18" spans="1:37" ht="15.75">
      <c r="A18" s="16">
        <v>420602</v>
      </c>
      <c r="B18" s="17" t="s">
        <v>22</v>
      </c>
      <c r="C18" s="18">
        <v>148</v>
      </c>
      <c r="D18" s="19">
        <v>146.01</v>
      </c>
      <c r="E18" s="19">
        <v>153.30000000000001</v>
      </c>
      <c r="F18" s="18">
        <v>160</v>
      </c>
      <c r="G18" s="15" t="s">
        <v>298</v>
      </c>
      <c r="H18" s="1"/>
      <c r="I18" s="1"/>
      <c r="J18" s="1">
        <v>4</v>
      </c>
      <c r="K18" s="14">
        <v>4</v>
      </c>
      <c r="L18" s="1"/>
      <c r="M18" s="1"/>
      <c r="N18" s="14"/>
      <c r="O18" s="1"/>
      <c r="P18" s="1"/>
      <c r="Q18" s="14"/>
      <c r="R18" s="1"/>
      <c r="S18" s="1"/>
      <c r="T18" s="14"/>
      <c r="U18" s="1"/>
      <c r="V18" s="1"/>
      <c r="W18" s="14"/>
      <c r="X18" s="1"/>
      <c r="Y18" s="1"/>
      <c r="Z18" s="14"/>
      <c r="AA18" s="1"/>
      <c r="AB18" s="1"/>
      <c r="AC18" s="14"/>
      <c r="AD18" s="2" t="s">
        <v>295</v>
      </c>
      <c r="AE18" s="13">
        <f>C18*K18</f>
        <v>592</v>
      </c>
      <c r="AF18" s="13">
        <f>C18*N18</f>
        <v>0</v>
      </c>
      <c r="AG18" s="13">
        <f>C18*Q18</f>
        <v>0</v>
      </c>
      <c r="AH18" s="13">
        <f>C18*T18</f>
        <v>0</v>
      </c>
      <c r="AI18" s="13">
        <f>C18*W18</f>
        <v>0</v>
      </c>
      <c r="AJ18" s="13">
        <f>C18*Z18</f>
        <v>0</v>
      </c>
      <c r="AK18" s="13">
        <f>C18*AC18</f>
        <v>0</v>
      </c>
    </row>
    <row r="19" spans="1:37" ht="15.75">
      <c r="A19" s="16">
        <v>750420602</v>
      </c>
      <c r="B19" s="15" t="s">
        <v>23</v>
      </c>
      <c r="C19" s="19">
        <v>146</v>
      </c>
      <c r="D19" s="19">
        <v>146.01</v>
      </c>
      <c r="E19" s="19">
        <v>153.30000000000001</v>
      </c>
      <c r="F19" s="18">
        <v>160</v>
      </c>
      <c r="G19" s="15" t="s">
        <v>298</v>
      </c>
      <c r="H19" s="1"/>
      <c r="I19" s="1"/>
      <c r="J19" s="1">
        <v>4</v>
      </c>
      <c r="K19" s="14">
        <v>4</v>
      </c>
      <c r="L19" s="1"/>
      <c r="M19" s="1"/>
      <c r="N19" s="14"/>
      <c r="O19" s="1"/>
      <c r="P19" s="1"/>
      <c r="Q19" s="14"/>
      <c r="R19" s="1"/>
      <c r="S19" s="1"/>
      <c r="T19" s="14"/>
      <c r="U19" s="1"/>
      <c r="V19" s="1"/>
      <c r="W19" s="14"/>
      <c r="X19" s="1"/>
      <c r="Y19" s="1"/>
      <c r="Z19" s="14"/>
      <c r="AA19" s="1"/>
      <c r="AB19" s="1"/>
      <c r="AC19" s="14"/>
      <c r="AD19" s="2" t="s">
        <v>295</v>
      </c>
      <c r="AE19" s="13">
        <f>C19*K19</f>
        <v>584</v>
      </c>
      <c r="AF19" s="13">
        <f>C19*N19</f>
        <v>0</v>
      </c>
      <c r="AG19" s="13">
        <f>C19*Q19</f>
        <v>0</v>
      </c>
      <c r="AH19" s="13">
        <f>C19*T19</f>
        <v>0</v>
      </c>
      <c r="AI19" s="13">
        <f>C19*W19</f>
        <v>0</v>
      </c>
      <c r="AJ19" s="13">
        <f>C19*Z19</f>
        <v>0</v>
      </c>
      <c r="AK19" s="13">
        <f>C19*AC19</f>
        <v>0</v>
      </c>
    </row>
    <row r="20" spans="1:37" ht="15.75">
      <c r="A20" s="16">
        <v>420603</v>
      </c>
      <c r="B20" s="15" t="s">
        <v>24</v>
      </c>
      <c r="C20" s="19">
        <v>146</v>
      </c>
      <c r="D20" s="19">
        <v>146.01</v>
      </c>
      <c r="E20" s="19">
        <v>153.30000000000001</v>
      </c>
      <c r="F20" s="18">
        <v>160</v>
      </c>
      <c r="G20" s="15" t="s">
        <v>298</v>
      </c>
      <c r="H20" s="1"/>
      <c r="I20" s="1"/>
      <c r="J20" s="1">
        <v>4</v>
      </c>
      <c r="K20" s="14">
        <v>4</v>
      </c>
      <c r="L20" s="1"/>
      <c r="M20" s="1"/>
      <c r="N20" s="14"/>
      <c r="O20" s="1"/>
      <c r="P20" s="1"/>
      <c r="Q20" s="14"/>
      <c r="R20" s="1"/>
      <c r="S20" s="1"/>
      <c r="T20" s="14"/>
      <c r="U20" s="1"/>
      <c r="V20" s="1"/>
      <c r="W20" s="14"/>
      <c r="X20" s="1"/>
      <c r="Y20" s="1"/>
      <c r="Z20" s="14"/>
      <c r="AA20" s="1"/>
      <c r="AB20" s="1"/>
      <c r="AC20" s="14"/>
      <c r="AD20" s="2" t="s">
        <v>295</v>
      </c>
      <c r="AE20" s="13">
        <f>C20*K20</f>
        <v>584</v>
      </c>
      <c r="AF20" s="13">
        <f>C20*N20</f>
        <v>0</v>
      </c>
      <c r="AG20" s="13">
        <f>C20*Q20</f>
        <v>0</v>
      </c>
      <c r="AH20" s="13">
        <f>C20*T20</f>
        <v>0</v>
      </c>
      <c r="AI20" s="13">
        <f>C20*W20</f>
        <v>0</v>
      </c>
      <c r="AJ20" s="13">
        <f>C20*Z20</f>
        <v>0</v>
      </c>
      <c r="AK20" s="13">
        <f>C20*AC20</f>
        <v>0</v>
      </c>
    </row>
    <row r="21" spans="1:37" ht="15.75">
      <c r="B21" s="12" t="s">
        <v>25</v>
      </c>
    </row>
    <row r="22" spans="1:37" ht="15.75">
      <c r="A22" s="16">
        <v>7503002163024</v>
      </c>
      <c r="B22" s="20" t="s">
        <v>26</v>
      </c>
      <c r="C22" s="21">
        <v>164</v>
      </c>
      <c r="D22" s="19">
        <v>165.69</v>
      </c>
      <c r="E22" s="19">
        <v>174</v>
      </c>
      <c r="F22" s="21">
        <v>165.68219999999999</v>
      </c>
      <c r="G22" s="15" t="s">
        <v>304</v>
      </c>
      <c r="H22" s="1"/>
      <c r="I22" s="1"/>
      <c r="J22" s="1">
        <v>15</v>
      </c>
      <c r="K22" s="14">
        <v>15</v>
      </c>
      <c r="L22" s="1"/>
      <c r="M22" s="1"/>
      <c r="N22" s="14"/>
      <c r="O22" s="1"/>
      <c r="P22" s="1"/>
      <c r="Q22" s="14"/>
      <c r="R22" s="1"/>
      <c r="S22" s="1"/>
      <c r="T22" s="14"/>
      <c r="U22" s="1"/>
      <c r="V22" s="1"/>
      <c r="W22" s="14"/>
      <c r="X22" s="1"/>
      <c r="Y22" s="1"/>
      <c r="Z22" s="14"/>
      <c r="AA22" s="1"/>
      <c r="AB22" s="1"/>
      <c r="AC22" s="14"/>
      <c r="AD22" s="2" t="s">
        <v>305</v>
      </c>
      <c r="AE22" s="13">
        <f>C22*K22</f>
        <v>2460</v>
      </c>
      <c r="AF22" s="13">
        <f>C22*N22</f>
        <v>0</v>
      </c>
      <c r="AG22" s="13">
        <f>C22*Q22</f>
        <v>0</v>
      </c>
      <c r="AH22" s="13">
        <f>C22*T22</f>
        <v>0</v>
      </c>
      <c r="AI22" s="13">
        <f>C22*W22</f>
        <v>0</v>
      </c>
      <c r="AJ22" s="13">
        <f>C22*Z22</f>
        <v>0</v>
      </c>
      <c r="AK22" s="13">
        <f>C22*AC22</f>
        <v>0</v>
      </c>
    </row>
    <row r="23" spans="1:37" ht="15.75">
      <c r="B23" s="12" t="s">
        <v>27</v>
      </c>
    </row>
    <row r="24" spans="1:37" ht="15.75">
      <c r="A24" s="16">
        <v>3918</v>
      </c>
      <c r="B24" s="15" t="s">
        <v>28</v>
      </c>
      <c r="C24" s="19">
        <v>178</v>
      </c>
      <c r="D24" s="19">
        <v>178.01</v>
      </c>
      <c r="E24" s="19">
        <v>186.9</v>
      </c>
      <c r="F24" s="19"/>
      <c r="G24" s="15"/>
      <c r="H24" s="1"/>
      <c r="I24" s="1"/>
      <c r="J24" s="1">
        <v>2</v>
      </c>
      <c r="K24" s="14">
        <v>2</v>
      </c>
      <c r="L24" s="1"/>
      <c r="M24" s="1"/>
      <c r="N24" s="14"/>
      <c r="O24" s="1"/>
      <c r="P24" s="1"/>
      <c r="Q24" s="14"/>
      <c r="R24" s="1"/>
      <c r="S24" s="1"/>
      <c r="T24" s="14"/>
      <c r="U24" s="1"/>
      <c r="V24" s="1"/>
      <c r="W24" s="14"/>
      <c r="X24" s="1"/>
      <c r="Y24" s="1"/>
      <c r="Z24" s="14"/>
      <c r="AA24" s="1"/>
      <c r="AB24" s="1"/>
      <c r="AC24" s="14"/>
      <c r="AD24" s="2" t="s">
        <v>295</v>
      </c>
      <c r="AE24" s="13">
        <f>C24*K24</f>
        <v>356</v>
      </c>
      <c r="AF24" s="13">
        <f>C24*N24</f>
        <v>0</v>
      </c>
      <c r="AG24" s="13">
        <f>C24*Q24</f>
        <v>0</v>
      </c>
      <c r="AH24" s="13">
        <f>C24*T24</f>
        <v>0</v>
      </c>
      <c r="AI24" s="13">
        <f>C24*W24</f>
        <v>0</v>
      </c>
      <c r="AJ24" s="13">
        <f>C24*Z24</f>
        <v>0</v>
      </c>
      <c r="AK24" s="13">
        <f>C24*AC24</f>
        <v>0</v>
      </c>
    </row>
    <row r="25" spans="1:37" ht="15.75">
      <c r="A25" s="16">
        <v>3917</v>
      </c>
      <c r="B25" s="15" t="s">
        <v>29</v>
      </c>
      <c r="C25" s="19">
        <v>230</v>
      </c>
      <c r="D25" s="19">
        <v>230.01</v>
      </c>
      <c r="E25" s="19">
        <v>241.5</v>
      </c>
      <c r="F25" s="18">
        <v>248.4</v>
      </c>
      <c r="G25" s="15" t="s">
        <v>302</v>
      </c>
      <c r="H25" s="1"/>
      <c r="I25" s="1"/>
      <c r="J25" s="1">
        <v>2</v>
      </c>
      <c r="K25" s="14">
        <v>2</v>
      </c>
      <c r="L25" s="1"/>
      <c r="M25" s="1"/>
      <c r="N25" s="14"/>
      <c r="O25" s="1"/>
      <c r="P25" s="1"/>
      <c r="Q25" s="14"/>
      <c r="R25" s="1"/>
      <c r="S25" s="1"/>
      <c r="T25" s="14"/>
      <c r="U25" s="1"/>
      <c r="V25" s="1"/>
      <c r="W25" s="14"/>
      <c r="X25" s="1"/>
      <c r="Y25" s="1"/>
      <c r="Z25" s="14"/>
      <c r="AA25" s="1"/>
      <c r="AB25" s="1"/>
      <c r="AC25" s="14"/>
      <c r="AD25" s="2" t="s">
        <v>295</v>
      </c>
      <c r="AE25" s="13">
        <f>C25*K25</f>
        <v>460</v>
      </c>
      <c r="AF25" s="13">
        <f>C25*N25</f>
        <v>0</v>
      </c>
      <c r="AG25" s="13">
        <f>C25*Q25</f>
        <v>0</v>
      </c>
      <c r="AH25" s="13">
        <f>C25*T25</f>
        <v>0</v>
      </c>
      <c r="AI25" s="13">
        <f>C25*W25</f>
        <v>0</v>
      </c>
      <c r="AJ25" s="13">
        <f>C25*Z25</f>
        <v>0</v>
      </c>
      <c r="AK25" s="13">
        <f>C25*AC25</f>
        <v>0</v>
      </c>
    </row>
    <row r="26" spans="1:37" ht="15.75">
      <c r="B26" s="12" t="s">
        <v>30</v>
      </c>
    </row>
    <row r="27" spans="1:37" ht="15.75">
      <c r="A27" s="16">
        <v>7502241360090</v>
      </c>
      <c r="B27" s="20" t="s">
        <v>31</v>
      </c>
      <c r="C27" s="21">
        <v>254.5455</v>
      </c>
      <c r="D27" s="19">
        <v>278.41000000000003</v>
      </c>
      <c r="E27" s="19">
        <v>309.39999999999998</v>
      </c>
      <c r="F27" s="21">
        <v>278.39999999999998</v>
      </c>
      <c r="G27" s="15" t="s">
        <v>306</v>
      </c>
      <c r="H27" s="1"/>
      <c r="I27" s="1"/>
      <c r="J27" s="1">
        <v>10</v>
      </c>
      <c r="K27" s="14">
        <v>10</v>
      </c>
      <c r="L27" s="1"/>
      <c r="M27" s="1"/>
      <c r="N27" s="14"/>
      <c r="O27" s="1"/>
      <c r="P27" s="1"/>
      <c r="Q27" s="14"/>
      <c r="R27" s="1"/>
      <c r="S27" s="1"/>
      <c r="T27" s="14"/>
      <c r="U27" s="1"/>
      <c r="V27" s="1"/>
      <c r="W27" s="14"/>
      <c r="X27" s="1"/>
      <c r="Y27" s="1"/>
      <c r="Z27" s="14"/>
      <c r="AA27" s="1"/>
      <c r="AB27" s="1"/>
      <c r="AC27" s="14"/>
      <c r="AD27" s="2" t="s">
        <v>307</v>
      </c>
      <c r="AE27" s="13">
        <f t="shared" ref="AE27:AE33" si="0">C27*K27</f>
        <v>2545.4549999999999</v>
      </c>
      <c r="AF27" s="13">
        <f t="shared" ref="AF27:AF33" si="1">C27*N27</f>
        <v>0</v>
      </c>
      <c r="AG27" s="13">
        <f t="shared" ref="AG27:AG33" si="2">C27*Q27</f>
        <v>0</v>
      </c>
      <c r="AH27" s="13">
        <f t="shared" ref="AH27:AH33" si="3">C27*T27</f>
        <v>0</v>
      </c>
      <c r="AI27" s="13">
        <f t="shared" ref="AI27:AI33" si="4">C27*W27</f>
        <v>0</v>
      </c>
      <c r="AJ27" s="13">
        <f t="shared" ref="AJ27:AJ33" si="5">C27*Z27</f>
        <v>0</v>
      </c>
      <c r="AK27" s="13">
        <f t="shared" ref="AK27:AK33" si="6">C27*AC27</f>
        <v>0</v>
      </c>
    </row>
    <row r="28" spans="1:37" ht="15.75">
      <c r="A28" s="16" t="s">
        <v>32</v>
      </c>
      <c r="B28" s="20" t="s">
        <v>33</v>
      </c>
      <c r="C28" s="21">
        <v>227.27269999999999</v>
      </c>
      <c r="D28" s="19">
        <v>250.02</v>
      </c>
      <c r="E28" s="19">
        <v>281</v>
      </c>
      <c r="F28" s="18">
        <v>253.2</v>
      </c>
      <c r="G28" s="15" t="s">
        <v>306</v>
      </c>
      <c r="H28" s="1"/>
      <c r="I28" s="1"/>
      <c r="J28" s="1">
        <v>15</v>
      </c>
      <c r="K28" s="14">
        <v>15</v>
      </c>
      <c r="L28" s="1"/>
      <c r="M28" s="1"/>
      <c r="N28" s="14"/>
      <c r="O28" s="1"/>
      <c r="P28" s="1"/>
      <c r="Q28" s="14"/>
      <c r="R28" s="1"/>
      <c r="S28" s="1"/>
      <c r="T28" s="14"/>
      <c r="U28" s="1"/>
      <c r="V28" s="1"/>
      <c r="W28" s="14"/>
      <c r="X28" s="1"/>
      <c r="Y28" s="1"/>
      <c r="Z28" s="14"/>
      <c r="AA28" s="1"/>
      <c r="AB28" s="1"/>
      <c r="AC28" s="14"/>
      <c r="AD28" s="2" t="s">
        <v>308</v>
      </c>
      <c r="AE28" s="13">
        <f t="shared" si="0"/>
        <v>3409.0904999999998</v>
      </c>
      <c r="AF28" s="13">
        <f t="shared" si="1"/>
        <v>0</v>
      </c>
      <c r="AG28" s="13">
        <f t="shared" si="2"/>
        <v>0</v>
      </c>
      <c r="AH28" s="13">
        <f t="shared" si="3"/>
        <v>0</v>
      </c>
      <c r="AI28" s="13">
        <f t="shared" si="4"/>
        <v>0</v>
      </c>
      <c r="AJ28" s="13">
        <f t="shared" si="5"/>
        <v>0</v>
      </c>
      <c r="AK28" s="13">
        <f t="shared" si="6"/>
        <v>0</v>
      </c>
    </row>
    <row r="29" spans="1:37" ht="15.75">
      <c r="A29" s="16">
        <v>7502241360173</v>
      </c>
      <c r="B29" s="20" t="s">
        <v>34</v>
      </c>
      <c r="C29" s="21">
        <v>509.09089999999998</v>
      </c>
      <c r="D29" s="19">
        <v>549.61</v>
      </c>
      <c r="E29" s="19">
        <v>582.79999999999995</v>
      </c>
      <c r="F29" s="21">
        <v>534.23080000000004</v>
      </c>
      <c r="G29" s="15" t="s">
        <v>306</v>
      </c>
      <c r="H29" s="1"/>
      <c r="I29" s="1"/>
      <c r="J29" s="1">
        <v>10</v>
      </c>
      <c r="K29" s="14">
        <v>10</v>
      </c>
      <c r="L29" s="1"/>
      <c r="M29" s="1"/>
      <c r="N29" s="14"/>
      <c r="O29" s="1"/>
      <c r="P29" s="1"/>
      <c r="Q29" s="14"/>
      <c r="R29" s="1"/>
      <c r="S29" s="1"/>
      <c r="T29" s="14"/>
      <c r="U29" s="1"/>
      <c r="V29" s="1"/>
      <c r="W29" s="14"/>
      <c r="X29" s="1"/>
      <c r="Y29" s="1"/>
      <c r="Z29" s="14"/>
      <c r="AA29" s="1"/>
      <c r="AB29" s="1"/>
      <c r="AC29" s="14"/>
      <c r="AD29" s="2" t="s">
        <v>309</v>
      </c>
      <c r="AE29" s="13">
        <f t="shared" si="0"/>
        <v>5090.9089999999997</v>
      </c>
      <c r="AF29" s="13">
        <f t="shared" si="1"/>
        <v>0</v>
      </c>
      <c r="AG29" s="13">
        <f t="shared" si="2"/>
        <v>0</v>
      </c>
      <c r="AH29" s="13">
        <f t="shared" si="3"/>
        <v>0</v>
      </c>
      <c r="AI29" s="13">
        <f t="shared" si="4"/>
        <v>0</v>
      </c>
      <c r="AJ29" s="13">
        <f t="shared" si="5"/>
        <v>0</v>
      </c>
      <c r="AK29" s="13">
        <f t="shared" si="6"/>
        <v>0</v>
      </c>
    </row>
    <row r="30" spans="1:37" ht="15.75">
      <c r="A30" s="16">
        <v>7502241360079</v>
      </c>
      <c r="B30" s="20" t="s">
        <v>35</v>
      </c>
      <c r="C30" s="21">
        <v>230</v>
      </c>
      <c r="D30" s="19">
        <v>253.01</v>
      </c>
      <c r="E30" s="19">
        <v>281</v>
      </c>
      <c r="F30" s="18">
        <v>253.2</v>
      </c>
      <c r="G30" s="15" t="s">
        <v>306</v>
      </c>
      <c r="H30" s="1"/>
      <c r="I30" s="1"/>
      <c r="J30" s="1">
        <v>15</v>
      </c>
      <c r="K30" s="14">
        <v>15</v>
      </c>
      <c r="L30" s="1"/>
      <c r="M30" s="1"/>
      <c r="N30" s="14"/>
      <c r="O30" s="1"/>
      <c r="P30" s="1"/>
      <c r="Q30" s="14"/>
      <c r="R30" s="1"/>
      <c r="S30" s="1"/>
      <c r="T30" s="14"/>
      <c r="U30" s="1"/>
      <c r="V30" s="1"/>
      <c r="W30" s="14"/>
      <c r="X30" s="1"/>
      <c r="Y30" s="1"/>
      <c r="Z30" s="14"/>
      <c r="AA30" s="1"/>
      <c r="AB30" s="1"/>
      <c r="AC30" s="14"/>
      <c r="AD30" s="2" t="s">
        <v>310</v>
      </c>
      <c r="AE30" s="13">
        <f t="shared" si="0"/>
        <v>3450</v>
      </c>
      <c r="AF30" s="13">
        <f t="shared" si="1"/>
        <v>0</v>
      </c>
      <c r="AG30" s="13">
        <f t="shared" si="2"/>
        <v>0</v>
      </c>
      <c r="AH30" s="13">
        <f t="shared" si="3"/>
        <v>0</v>
      </c>
      <c r="AI30" s="13">
        <f t="shared" si="4"/>
        <v>0</v>
      </c>
      <c r="AJ30" s="13">
        <f t="shared" si="5"/>
        <v>0</v>
      </c>
      <c r="AK30" s="13">
        <f t="shared" si="6"/>
        <v>0</v>
      </c>
    </row>
    <row r="31" spans="1:37" ht="15.75">
      <c r="A31" s="16">
        <v>7502241360110</v>
      </c>
      <c r="B31" s="20" t="s">
        <v>36</v>
      </c>
      <c r="C31" s="21">
        <v>236.36359999999999</v>
      </c>
      <c r="D31" s="19">
        <v>260.01</v>
      </c>
      <c r="E31" s="19">
        <v>331.5</v>
      </c>
      <c r="F31" s="18">
        <v>315.71370000000002</v>
      </c>
      <c r="G31" s="15" t="s">
        <v>311</v>
      </c>
      <c r="H31" s="1"/>
      <c r="I31" s="1"/>
      <c r="J31" s="1">
        <v>10</v>
      </c>
      <c r="K31" s="14">
        <v>10</v>
      </c>
      <c r="L31" s="1"/>
      <c r="M31" s="1"/>
      <c r="N31" s="14"/>
      <c r="O31" s="1"/>
      <c r="P31" s="1"/>
      <c r="Q31" s="14"/>
      <c r="R31" s="1"/>
      <c r="S31" s="1"/>
      <c r="T31" s="14"/>
      <c r="U31" s="1"/>
      <c r="V31" s="1"/>
      <c r="W31" s="14"/>
      <c r="X31" s="1"/>
      <c r="Y31" s="1"/>
      <c r="Z31" s="14"/>
      <c r="AA31" s="1"/>
      <c r="AB31" s="1"/>
      <c r="AC31" s="14"/>
      <c r="AD31" s="2" t="s">
        <v>312</v>
      </c>
      <c r="AE31" s="13">
        <f t="shared" si="0"/>
        <v>2363.636</v>
      </c>
      <c r="AF31" s="13">
        <f t="shared" si="1"/>
        <v>0</v>
      </c>
      <c r="AG31" s="13">
        <f t="shared" si="2"/>
        <v>0</v>
      </c>
      <c r="AH31" s="13">
        <f t="shared" si="3"/>
        <v>0</v>
      </c>
      <c r="AI31" s="13">
        <f t="shared" si="4"/>
        <v>0</v>
      </c>
      <c r="AJ31" s="13">
        <f t="shared" si="5"/>
        <v>0</v>
      </c>
      <c r="AK31" s="13">
        <f t="shared" si="6"/>
        <v>0</v>
      </c>
    </row>
    <row r="32" spans="1:37" ht="15.75">
      <c r="A32" s="16" t="s">
        <v>37</v>
      </c>
      <c r="B32" s="20" t="s">
        <v>38</v>
      </c>
      <c r="C32" s="21">
        <v>490.90910000000002</v>
      </c>
      <c r="D32" s="19">
        <v>531.61</v>
      </c>
      <c r="E32" s="19">
        <v>582.79999999999995</v>
      </c>
      <c r="F32" s="21">
        <v>531.6</v>
      </c>
      <c r="G32" s="15" t="s">
        <v>306</v>
      </c>
      <c r="H32" s="1"/>
      <c r="I32" s="1"/>
      <c r="J32" s="1">
        <v>10</v>
      </c>
      <c r="K32" s="14">
        <v>10</v>
      </c>
      <c r="L32" s="1"/>
      <c r="M32" s="1"/>
      <c r="N32" s="14"/>
      <c r="O32" s="1"/>
      <c r="P32" s="1"/>
      <c r="Q32" s="14"/>
      <c r="R32" s="1"/>
      <c r="S32" s="1"/>
      <c r="T32" s="14"/>
      <c r="U32" s="1"/>
      <c r="V32" s="1"/>
      <c r="W32" s="14"/>
      <c r="X32" s="1"/>
      <c r="Y32" s="1"/>
      <c r="Z32" s="14"/>
      <c r="AA32" s="1"/>
      <c r="AB32" s="1"/>
      <c r="AC32" s="14"/>
      <c r="AD32" s="2" t="s">
        <v>313</v>
      </c>
      <c r="AE32" s="13">
        <f t="shared" si="0"/>
        <v>4909.0910000000003</v>
      </c>
      <c r="AF32" s="13">
        <f t="shared" si="1"/>
        <v>0</v>
      </c>
      <c r="AG32" s="13">
        <f t="shared" si="2"/>
        <v>0</v>
      </c>
      <c r="AH32" s="13">
        <f t="shared" si="3"/>
        <v>0</v>
      </c>
      <c r="AI32" s="13">
        <f t="shared" si="4"/>
        <v>0</v>
      </c>
      <c r="AJ32" s="13">
        <f t="shared" si="5"/>
        <v>0</v>
      </c>
      <c r="AK32" s="13">
        <f t="shared" si="6"/>
        <v>0</v>
      </c>
    </row>
    <row r="33" spans="1:37" ht="15.75">
      <c r="A33" s="16" t="s">
        <v>39</v>
      </c>
      <c r="B33" s="20" t="s">
        <v>40</v>
      </c>
      <c r="C33" s="21">
        <v>490.90910000000002</v>
      </c>
      <c r="D33" s="19">
        <v>518.80999999999995</v>
      </c>
      <c r="E33" s="19">
        <v>581.6</v>
      </c>
      <c r="F33" s="21">
        <v>503.84620000000001</v>
      </c>
      <c r="G33" s="15" t="s">
        <v>306</v>
      </c>
      <c r="H33" s="1"/>
      <c r="I33" s="1"/>
      <c r="J33" s="1">
        <v>10</v>
      </c>
      <c r="K33" s="14">
        <v>10</v>
      </c>
      <c r="L33" s="1"/>
      <c r="M33" s="1"/>
      <c r="N33" s="14"/>
      <c r="O33" s="1"/>
      <c r="P33" s="1"/>
      <c r="Q33" s="14"/>
      <c r="R33" s="1"/>
      <c r="S33" s="1"/>
      <c r="T33" s="14"/>
      <c r="U33" s="1"/>
      <c r="V33" s="1"/>
      <c r="W33" s="14"/>
      <c r="X33" s="1"/>
      <c r="Y33" s="1"/>
      <c r="Z33" s="14"/>
      <c r="AA33" s="1"/>
      <c r="AB33" s="1"/>
      <c r="AC33" s="14"/>
      <c r="AD33" s="2" t="s">
        <v>313</v>
      </c>
      <c r="AE33" s="13">
        <f t="shared" si="0"/>
        <v>4909.0910000000003</v>
      </c>
      <c r="AF33" s="13">
        <f t="shared" si="1"/>
        <v>0</v>
      </c>
      <c r="AG33" s="13">
        <f t="shared" si="2"/>
        <v>0</v>
      </c>
      <c r="AH33" s="13">
        <f t="shared" si="3"/>
        <v>0</v>
      </c>
      <c r="AI33" s="13">
        <f t="shared" si="4"/>
        <v>0</v>
      </c>
      <c r="AJ33" s="13">
        <f t="shared" si="5"/>
        <v>0</v>
      </c>
      <c r="AK33" s="13">
        <f t="shared" si="6"/>
        <v>0</v>
      </c>
    </row>
    <row r="34" spans="1:37" ht="15.75">
      <c r="B34" s="12" t="s">
        <v>41</v>
      </c>
    </row>
    <row r="35" spans="1:37" ht="15.75">
      <c r="A35" s="16">
        <v>7501035912790</v>
      </c>
      <c r="B35" s="17" t="s">
        <v>42</v>
      </c>
      <c r="C35" s="18">
        <v>455</v>
      </c>
      <c r="D35" s="19">
        <v>450.01</v>
      </c>
      <c r="E35" s="19">
        <v>472.6</v>
      </c>
      <c r="F35" s="18">
        <v>459</v>
      </c>
      <c r="G35" s="15" t="s">
        <v>302</v>
      </c>
      <c r="H35" s="1"/>
      <c r="I35" s="1"/>
      <c r="J35" s="1">
        <v>3</v>
      </c>
      <c r="K35" s="14">
        <v>3</v>
      </c>
      <c r="L35" s="1"/>
      <c r="M35" s="1"/>
      <c r="N35" s="14"/>
      <c r="O35" s="1"/>
      <c r="P35" s="1"/>
      <c r="Q35" s="14"/>
      <c r="R35" s="1"/>
      <c r="S35" s="1"/>
      <c r="T35" s="14"/>
      <c r="U35" s="1"/>
      <c r="V35" s="1"/>
      <c r="W35" s="14"/>
      <c r="X35" s="1"/>
      <c r="Y35" s="1"/>
      <c r="Z35" s="14"/>
      <c r="AA35" s="1"/>
      <c r="AB35" s="1"/>
      <c r="AC35" s="14"/>
      <c r="AD35" s="2" t="s">
        <v>295</v>
      </c>
      <c r="AE35" s="13">
        <f>C35*K35</f>
        <v>1365</v>
      </c>
      <c r="AF35" s="13">
        <f>C35*N35</f>
        <v>0</v>
      </c>
      <c r="AG35" s="13">
        <f>C35*Q35</f>
        <v>0</v>
      </c>
      <c r="AH35" s="13">
        <f>C35*T35</f>
        <v>0</v>
      </c>
      <c r="AI35" s="13">
        <f>C35*W35</f>
        <v>0</v>
      </c>
      <c r="AJ35" s="13">
        <f>C35*Z35</f>
        <v>0</v>
      </c>
      <c r="AK35" s="13">
        <f>C35*AC35</f>
        <v>0</v>
      </c>
    </row>
    <row r="36" spans="1:37" ht="15.75">
      <c r="B36" s="12" t="s">
        <v>43</v>
      </c>
    </row>
    <row r="37" spans="1:37" ht="15.75">
      <c r="A37" s="16" t="s">
        <v>44</v>
      </c>
      <c r="B37" s="17" t="s">
        <v>45</v>
      </c>
      <c r="C37" s="18">
        <v>77</v>
      </c>
      <c r="D37" s="19">
        <v>74.3</v>
      </c>
      <c r="E37" s="19">
        <v>81</v>
      </c>
      <c r="F37" s="18">
        <v>77.37</v>
      </c>
      <c r="G37" s="15" t="s">
        <v>302</v>
      </c>
      <c r="H37" s="1"/>
      <c r="I37" s="1"/>
      <c r="J37" s="1">
        <v>40</v>
      </c>
      <c r="K37" s="14">
        <v>40</v>
      </c>
      <c r="L37" s="1"/>
      <c r="M37" s="1"/>
      <c r="N37" s="14"/>
      <c r="O37" s="1"/>
      <c r="P37" s="1"/>
      <c r="Q37" s="14"/>
      <c r="R37" s="1"/>
      <c r="S37" s="1"/>
      <c r="T37" s="14"/>
      <c r="U37" s="1"/>
      <c r="V37" s="1"/>
      <c r="W37" s="14"/>
      <c r="X37" s="1"/>
      <c r="Y37" s="1"/>
      <c r="Z37" s="14"/>
      <c r="AA37" s="1"/>
      <c r="AB37" s="1"/>
      <c r="AC37" s="14"/>
      <c r="AD37" s="2" t="s">
        <v>314</v>
      </c>
      <c r="AE37" s="13">
        <f>C37*K37</f>
        <v>3080</v>
      </c>
      <c r="AF37" s="13">
        <f>C37*N37</f>
        <v>0</v>
      </c>
      <c r="AG37" s="13">
        <f>C37*Q37</f>
        <v>0</v>
      </c>
      <c r="AH37" s="13">
        <f>C37*T37</f>
        <v>0</v>
      </c>
      <c r="AI37" s="13">
        <f>C37*W37</f>
        <v>0</v>
      </c>
      <c r="AJ37" s="13">
        <f>C37*Z37</f>
        <v>0</v>
      </c>
      <c r="AK37" s="13">
        <f>C37*AC37</f>
        <v>0</v>
      </c>
    </row>
    <row r="38" spans="1:37" ht="15.75">
      <c r="A38" s="16">
        <v>7479</v>
      </c>
      <c r="B38" s="15" t="s">
        <v>46</v>
      </c>
      <c r="C38" s="19">
        <v>197</v>
      </c>
      <c r="D38" s="19">
        <v>197.01</v>
      </c>
      <c r="E38" s="19">
        <v>206.9</v>
      </c>
      <c r="F38" s="18">
        <v>202.74</v>
      </c>
      <c r="G38" s="15" t="s">
        <v>302</v>
      </c>
      <c r="H38" s="1"/>
      <c r="I38" s="1"/>
      <c r="J38" s="1">
        <v>10</v>
      </c>
      <c r="K38" s="14">
        <v>10</v>
      </c>
      <c r="L38" s="1"/>
      <c r="M38" s="1"/>
      <c r="N38" s="14"/>
      <c r="O38" s="1"/>
      <c r="P38" s="1"/>
      <c r="Q38" s="14"/>
      <c r="R38" s="1"/>
      <c r="S38" s="1"/>
      <c r="T38" s="14"/>
      <c r="U38" s="1"/>
      <c r="V38" s="1"/>
      <c r="W38" s="14"/>
      <c r="X38" s="1"/>
      <c r="Y38" s="1"/>
      <c r="Z38" s="14"/>
      <c r="AA38" s="1"/>
      <c r="AB38" s="1"/>
      <c r="AC38" s="14"/>
      <c r="AD38" s="2" t="s">
        <v>295</v>
      </c>
      <c r="AE38" s="13">
        <f>C38*K38</f>
        <v>1970</v>
      </c>
      <c r="AF38" s="13">
        <f>C38*N38</f>
        <v>0</v>
      </c>
      <c r="AG38" s="13">
        <f>C38*Q38</f>
        <v>0</v>
      </c>
      <c r="AH38" s="13">
        <f>C38*T38</f>
        <v>0</v>
      </c>
      <c r="AI38" s="13">
        <f>C38*W38</f>
        <v>0</v>
      </c>
      <c r="AJ38" s="13">
        <f>C38*Z38</f>
        <v>0</v>
      </c>
      <c r="AK38" s="13">
        <f>C38*AC38</f>
        <v>0</v>
      </c>
    </row>
    <row r="39" spans="1:37" ht="15.75">
      <c r="B39" s="12" t="s">
        <v>47</v>
      </c>
    </row>
    <row r="40" spans="1:37" ht="15.75">
      <c r="A40" s="16">
        <v>7501055901517</v>
      </c>
      <c r="B40" s="15" t="s">
        <v>48</v>
      </c>
      <c r="C40" s="19">
        <v>200</v>
      </c>
      <c r="D40" s="19">
        <v>200.01</v>
      </c>
      <c r="E40" s="19">
        <v>210</v>
      </c>
      <c r="F40" s="18">
        <v>208</v>
      </c>
      <c r="G40" s="15" t="s">
        <v>298</v>
      </c>
      <c r="H40" s="1"/>
      <c r="I40" s="1"/>
      <c r="J40" s="1">
        <v>10</v>
      </c>
      <c r="K40" s="14">
        <v>10</v>
      </c>
      <c r="L40" s="1"/>
      <c r="M40" s="1"/>
      <c r="N40" s="14"/>
      <c r="O40" s="1"/>
      <c r="P40" s="1"/>
      <c r="Q40" s="14"/>
      <c r="R40" s="1"/>
      <c r="S40" s="1"/>
      <c r="T40" s="14"/>
      <c r="U40" s="1"/>
      <c r="V40" s="1"/>
      <c r="W40" s="14"/>
      <c r="X40" s="1"/>
      <c r="Y40" s="1"/>
      <c r="Z40" s="14"/>
      <c r="AA40" s="1"/>
      <c r="AB40" s="1"/>
      <c r="AC40" s="14"/>
      <c r="AD40" s="2" t="s">
        <v>295</v>
      </c>
      <c r="AE40" s="13">
        <f>C40*K40</f>
        <v>2000</v>
      </c>
      <c r="AF40" s="13">
        <f>C40*N40</f>
        <v>0</v>
      </c>
      <c r="AG40" s="13">
        <f>C40*Q40</f>
        <v>0</v>
      </c>
      <c r="AH40" s="13">
        <f>C40*T40</f>
        <v>0</v>
      </c>
      <c r="AI40" s="13">
        <f>C40*W40</f>
        <v>0</v>
      </c>
      <c r="AJ40" s="13">
        <f>C40*Z40</f>
        <v>0</v>
      </c>
      <c r="AK40" s="13">
        <f>C40*AC40</f>
        <v>0</v>
      </c>
    </row>
    <row r="41" spans="1:37" ht="15.75">
      <c r="A41" s="16">
        <v>7501055904140</v>
      </c>
      <c r="B41" s="15" t="s">
        <v>49</v>
      </c>
      <c r="C41" s="19">
        <v>200</v>
      </c>
      <c r="D41" s="19">
        <v>200.01</v>
      </c>
      <c r="E41" s="19">
        <v>210</v>
      </c>
      <c r="F41" s="18">
        <v>208</v>
      </c>
      <c r="G41" s="15" t="s">
        <v>298</v>
      </c>
      <c r="H41" s="1"/>
      <c r="I41" s="1"/>
      <c r="J41" s="1">
        <v>10</v>
      </c>
      <c r="K41" s="14">
        <v>10</v>
      </c>
      <c r="L41" s="1"/>
      <c r="M41" s="1"/>
      <c r="N41" s="14"/>
      <c r="O41" s="1"/>
      <c r="P41" s="1"/>
      <c r="Q41" s="14"/>
      <c r="R41" s="1"/>
      <c r="S41" s="1"/>
      <c r="T41" s="14"/>
      <c r="U41" s="1"/>
      <c r="V41" s="1"/>
      <c r="W41" s="14"/>
      <c r="X41" s="1"/>
      <c r="Y41" s="1"/>
      <c r="Z41" s="14"/>
      <c r="AA41" s="1"/>
      <c r="AB41" s="1"/>
      <c r="AC41" s="14"/>
      <c r="AD41" s="2" t="s">
        <v>295</v>
      </c>
      <c r="AE41" s="13">
        <f>C41*K41</f>
        <v>2000</v>
      </c>
      <c r="AF41" s="13">
        <f>C41*N41</f>
        <v>0</v>
      </c>
      <c r="AG41" s="13">
        <f>C41*Q41</f>
        <v>0</v>
      </c>
      <c r="AH41" s="13">
        <f>C41*T41</f>
        <v>0</v>
      </c>
      <c r="AI41" s="13">
        <f>C41*W41</f>
        <v>0</v>
      </c>
      <c r="AJ41" s="13">
        <f>C41*Z41</f>
        <v>0</v>
      </c>
      <c r="AK41" s="13">
        <f>C41*AC41</f>
        <v>0</v>
      </c>
    </row>
    <row r="42" spans="1:37" ht="15.75">
      <c r="A42" s="16">
        <v>7501055900718</v>
      </c>
      <c r="B42" s="15" t="s">
        <v>50</v>
      </c>
      <c r="C42" s="19">
        <v>198</v>
      </c>
      <c r="D42" s="19">
        <v>198.01</v>
      </c>
      <c r="E42" s="19">
        <v>212.1</v>
      </c>
      <c r="F42" s="18">
        <v>204</v>
      </c>
      <c r="G42" s="15" t="s">
        <v>298</v>
      </c>
      <c r="H42" s="1"/>
      <c r="I42" s="1"/>
      <c r="J42" s="1">
        <v>10</v>
      </c>
      <c r="K42" s="14">
        <v>10</v>
      </c>
      <c r="L42" s="1"/>
      <c r="M42" s="1"/>
      <c r="N42" s="14"/>
      <c r="O42" s="1"/>
      <c r="P42" s="1"/>
      <c r="Q42" s="14"/>
      <c r="R42" s="1"/>
      <c r="S42" s="1"/>
      <c r="T42" s="14"/>
      <c r="U42" s="1"/>
      <c r="V42" s="1"/>
      <c r="W42" s="14"/>
      <c r="X42" s="1"/>
      <c r="Y42" s="1"/>
      <c r="Z42" s="14"/>
      <c r="AA42" s="1"/>
      <c r="AB42" s="1"/>
      <c r="AC42" s="14"/>
      <c r="AD42" s="2" t="s">
        <v>295</v>
      </c>
      <c r="AE42" s="13">
        <f>C42*K42</f>
        <v>1980</v>
      </c>
      <c r="AF42" s="13">
        <f>C42*N42</f>
        <v>0</v>
      </c>
      <c r="AG42" s="13">
        <f>C42*Q42</f>
        <v>0</v>
      </c>
      <c r="AH42" s="13">
        <f>C42*T42</f>
        <v>0</v>
      </c>
      <c r="AI42" s="13">
        <f>C42*W42</f>
        <v>0</v>
      </c>
      <c r="AJ42" s="13">
        <f>C42*Z42</f>
        <v>0</v>
      </c>
      <c r="AK42" s="13">
        <f>C42*AC42</f>
        <v>0</v>
      </c>
    </row>
    <row r="43" spans="1:37" ht="15.75">
      <c r="A43" s="16">
        <v>7501059240688</v>
      </c>
      <c r="B43" s="17" t="s">
        <v>51</v>
      </c>
      <c r="C43" s="18">
        <v>419</v>
      </c>
      <c r="D43" s="19">
        <v>385.01</v>
      </c>
      <c r="E43" s="19">
        <v>430.5</v>
      </c>
      <c r="F43" s="19"/>
      <c r="G43" s="15"/>
      <c r="H43" s="1"/>
      <c r="I43" s="1"/>
      <c r="J43" s="1">
        <v>15</v>
      </c>
      <c r="K43" s="14">
        <v>15</v>
      </c>
      <c r="L43" s="1"/>
      <c r="M43" s="1"/>
      <c r="N43" s="14"/>
      <c r="O43" s="1"/>
      <c r="P43" s="1"/>
      <c r="Q43" s="14"/>
      <c r="R43" s="1"/>
      <c r="S43" s="1"/>
      <c r="T43" s="14"/>
      <c r="U43" s="1"/>
      <c r="V43" s="1"/>
      <c r="W43" s="14"/>
      <c r="X43" s="1"/>
      <c r="Y43" s="1"/>
      <c r="Z43" s="14"/>
      <c r="AA43" s="1"/>
      <c r="AB43" s="1"/>
      <c r="AC43" s="14"/>
      <c r="AD43" s="2" t="s">
        <v>295</v>
      </c>
      <c r="AE43" s="13">
        <f>C43*K43</f>
        <v>6285</v>
      </c>
      <c r="AF43" s="13">
        <f>C43*N43</f>
        <v>0</v>
      </c>
      <c r="AG43" s="13">
        <f>C43*Q43</f>
        <v>0</v>
      </c>
      <c r="AH43" s="13">
        <f>C43*T43</f>
        <v>0</v>
      </c>
      <c r="AI43" s="13">
        <f>C43*W43</f>
        <v>0</v>
      </c>
      <c r="AJ43" s="13">
        <f>C43*Z43</f>
        <v>0</v>
      </c>
      <c r="AK43" s="13">
        <f>C43*AC43</f>
        <v>0</v>
      </c>
    </row>
    <row r="44" spans="1:37" ht="15.75">
      <c r="A44" s="16">
        <v>7502217040607</v>
      </c>
      <c r="B44" s="15" t="s">
        <v>52</v>
      </c>
      <c r="C44" s="19">
        <v>140</v>
      </c>
      <c r="D44" s="19">
        <v>140.01</v>
      </c>
      <c r="E44" s="19">
        <v>148.4</v>
      </c>
      <c r="F44" s="18">
        <v>146</v>
      </c>
      <c r="G44" s="15" t="s">
        <v>300</v>
      </c>
      <c r="H44" s="1"/>
      <c r="I44" s="1"/>
      <c r="J44" s="1">
        <v>70</v>
      </c>
      <c r="K44" s="14">
        <v>70</v>
      </c>
      <c r="L44" s="1"/>
      <c r="M44" s="1"/>
      <c r="N44" s="14"/>
      <c r="O44" s="1"/>
      <c r="P44" s="1"/>
      <c r="Q44" s="14"/>
      <c r="R44" s="1"/>
      <c r="S44" s="1"/>
      <c r="T44" s="14"/>
      <c r="U44" s="1"/>
      <c r="V44" s="1"/>
      <c r="W44" s="14"/>
      <c r="X44" s="1"/>
      <c r="Y44" s="1"/>
      <c r="Z44" s="14"/>
      <c r="AA44" s="1"/>
      <c r="AB44" s="1"/>
      <c r="AC44" s="14"/>
      <c r="AD44" s="2" t="s">
        <v>315</v>
      </c>
      <c r="AE44" s="13">
        <f>C44*K44</f>
        <v>9800</v>
      </c>
      <c r="AF44" s="13">
        <f>C44*N44</f>
        <v>0</v>
      </c>
      <c r="AG44" s="13">
        <f>C44*Q44</f>
        <v>0</v>
      </c>
      <c r="AH44" s="13">
        <f>C44*T44</f>
        <v>0</v>
      </c>
      <c r="AI44" s="13">
        <f>C44*W44</f>
        <v>0</v>
      </c>
      <c r="AJ44" s="13">
        <f>C44*Z44</f>
        <v>0</v>
      </c>
      <c r="AK44" s="13">
        <f>C44*AC44</f>
        <v>0</v>
      </c>
    </row>
    <row r="45" spans="1:37" ht="15.75">
      <c r="B45" s="12" t="s">
        <v>53</v>
      </c>
    </row>
    <row r="46" spans="1:37" ht="15.75">
      <c r="A46" s="16">
        <v>4960</v>
      </c>
      <c r="B46" s="15" t="s">
        <v>54</v>
      </c>
      <c r="C46" s="19">
        <v>694</v>
      </c>
      <c r="D46" s="19">
        <v>694.01</v>
      </c>
      <c r="E46" s="19">
        <v>728.7</v>
      </c>
      <c r="F46" s="18">
        <v>728.99</v>
      </c>
      <c r="G46" s="15" t="s">
        <v>302</v>
      </c>
      <c r="H46" s="1"/>
      <c r="I46" s="1"/>
      <c r="J46" s="1">
        <v>3</v>
      </c>
      <c r="K46" s="14">
        <v>3</v>
      </c>
      <c r="L46" s="1"/>
      <c r="M46" s="1"/>
      <c r="N46" s="14"/>
      <c r="O46" s="1"/>
      <c r="P46" s="1"/>
      <c r="Q46" s="14"/>
      <c r="R46" s="1"/>
      <c r="S46" s="1"/>
      <c r="T46" s="14"/>
      <c r="U46" s="1"/>
      <c r="V46" s="1"/>
      <c r="W46" s="14"/>
      <c r="X46" s="1"/>
      <c r="Y46" s="1"/>
      <c r="Z46" s="14"/>
      <c r="AA46" s="1"/>
      <c r="AB46" s="1"/>
      <c r="AC46" s="14"/>
      <c r="AD46" s="2" t="s">
        <v>295</v>
      </c>
      <c r="AE46" s="13">
        <f t="shared" ref="AE46:AE52" si="7">C46*K46</f>
        <v>2082</v>
      </c>
      <c r="AF46" s="13">
        <f t="shared" ref="AF46:AF52" si="8">C46*N46</f>
        <v>0</v>
      </c>
      <c r="AG46" s="13">
        <f t="shared" ref="AG46:AG52" si="9">C46*Q46</f>
        <v>0</v>
      </c>
      <c r="AH46" s="13">
        <f t="shared" ref="AH46:AH52" si="10">C46*T46</f>
        <v>0</v>
      </c>
      <c r="AI46" s="13">
        <f t="shared" ref="AI46:AI52" si="11">C46*W46</f>
        <v>0</v>
      </c>
      <c r="AJ46" s="13">
        <f t="shared" ref="AJ46:AJ52" si="12">C46*Z46</f>
        <v>0</v>
      </c>
      <c r="AK46" s="13">
        <f t="shared" ref="AK46:AK52" si="13">C46*AC46</f>
        <v>0</v>
      </c>
    </row>
    <row r="47" spans="1:37" ht="15.75">
      <c r="A47" s="16">
        <v>495503</v>
      </c>
      <c r="B47" s="15" t="s">
        <v>55</v>
      </c>
      <c r="C47" s="19">
        <v>165</v>
      </c>
      <c r="D47" s="19">
        <v>165.01</v>
      </c>
      <c r="E47" s="19">
        <v>173.3</v>
      </c>
      <c r="F47" s="18">
        <v>168</v>
      </c>
      <c r="G47" s="15" t="s">
        <v>298</v>
      </c>
      <c r="H47" s="1"/>
      <c r="I47" s="1"/>
      <c r="J47" s="1">
        <v>5</v>
      </c>
      <c r="K47" s="14">
        <v>5</v>
      </c>
      <c r="L47" s="1"/>
      <c r="M47" s="1"/>
      <c r="N47" s="14"/>
      <c r="O47" s="1"/>
      <c r="P47" s="1"/>
      <c r="Q47" s="14"/>
      <c r="R47" s="1"/>
      <c r="S47" s="1"/>
      <c r="T47" s="14"/>
      <c r="U47" s="1"/>
      <c r="V47" s="1"/>
      <c r="W47" s="14"/>
      <c r="X47" s="1"/>
      <c r="Y47" s="1"/>
      <c r="Z47" s="14"/>
      <c r="AA47" s="1"/>
      <c r="AB47" s="1"/>
      <c r="AC47" s="14"/>
      <c r="AD47" s="2" t="s">
        <v>295</v>
      </c>
      <c r="AE47" s="13">
        <f t="shared" si="7"/>
        <v>825</v>
      </c>
      <c r="AF47" s="13">
        <f t="shared" si="8"/>
        <v>0</v>
      </c>
      <c r="AG47" s="13">
        <f t="shared" si="9"/>
        <v>0</v>
      </c>
      <c r="AH47" s="13">
        <f t="shared" si="10"/>
        <v>0</v>
      </c>
      <c r="AI47" s="13">
        <f t="shared" si="11"/>
        <v>0</v>
      </c>
      <c r="AJ47" s="13">
        <f t="shared" si="12"/>
        <v>0</v>
      </c>
      <c r="AK47" s="13">
        <f t="shared" si="13"/>
        <v>0</v>
      </c>
    </row>
    <row r="48" spans="1:37" ht="15.75">
      <c r="A48" s="16">
        <v>49556</v>
      </c>
      <c r="B48" s="15" t="s">
        <v>56</v>
      </c>
      <c r="C48" s="19">
        <v>165</v>
      </c>
      <c r="D48" s="19">
        <v>165.01</v>
      </c>
      <c r="E48" s="19">
        <v>173.3</v>
      </c>
      <c r="F48" s="18">
        <v>168</v>
      </c>
      <c r="G48" s="15" t="s">
        <v>298</v>
      </c>
      <c r="H48" s="1"/>
      <c r="I48" s="1"/>
      <c r="J48" s="1">
        <v>5</v>
      </c>
      <c r="K48" s="14">
        <v>5</v>
      </c>
      <c r="L48" s="1"/>
      <c r="M48" s="1"/>
      <c r="N48" s="14"/>
      <c r="O48" s="1"/>
      <c r="P48" s="1"/>
      <c r="Q48" s="14"/>
      <c r="R48" s="1"/>
      <c r="S48" s="1"/>
      <c r="T48" s="14"/>
      <c r="U48" s="1"/>
      <c r="V48" s="1"/>
      <c r="W48" s="14"/>
      <c r="X48" s="1"/>
      <c r="Y48" s="1"/>
      <c r="Z48" s="14"/>
      <c r="AA48" s="1"/>
      <c r="AB48" s="1"/>
      <c r="AC48" s="14"/>
      <c r="AD48" s="2" t="s">
        <v>295</v>
      </c>
      <c r="AE48" s="13">
        <f t="shared" si="7"/>
        <v>825</v>
      </c>
      <c r="AF48" s="13">
        <f t="shared" si="8"/>
        <v>0</v>
      </c>
      <c r="AG48" s="13">
        <f t="shared" si="9"/>
        <v>0</v>
      </c>
      <c r="AH48" s="13">
        <f t="shared" si="10"/>
        <v>0</v>
      </c>
      <c r="AI48" s="13">
        <f t="shared" si="11"/>
        <v>0</v>
      </c>
      <c r="AJ48" s="13">
        <f t="shared" si="12"/>
        <v>0</v>
      </c>
      <c r="AK48" s="13">
        <f t="shared" si="13"/>
        <v>0</v>
      </c>
    </row>
    <row r="49" spans="1:37" ht="15.75">
      <c r="A49" s="16">
        <v>495501</v>
      </c>
      <c r="B49" s="15" t="s">
        <v>57</v>
      </c>
      <c r="C49" s="19">
        <v>165</v>
      </c>
      <c r="D49" s="19">
        <v>165.01</v>
      </c>
      <c r="E49" s="19">
        <v>173.3</v>
      </c>
      <c r="F49" s="18">
        <v>168</v>
      </c>
      <c r="G49" s="15" t="s">
        <v>298</v>
      </c>
      <c r="H49" s="1"/>
      <c r="I49" s="1"/>
      <c r="J49" s="1">
        <v>5</v>
      </c>
      <c r="K49" s="14">
        <v>5</v>
      </c>
      <c r="L49" s="1"/>
      <c r="M49" s="1"/>
      <c r="N49" s="14"/>
      <c r="O49" s="1"/>
      <c r="P49" s="1"/>
      <c r="Q49" s="14"/>
      <c r="R49" s="1"/>
      <c r="S49" s="1"/>
      <c r="T49" s="14"/>
      <c r="U49" s="1"/>
      <c r="V49" s="1"/>
      <c r="W49" s="14"/>
      <c r="X49" s="1"/>
      <c r="Y49" s="1"/>
      <c r="Z49" s="14"/>
      <c r="AA49" s="1"/>
      <c r="AB49" s="1"/>
      <c r="AC49" s="14"/>
      <c r="AD49" s="2" t="s">
        <v>295</v>
      </c>
      <c r="AE49" s="13">
        <f t="shared" si="7"/>
        <v>825</v>
      </c>
      <c r="AF49" s="13">
        <f t="shared" si="8"/>
        <v>0</v>
      </c>
      <c r="AG49" s="13">
        <f t="shared" si="9"/>
        <v>0</v>
      </c>
      <c r="AH49" s="13">
        <f t="shared" si="10"/>
        <v>0</v>
      </c>
      <c r="AI49" s="13">
        <f t="shared" si="11"/>
        <v>0</v>
      </c>
      <c r="AJ49" s="13">
        <f t="shared" si="12"/>
        <v>0</v>
      </c>
      <c r="AK49" s="13">
        <f t="shared" si="13"/>
        <v>0</v>
      </c>
    </row>
    <row r="50" spans="1:37" ht="15.75">
      <c r="A50" s="16">
        <v>49558</v>
      </c>
      <c r="B50" s="15" t="s">
        <v>58</v>
      </c>
      <c r="C50" s="19">
        <v>165</v>
      </c>
      <c r="D50" s="19">
        <v>165.01</v>
      </c>
      <c r="E50" s="19">
        <v>173.3</v>
      </c>
      <c r="F50" s="18">
        <v>168</v>
      </c>
      <c r="G50" s="15" t="s">
        <v>298</v>
      </c>
      <c r="H50" s="1"/>
      <c r="I50" s="1"/>
      <c r="J50" s="1">
        <v>5</v>
      </c>
      <c r="K50" s="14">
        <v>5</v>
      </c>
      <c r="L50" s="1"/>
      <c r="M50" s="1"/>
      <c r="N50" s="14"/>
      <c r="O50" s="1"/>
      <c r="P50" s="1"/>
      <c r="Q50" s="14"/>
      <c r="R50" s="1"/>
      <c r="S50" s="1"/>
      <c r="T50" s="14"/>
      <c r="U50" s="1"/>
      <c r="V50" s="1"/>
      <c r="W50" s="14"/>
      <c r="X50" s="1"/>
      <c r="Y50" s="1"/>
      <c r="Z50" s="14"/>
      <c r="AA50" s="1"/>
      <c r="AB50" s="1"/>
      <c r="AC50" s="14"/>
      <c r="AD50" s="2" t="s">
        <v>295</v>
      </c>
      <c r="AE50" s="13">
        <f t="shared" si="7"/>
        <v>825</v>
      </c>
      <c r="AF50" s="13">
        <f t="shared" si="8"/>
        <v>0</v>
      </c>
      <c r="AG50" s="13">
        <f t="shared" si="9"/>
        <v>0</v>
      </c>
      <c r="AH50" s="13">
        <f t="shared" si="10"/>
        <v>0</v>
      </c>
      <c r="AI50" s="13">
        <f t="shared" si="11"/>
        <v>0</v>
      </c>
      <c r="AJ50" s="13">
        <f t="shared" si="12"/>
        <v>0</v>
      </c>
      <c r="AK50" s="13">
        <f t="shared" si="13"/>
        <v>0</v>
      </c>
    </row>
    <row r="51" spans="1:37" ht="15.75">
      <c r="A51" s="16">
        <v>49557</v>
      </c>
      <c r="B51" s="15" t="s">
        <v>59</v>
      </c>
      <c r="C51" s="19">
        <v>165</v>
      </c>
      <c r="D51" s="19">
        <v>165.01</v>
      </c>
      <c r="E51" s="19">
        <v>173.3</v>
      </c>
      <c r="F51" s="18">
        <v>168</v>
      </c>
      <c r="G51" s="15" t="s">
        <v>298</v>
      </c>
      <c r="H51" s="1"/>
      <c r="I51" s="1"/>
      <c r="J51" s="1">
        <v>5</v>
      </c>
      <c r="K51" s="14">
        <v>5</v>
      </c>
      <c r="L51" s="1"/>
      <c r="M51" s="1"/>
      <c r="N51" s="14"/>
      <c r="O51" s="1"/>
      <c r="P51" s="1"/>
      <c r="Q51" s="14"/>
      <c r="R51" s="1"/>
      <c r="S51" s="1"/>
      <c r="T51" s="14"/>
      <c r="U51" s="1"/>
      <c r="V51" s="1"/>
      <c r="W51" s="14"/>
      <c r="X51" s="1"/>
      <c r="Y51" s="1"/>
      <c r="Z51" s="14"/>
      <c r="AA51" s="1"/>
      <c r="AB51" s="1"/>
      <c r="AC51" s="14"/>
      <c r="AD51" s="2" t="s">
        <v>295</v>
      </c>
      <c r="AE51" s="13">
        <f t="shared" si="7"/>
        <v>825</v>
      </c>
      <c r="AF51" s="13">
        <f t="shared" si="8"/>
        <v>0</v>
      </c>
      <c r="AG51" s="13">
        <f t="shared" si="9"/>
        <v>0</v>
      </c>
      <c r="AH51" s="13">
        <f t="shared" si="10"/>
        <v>0</v>
      </c>
      <c r="AI51" s="13">
        <f t="shared" si="11"/>
        <v>0</v>
      </c>
      <c r="AJ51" s="13">
        <f t="shared" si="12"/>
        <v>0</v>
      </c>
      <c r="AK51" s="13">
        <f t="shared" si="13"/>
        <v>0</v>
      </c>
    </row>
    <row r="52" spans="1:37" ht="15.75">
      <c r="A52" s="16">
        <v>495502</v>
      </c>
      <c r="B52" s="15" t="s">
        <v>60</v>
      </c>
      <c r="C52" s="19">
        <v>165</v>
      </c>
      <c r="D52" s="19">
        <v>165.01</v>
      </c>
      <c r="E52" s="19">
        <v>173.3</v>
      </c>
      <c r="F52" s="18">
        <v>168</v>
      </c>
      <c r="G52" s="15" t="s">
        <v>298</v>
      </c>
      <c r="H52" s="1"/>
      <c r="I52" s="1"/>
      <c r="J52" s="1">
        <v>5</v>
      </c>
      <c r="K52" s="14">
        <v>5</v>
      </c>
      <c r="L52" s="1"/>
      <c r="M52" s="1"/>
      <c r="N52" s="14"/>
      <c r="O52" s="1"/>
      <c r="P52" s="1"/>
      <c r="Q52" s="14"/>
      <c r="R52" s="1"/>
      <c r="S52" s="1"/>
      <c r="T52" s="14"/>
      <c r="U52" s="1"/>
      <c r="V52" s="1"/>
      <c r="W52" s="14"/>
      <c r="X52" s="1"/>
      <c r="Y52" s="1"/>
      <c r="Z52" s="14"/>
      <c r="AA52" s="1"/>
      <c r="AB52" s="1"/>
      <c r="AC52" s="14"/>
      <c r="AD52" s="2" t="s">
        <v>295</v>
      </c>
      <c r="AE52" s="13">
        <f t="shared" si="7"/>
        <v>825</v>
      </c>
      <c r="AF52" s="13">
        <f t="shared" si="8"/>
        <v>0</v>
      </c>
      <c r="AG52" s="13">
        <f t="shared" si="9"/>
        <v>0</v>
      </c>
      <c r="AH52" s="13">
        <f t="shared" si="10"/>
        <v>0</v>
      </c>
      <c r="AI52" s="13">
        <f t="shared" si="11"/>
        <v>0</v>
      </c>
      <c r="AJ52" s="13">
        <f t="shared" si="12"/>
        <v>0</v>
      </c>
      <c r="AK52" s="13">
        <f t="shared" si="13"/>
        <v>0</v>
      </c>
    </row>
    <row r="53" spans="1:37" ht="15.75">
      <c r="B53" s="12" t="s">
        <v>61</v>
      </c>
    </row>
    <row r="54" spans="1:37" ht="15.75">
      <c r="A54" s="16" t="s">
        <v>62</v>
      </c>
      <c r="B54" s="15" t="s">
        <v>63</v>
      </c>
      <c r="C54" s="19">
        <v>498</v>
      </c>
      <c r="D54" s="19">
        <v>498.01</v>
      </c>
      <c r="E54" s="19">
        <v>522.9</v>
      </c>
      <c r="F54" s="18">
        <v>500.1</v>
      </c>
      <c r="G54" s="15" t="s">
        <v>296</v>
      </c>
      <c r="H54" s="1"/>
      <c r="I54" s="1"/>
      <c r="J54" s="1">
        <v>10</v>
      </c>
      <c r="K54" s="14">
        <v>10</v>
      </c>
      <c r="L54" s="1"/>
      <c r="M54" s="1"/>
      <c r="N54" s="14"/>
      <c r="O54" s="1"/>
      <c r="P54" s="1"/>
      <c r="Q54" s="14"/>
      <c r="R54" s="1"/>
      <c r="S54" s="1"/>
      <c r="T54" s="14"/>
      <c r="U54" s="1"/>
      <c r="V54" s="1"/>
      <c r="W54" s="14"/>
      <c r="X54" s="1"/>
      <c r="Y54" s="1"/>
      <c r="Z54" s="14"/>
      <c r="AA54" s="1"/>
      <c r="AB54" s="1"/>
      <c r="AC54" s="14"/>
      <c r="AD54" s="2" t="s">
        <v>295</v>
      </c>
      <c r="AE54" s="13">
        <f>C54*K54</f>
        <v>4980</v>
      </c>
      <c r="AF54" s="13">
        <f>C54*N54</f>
        <v>0</v>
      </c>
      <c r="AG54" s="13">
        <f>C54*Q54</f>
        <v>0</v>
      </c>
      <c r="AH54" s="13">
        <f>C54*T54</f>
        <v>0</v>
      </c>
      <c r="AI54" s="13">
        <f>C54*W54</f>
        <v>0</v>
      </c>
      <c r="AJ54" s="13">
        <f>C54*Z54</f>
        <v>0</v>
      </c>
      <c r="AK54" s="13">
        <f>C54*AC54</f>
        <v>0</v>
      </c>
    </row>
    <row r="55" spans="1:37" ht="15.75">
      <c r="B55" s="12" t="s">
        <v>64</v>
      </c>
    </row>
    <row r="56" spans="1:37" ht="15.75">
      <c r="A56" s="16">
        <v>51502</v>
      </c>
      <c r="B56" s="15" t="s">
        <v>65</v>
      </c>
      <c r="C56" s="19">
        <v>265</v>
      </c>
      <c r="D56" s="19">
        <v>265.01</v>
      </c>
      <c r="E56" s="19">
        <v>278.3</v>
      </c>
      <c r="F56" s="19"/>
      <c r="G56" s="15"/>
      <c r="H56" s="1"/>
      <c r="I56" s="1"/>
      <c r="J56" s="1">
        <v>0</v>
      </c>
      <c r="K56" s="14">
        <v>0</v>
      </c>
      <c r="L56" s="1"/>
      <c r="M56" s="1"/>
      <c r="N56" s="14"/>
      <c r="O56" s="1"/>
      <c r="P56" s="1"/>
      <c r="Q56" s="14"/>
      <c r="R56" s="1"/>
      <c r="S56" s="1"/>
      <c r="T56" s="14"/>
      <c r="U56" s="1"/>
      <c r="V56" s="1"/>
      <c r="W56" s="14"/>
      <c r="X56" s="1"/>
      <c r="Y56" s="1"/>
      <c r="Z56" s="14"/>
      <c r="AA56" s="1"/>
      <c r="AB56" s="1"/>
      <c r="AC56" s="14"/>
      <c r="AD56" s="2" t="s">
        <v>316</v>
      </c>
      <c r="AE56" s="13">
        <f>C56*K56</f>
        <v>0</v>
      </c>
      <c r="AF56" s="13">
        <f>C56*N56</f>
        <v>0</v>
      </c>
      <c r="AG56" s="13">
        <f>C56*Q56</f>
        <v>0</v>
      </c>
      <c r="AH56" s="13">
        <f>C56*T56</f>
        <v>0</v>
      </c>
      <c r="AI56" s="13">
        <f>C56*W56</f>
        <v>0</v>
      </c>
      <c r="AJ56" s="13">
        <f>C56*Z56</f>
        <v>0</v>
      </c>
      <c r="AK56" s="13">
        <f>C56*AC56</f>
        <v>0</v>
      </c>
    </row>
    <row r="57" spans="1:37" ht="15.75">
      <c r="A57" s="16" t="s">
        <v>66</v>
      </c>
      <c r="B57" s="20" t="s">
        <v>67</v>
      </c>
      <c r="C57" s="21">
        <v>78</v>
      </c>
      <c r="D57" s="19">
        <v>80.010000000000005</v>
      </c>
      <c r="E57" s="19">
        <v>85</v>
      </c>
      <c r="F57" s="19"/>
      <c r="G57" s="15"/>
      <c r="H57" s="1"/>
      <c r="I57" s="1"/>
      <c r="J57" s="1">
        <v>0</v>
      </c>
      <c r="K57" s="14">
        <v>0</v>
      </c>
      <c r="L57" s="1"/>
      <c r="M57" s="1"/>
      <c r="N57" s="14"/>
      <c r="O57" s="1"/>
      <c r="P57" s="1"/>
      <c r="Q57" s="14"/>
      <c r="R57" s="1"/>
      <c r="S57" s="1"/>
      <c r="T57" s="14"/>
      <c r="U57" s="1"/>
      <c r="V57" s="1"/>
      <c r="W57" s="14"/>
      <c r="X57" s="1"/>
      <c r="Y57" s="1"/>
      <c r="Z57" s="14"/>
      <c r="AA57" s="1"/>
      <c r="AB57" s="1"/>
      <c r="AC57" s="14"/>
      <c r="AD57" s="2" t="s">
        <v>295</v>
      </c>
      <c r="AE57" s="13">
        <f>C57*K57</f>
        <v>0</v>
      </c>
      <c r="AF57" s="13">
        <f>C57*N57</f>
        <v>0</v>
      </c>
      <c r="AG57" s="13">
        <f>C57*Q57</f>
        <v>0</v>
      </c>
      <c r="AH57" s="13">
        <f>C57*T57</f>
        <v>0</v>
      </c>
      <c r="AI57" s="13">
        <f>C57*W57</f>
        <v>0</v>
      </c>
      <c r="AJ57" s="13">
        <f>C57*Z57</f>
        <v>0</v>
      </c>
      <c r="AK57" s="13">
        <f>C57*AC57</f>
        <v>0</v>
      </c>
    </row>
    <row r="58" spans="1:37" ht="15.75">
      <c r="B58" s="12" t="s">
        <v>68</v>
      </c>
    </row>
    <row r="59" spans="1:37" ht="15.75">
      <c r="A59" s="16">
        <v>7501005152820</v>
      </c>
      <c r="B59" s="15" t="s">
        <v>69</v>
      </c>
      <c r="C59" s="19">
        <v>265</v>
      </c>
      <c r="D59" s="19">
        <v>265.01</v>
      </c>
      <c r="E59" s="19">
        <v>284.60000000000002</v>
      </c>
      <c r="F59" s="18">
        <v>289</v>
      </c>
      <c r="G59" s="15" t="s">
        <v>300</v>
      </c>
      <c r="H59" s="1"/>
      <c r="I59" s="1"/>
      <c r="J59" s="1">
        <v>6</v>
      </c>
      <c r="K59" s="14">
        <v>6</v>
      </c>
      <c r="L59" s="1"/>
      <c r="M59" s="1"/>
      <c r="N59" s="14"/>
      <c r="O59" s="1"/>
      <c r="P59" s="1"/>
      <c r="Q59" s="14"/>
      <c r="R59" s="1"/>
      <c r="S59" s="1"/>
      <c r="T59" s="14"/>
      <c r="U59" s="1"/>
      <c r="V59" s="1"/>
      <c r="W59" s="14"/>
      <c r="X59" s="1"/>
      <c r="Y59" s="1"/>
      <c r="Z59" s="14"/>
      <c r="AA59" s="1"/>
      <c r="AB59" s="1"/>
      <c r="AC59" s="14"/>
      <c r="AD59" s="2" t="s">
        <v>295</v>
      </c>
      <c r="AE59" s="13">
        <f>C59*K59</f>
        <v>1590</v>
      </c>
      <c r="AF59" s="13">
        <f>C59*N59</f>
        <v>0</v>
      </c>
      <c r="AG59" s="13">
        <f>C59*Q59</f>
        <v>0</v>
      </c>
      <c r="AH59" s="13">
        <f>C59*T59</f>
        <v>0</v>
      </c>
      <c r="AI59" s="13">
        <f>C59*W59</f>
        <v>0</v>
      </c>
      <c r="AJ59" s="13">
        <f>C59*Z59</f>
        <v>0</v>
      </c>
      <c r="AK59" s="13">
        <f>C59*AC59</f>
        <v>0</v>
      </c>
    </row>
    <row r="60" spans="1:37" ht="15.75">
      <c r="B60" s="12" t="s">
        <v>70</v>
      </c>
    </row>
    <row r="61" spans="1:37" ht="15.75">
      <c r="A61" s="16">
        <v>5501</v>
      </c>
      <c r="B61" s="20" t="s">
        <v>71</v>
      </c>
      <c r="C61" s="21">
        <v>462</v>
      </c>
      <c r="D61" s="19">
        <v>476.01</v>
      </c>
      <c r="E61" s="19">
        <v>516.6</v>
      </c>
      <c r="F61" s="21">
        <v>475</v>
      </c>
      <c r="G61" s="15" t="s">
        <v>317</v>
      </c>
      <c r="H61" s="1"/>
      <c r="I61" s="1"/>
      <c r="J61" s="1">
        <v>10</v>
      </c>
      <c r="K61" s="14">
        <v>10</v>
      </c>
      <c r="L61" s="1"/>
      <c r="M61" s="1"/>
      <c r="N61" s="14"/>
      <c r="O61" s="1"/>
      <c r="P61" s="1"/>
      <c r="Q61" s="14"/>
      <c r="R61" s="1"/>
      <c r="S61" s="1"/>
      <c r="T61" s="14"/>
      <c r="U61" s="1"/>
      <c r="V61" s="1"/>
      <c r="W61" s="14"/>
      <c r="X61" s="1"/>
      <c r="Y61" s="1"/>
      <c r="Z61" s="14"/>
      <c r="AA61" s="1"/>
      <c r="AB61" s="1"/>
      <c r="AC61" s="14"/>
      <c r="AD61" s="2" t="s">
        <v>318</v>
      </c>
      <c r="AE61" s="13">
        <f>C61*K61</f>
        <v>4620</v>
      </c>
      <c r="AF61" s="13">
        <f>C61*N61</f>
        <v>0</v>
      </c>
      <c r="AG61" s="13">
        <f>C61*Q61</f>
        <v>0</v>
      </c>
      <c r="AH61" s="13">
        <f>C61*T61</f>
        <v>0</v>
      </c>
      <c r="AI61" s="13">
        <f>C61*W61</f>
        <v>0</v>
      </c>
      <c r="AJ61" s="13">
        <f>C61*Z61</f>
        <v>0</v>
      </c>
      <c r="AK61" s="13">
        <f>C61*AC61</f>
        <v>0</v>
      </c>
    </row>
    <row r="62" spans="1:37" ht="15.75">
      <c r="B62" s="12" t="s">
        <v>72</v>
      </c>
    </row>
    <row r="63" spans="1:37" ht="15.75">
      <c r="A63" s="16" t="s">
        <v>73</v>
      </c>
      <c r="B63" s="20" t="s">
        <v>74</v>
      </c>
      <c r="C63" s="21">
        <v>92</v>
      </c>
      <c r="D63" s="19">
        <v>95.01</v>
      </c>
      <c r="E63" s="19">
        <v>99.8</v>
      </c>
      <c r="F63" s="21">
        <v>95</v>
      </c>
      <c r="G63" s="15" t="s">
        <v>319</v>
      </c>
      <c r="H63" s="1"/>
      <c r="I63" s="1"/>
      <c r="J63" s="1">
        <v>10</v>
      </c>
      <c r="K63" s="14">
        <v>10</v>
      </c>
      <c r="L63" s="1"/>
      <c r="M63" s="1"/>
      <c r="N63" s="14"/>
      <c r="O63" s="1"/>
      <c r="P63" s="1"/>
      <c r="Q63" s="14"/>
      <c r="R63" s="1"/>
      <c r="S63" s="1"/>
      <c r="T63" s="14"/>
      <c r="U63" s="1"/>
      <c r="V63" s="1"/>
      <c r="W63" s="14"/>
      <c r="X63" s="1"/>
      <c r="Y63" s="1"/>
      <c r="Z63" s="14"/>
      <c r="AA63" s="1"/>
      <c r="AB63" s="1"/>
      <c r="AC63" s="14"/>
      <c r="AD63" s="2" t="s">
        <v>295</v>
      </c>
      <c r="AE63" s="13">
        <f>C63*K63</f>
        <v>920</v>
      </c>
      <c r="AF63" s="13">
        <f>C63*N63</f>
        <v>0</v>
      </c>
      <c r="AG63" s="13">
        <f>C63*Q63</f>
        <v>0</v>
      </c>
      <c r="AH63" s="13">
        <f>C63*T63</f>
        <v>0</v>
      </c>
      <c r="AI63" s="13">
        <f>C63*W63</f>
        <v>0</v>
      </c>
      <c r="AJ63" s="13">
        <f>C63*Z63</f>
        <v>0</v>
      </c>
      <c r="AK63" s="13">
        <f>C63*AC63</f>
        <v>0</v>
      </c>
    </row>
    <row r="64" spans="1:37" ht="15.75">
      <c r="B64" s="12" t="s">
        <v>75</v>
      </c>
    </row>
    <row r="65" spans="1:37" ht="15.75">
      <c r="A65" s="16">
        <v>7503001567020</v>
      </c>
      <c r="B65" s="15" t="s">
        <v>76</v>
      </c>
      <c r="C65" s="19">
        <v>59</v>
      </c>
      <c r="D65" s="19">
        <v>59.01</v>
      </c>
      <c r="E65" s="19">
        <v>63.5</v>
      </c>
      <c r="F65" s="19"/>
      <c r="G65" s="15"/>
      <c r="H65" s="1"/>
      <c r="I65" s="1"/>
      <c r="J65" s="1">
        <v>15</v>
      </c>
      <c r="K65" s="14">
        <v>15</v>
      </c>
      <c r="L65" s="1"/>
      <c r="M65" s="1"/>
      <c r="N65" s="14"/>
      <c r="O65" s="1"/>
      <c r="P65" s="1"/>
      <c r="Q65" s="14"/>
      <c r="R65" s="1"/>
      <c r="S65" s="1"/>
      <c r="T65" s="14"/>
      <c r="U65" s="1"/>
      <c r="V65" s="1"/>
      <c r="W65" s="14"/>
      <c r="X65" s="1"/>
      <c r="Y65" s="1"/>
      <c r="Z65" s="14"/>
      <c r="AA65" s="1"/>
      <c r="AB65" s="1"/>
      <c r="AC65" s="14"/>
      <c r="AD65" s="2" t="s">
        <v>295</v>
      </c>
      <c r="AE65" s="13">
        <f>C65*K65</f>
        <v>885</v>
      </c>
      <c r="AF65" s="13">
        <f>C65*N65</f>
        <v>0</v>
      </c>
      <c r="AG65" s="13">
        <f>C65*Q65</f>
        <v>0</v>
      </c>
      <c r="AH65" s="13">
        <f>C65*T65</f>
        <v>0</v>
      </c>
      <c r="AI65" s="13">
        <f>C65*W65</f>
        <v>0</v>
      </c>
      <c r="AJ65" s="13">
        <f>C65*Z65</f>
        <v>0</v>
      </c>
      <c r="AK65" s="13">
        <f>C65*AC65</f>
        <v>0</v>
      </c>
    </row>
    <row r="66" spans="1:37" ht="15.75">
      <c r="B66" s="12" t="s">
        <v>77</v>
      </c>
    </row>
    <row r="67" spans="1:37" ht="15.75">
      <c r="A67" s="16">
        <v>6348</v>
      </c>
      <c r="B67" s="15" t="s">
        <v>78</v>
      </c>
      <c r="C67" s="19">
        <v>265</v>
      </c>
      <c r="D67" s="19">
        <v>265.01</v>
      </c>
      <c r="E67" s="19">
        <v>278.3</v>
      </c>
      <c r="F67" s="18">
        <v>273</v>
      </c>
      <c r="G67" s="15" t="s">
        <v>320</v>
      </c>
      <c r="H67" s="1"/>
      <c r="I67" s="1"/>
      <c r="J67" s="1">
        <v>20</v>
      </c>
      <c r="K67" s="14">
        <v>20</v>
      </c>
      <c r="L67" s="1"/>
      <c r="M67" s="1"/>
      <c r="N67" s="14"/>
      <c r="O67" s="1"/>
      <c r="P67" s="1"/>
      <c r="Q67" s="14"/>
      <c r="R67" s="1"/>
      <c r="S67" s="1"/>
      <c r="T67" s="14"/>
      <c r="U67" s="1"/>
      <c r="V67" s="1"/>
      <c r="W67" s="14"/>
      <c r="X67" s="1"/>
      <c r="Y67" s="1"/>
      <c r="Z67" s="14"/>
      <c r="AA67" s="1"/>
      <c r="AB67" s="1"/>
      <c r="AC67" s="14"/>
      <c r="AD67" s="2" t="s">
        <v>295</v>
      </c>
      <c r="AE67" s="13">
        <f>C67*K67</f>
        <v>5300</v>
      </c>
      <c r="AF67" s="13">
        <f>C67*N67</f>
        <v>0</v>
      </c>
      <c r="AG67" s="13">
        <f>C67*Q67</f>
        <v>0</v>
      </c>
      <c r="AH67" s="13">
        <f>C67*T67</f>
        <v>0</v>
      </c>
      <c r="AI67" s="13">
        <f>C67*W67</f>
        <v>0</v>
      </c>
      <c r="AJ67" s="13">
        <f>C67*Z67</f>
        <v>0</v>
      </c>
      <c r="AK67" s="13">
        <f>C67*AC67</f>
        <v>0</v>
      </c>
    </row>
    <row r="68" spans="1:37" ht="15.75">
      <c r="B68" s="12" t="s">
        <v>79</v>
      </c>
    </row>
    <row r="69" spans="1:37" ht="15.75">
      <c r="A69" s="16">
        <v>1866413</v>
      </c>
      <c r="B69" s="15" t="s">
        <v>80</v>
      </c>
      <c r="C69" s="19">
        <v>738</v>
      </c>
      <c r="D69" s="19">
        <v>738.01</v>
      </c>
      <c r="E69" s="19">
        <v>774.9</v>
      </c>
      <c r="F69" s="18">
        <v>744.16</v>
      </c>
      <c r="G69" s="15" t="s">
        <v>302</v>
      </c>
      <c r="H69" s="1"/>
      <c r="I69" s="1"/>
      <c r="J69" s="1">
        <v>2</v>
      </c>
      <c r="K69" s="14">
        <v>2</v>
      </c>
      <c r="L69" s="1"/>
      <c r="M69" s="1"/>
      <c r="N69" s="14"/>
      <c r="O69" s="1"/>
      <c r="P69" s="1"/>
      <c r="Q69" s="14"/>
      <c r="R69" s="1"/>
      <c r="S69" s="1"/>
      <c r="T69" s="14"/>
      <c r="U69" s="1"/>
      <c r="V69" s="1"/>
      <c r="W69" s="14"/>
      <c r="X69" s="1"/>
      <c r="Y69" s="1"/>
      <c r="Z69" s="14"/>
      <c r="AA69" s="1"/>
      <c r="AB69" s="1"/>
      <c r="AC69" s="14"/>
      <c r="AD69" s="2" t="s">
        <v>295</v>
      </c>
      <c r="AE69" s="13">
        <f>C69*K69</f>
        <v>1476</v>
      </c>
      <c r="AF69" s="13">
        <f>C69*N69</f>
        <v>0</v>
      </c>
      <c r="AG69" s="13">
        <f>C69*Q69</f>
        <v>0</v>
      </c>
      <c r="AH69" s="13">
        <f>C69*T69</f>
        <v>0</v>
      </c>
      <c r="AI69" s="13">
        <f>C69*W69</f>
        <v>0</v>
      </c>
      <c r="AJ69" s="13">
        <f>C69*Z69</f>
        <v>0</v>
      </c>
      <c r="AK69" s="13">
        <f>C69*AC69</f>
        <v>0</v>
      </c>
    </row>
    <row r="70" spans="1:37">
      <c r="AE70" s="13">
        <f t="shared" ref="AE70:AK70" si="14">SUM(AE5:AE69)</f>
        <v>131032.27250000001</v>
      </c>
      <c r="AF70" s="13">
        <f t="shared" si="14"/>
        <v>0</v>
      </c>
      <c r="AG70" s="13">
        <f t="shared" si="14"/>
        <v>0</v>
      </c>
      <c r="AH70" s="13">
        <f t="shared" si="14"/>
        <v>0</v>
      </c>
      <c r="AI70" s="13">
        <f t="shared" si="14"/>
        <v>0</v>
      </c>
      <c r="AJ70" s="13">
        <f t="shared" si="14"/>
        <v>0</v>
      </c>
      <c r="AK70" s="13">
        <f t="shared" si="14"/>
        <v>0</v>
      </c>
    </row>
    <row r="73" spans="1:37" ht="15.75">
      <c r="A73" s="35" t="s">
        <v>278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</row>
    <row r="74" spans="1:37" ht="15.75">
      <c r="A74" s="2"/>
      <c r="B74" s="35" t="s">
        <v>81</v>
      </c>
      <c r="C74" s="36"/>
      <c r="D74" s="36"/>
      <c r="E74" s="36"/>
      <c r="F74" s="36"/>
      <c r="G74" s="36"/>
      <c r="H74" s="38" t="s">
        <v>279</v>
      </c>
      <c r="I74" s="36"/>
      <c r="J74" s="36"/>
      <c r="K74" s="36"/>
      <c r="L74" s="39" t="s">
        <v>280</v>
      </c>
      <c r="M74" s="36"/>
      <c r="N74" s="36"/>
      <c r="O74" s="40" t="s">
        <v>281</v>
      </c>
      <c r="P74" s="36"/>
      <c r="Q74" s="36"/>
      <c r="R74" s="41" t="s">
        <v>282</v>
      </c>
      <c r="S74" s="36"/>
      <c r="T74" s="36"/>
      <c r="U74" s="42" t="s">
        <v>283</v>
      </c>
      <c r="V74" s="36"/>
      <c r="W74" s="36"/>
      <c r="X74" s="43" t="s">
        <v>284</v>
      </c>
      <c r="Y74" s="36"/>
      <c r="Z74" s="36"/>
      <c r="AA74" s="44" t="s">
        <v>285</v>
      </c>
      <c r="AB74" s="36"/>
      <c r="AC74" s="36"/>
      <c r="AD74" s="2"/>
    </row>
    <row r="75" spans="1:37" ht="15.75">
      <c r="A75" s="3"/>
      <c r="B75" s="3" t="s">
        <v>3</v>
      </c>
      <c r="C75" s="3"/>
      <c r="D75" s="3"/>
      <c r="E75" s="3"/>
      <c r="F75" s="3"/>
      <c r="G75" s="3"/>
      <c r="H75" s="37" t="s">
        <v>2</v>
      </c>
      <c r="I75" s="37"/>
      <c r="J75" s="37"/>
      <c r="K75" s="37"/>
      <c r="L75" s="37" t="s">
        <v>2</v>
      </c>
      <c r="M75" s="37"/>
      <c r="N75" s="37"/>
      <c r="O75" s="37" t="s">
        <v>2</v>
      </c>
      <c r="P75" s="37"/>
      <c r="Q75" s="37"/>
      <c r="R75" s="37" t="s">
        <v>2</v>
      </c>
      <c r="S75" s="37"/>
      <c r="T75" s="37"/>
      <c r="U75" s="37" t="s">
        <v>2</v>
      </c>
      <c r="V75" s="37"/>
      <c r="W75" s="37"/>
      <c r="X75" s="37" t="s">
        <v>2</v>
      </c>
      <c r="Y75" s="37"/>
      <c r="Z75" s="37"/>
      <c r="AA75" s="37" t="s">
        <v>2</v>
      </c>
      <c r="AB75" s="37"/>
      <c r="AC75" s="37"/>
      <c r="AD75" s="3"/>
    </row>
    <row r="76" spans="1:37" ht="15.75">
      <c r="A76" s="3" t="s">
        <v>286</v>
      </c>
      <c r="B76" s="12" t="s">
        <v>82</v>
      </c>
      <c r="C76" s="3" t="s">
        <v>287</v>
      </c>
      <c r="D76" s="3" t="s">
        <v>288</v>
      </c>
      <c r="E76" s="3" t="s">
        <v>289</v>
      </c>
      <c r="F76" s="3" t="s">
        <v>290</v>
      </c>
      <c r="G76" s="3" t="s">
        <v>291</v>
      </c>
      <c r="H76" s="3" t="s">
        <v>4</v>
      </c>
      <c r="I76" s="3" t="s">
        <v>5</v>
      </c>
      <c r="J76" s="3" t="s">
        <v>292</v>
      </c>
      <c r="K76" s="3" t="s">
        <v>6</v>
      </c>
      <c r="L76" s="3" t="s">
        <v>4</v>
      </c>
      <c r="M76" s="3" t="s">
        <v>5</v>
      </c>
      <c r="N76" s="3" t="s">
        <v>6</v>
      </c>
      <c r="O76" s="3" t="s">
        <v>4</v>
      </c>
      <c r="P76" s="3" t="s">
        <v>5</v>
      </c>
      <c r="Q76" s="3" t="s">
        <v>6</v>
      </c>
      <c r="R76" s="3" t="s">
        <v>4</v>
      </c>
      <c r="S76" s="3" t="s">
        <v>5</v>
      </c>
      <c r="T76" s="3" t="s">
        <v>6</v>
      </c>
      <c r="U76" s="3" t="s">
        <v>4</v>
      </c>
      <c r="V76" s="3" t="s">
        <v>5</v>
      </c>
      <c r="W76" s="3" t="s">
        <v>6</v>
      </c>
      <c r="X76" s="3" t="s">
        <v>4</v>
      </c>
      <c r="Y76" s="3" t="s">
        <v>5</v>
      </c>
      <c r="Z76" s="3" t="s">
        <v>6</v>
      </c>
      <c r="AA76" s="3" t="s">
        <v>4</v>
      </c>
      <c r="AB76" s="3" t="s">
        <v>5</v>
      </c>
      <c r="AC76" s="3" t="s">
        <v>6</v>
      </c>
      <c r="AD76" s="3" t="s">
        <v>293</v>
      </c>
    </row>
    <row r="77" spans="1:37" ht="15.75">
      <c r="A77" s="16">
        <v>75001</v>
      </c>
      <c r="B77" s="20" t="s">
        <v>83</v>
      </c>
      <c r="C77" s="21">
        <v>259.33</v>
      </c>
      <c r="D77" s="19">
        <v>270.01</v>
      </c>
      <c r="E77" s="19">
        <v>283.5</v>
      </c>
      <c r="F77" s="21">
        <v>261</v>
      </c>
      <c r="G77" s="15" t="s">
        <v>296</v>
      </c>
      <c r="H77" s="1"/>
      <c r="I77" s="1"/>
      <c r="J77" s="1">
        <v>3</v>
      </c>
      <c r="K77" s="14">
        <v>3</v>
      </c>
      <c r="L77" s="1"/>
      <c r="M77" s="1"/>
      <c r="N77" s="14"/>
      <c r="O77" s="1"/>
      <c r="P77" s="1"/>
      <c r="Q77" s="14"/>
      <c r="R77" s="1"/>
      <c r="S77" s="1"/>
      <c r="T77" s="14"/>
      <c r="U77" s="1"/>
      <c r="V77" s="1"/>
      <c r="W77" s="14"/>
      <c r="X77" s="1"/>
      <c r="Y77" s="1"/>
      <c r="Z77" s="14"/>
      <c r="AA77" s="1"/>
      <c r="AB77" s="1"/>
      <c r="AC77" s="14"/>
      <c r="AD77" s="2" t="s">
        <v>321</v>
      </c>
      <c r="AE77" s="13">
        <f>C77*K77</f>
        <v>777.99</v>
      </c>
      <c r="AF77" s="13">
        <f>C77*N77</f>
        <v>0</v>
      </c>
      <c r="AG77" s="13">
        <f>C77*Q77</f>
        <v>0</v>
      </c>
      <c r="AH77" s="13">
        <f>C77*T77</f>
        <v>0</v>
      </c>
      <c r="AI77" s="13">
        <f>C77*W77</f>
        <v>0</v>
      </c>
      <c r="AJ77" s="13">
        <f>C77*Z77</f>
        <v>0</v>
      </c>
      <c r="AK77" s="13">
        <f>C77*AC77</f>
        <v>0</v>
      </c>
    </row>
    <row r="78" spans="1:37" ht="15.75">
      <c r="B78" s="12" t="s">
        <v>84</v>
      </c>
    </row>
    <row r="79" spans="1:37" ht="15.75">
      <c r="A79" s="16">
        <v>7501491000949</v>
      </c>
      <c r="B79" s="20" t="s">
        <v>85</v>
      </c>
      <c r="C79" s="21">
        <v>540</v>
      </c>
      <c r="D79" s="19">
        <v>549.01</v>
      </c>
      <c r="E79" s="19">
        <v>576.5</v>
      </c>
      <c r="F79" s="21">
        <v>549</v>
      </c>
      <c r="G79" s="15" t="s">
        <v>298</v>
      </c>
      <c r="H79" s="1"/>
      <c r="I79" s="1"/>
      <c r="J79" s="1">
        <v>4</v>
      </c>
      <c r="K79" s="14">
        <v>4</v>
      </c>
      <c r="L79" s="1"/>
      <c r="M79" s="1"/>
      <c r="N79" s="14"/>
      <c r="O79" s="1"/>
      <c r="P79" s="1"/>
      <c r="Q79" s="14"/>
      <c r="R79" s="1"/>
      <c r="S79" s="1"/>
      <c r="T79" s="14"/>
      <c r="U79" s="1"/>
      <c r="V79" s="1"/>
      <c r="W79" s="14"/>
      <c r="X79" s="1"/>
      <c r="Y79" s="1"/>
      <c r="Z79" s="14"/>
      <c r="AA79" s="1"/>
      <c r="AB79" s="1"/>
      <c r="AC79" s="14"/>
      <c r="AD79" s="2" t="s">
        <v>295</v>
      </c>
      <c r="AE79" s="13">
        <f>C79*K79</f>
        <v>2160</v>
      </c>
      <c r="AF79" s="13">
        <f>C79*N79</f>
        <v>0</v>
      </c>
      <c r="AG79" s="13">
        <f>C79*Q79</f>
        <v>0</v>
      </c>
      <c r="AH79" s="13">
        <f>C79*T79</f>
        <v>0</v>
      </c>
      <c r="AI79" s="13">
        <f>C79*W79</f>
        <v>0</v>
      </c>
      <c r="AJ79" s="13">
        <f>C79*Z79</f>
        <v>0</v>
      </c>
      <c r="AK79" s="13">
        <f>C79*AC79</f>
        <v>0</v>
      </c>
    </row>
    <row r="80" spans="1:37" ht="15.75">
      <c r="B80" s="12" t="s">
        <v>86</v>
      </c>
    </row>
    <row r="81" spans="1:37" ht="15.75">
      <c r="A81" s="16">
        <v>7792129001723</v>
      </c>
      <c r="B81" s="20" t="s">
        <v>87</v>
      </c>
      <c r="C81" s="21">
        <v>264.60000000000002</v>
      </c>
      <c r="D81" s="19">
        <v>309.01</v>
      </c>
      <c r="E81" s="19">
        <v>324.5</v>
      </c>
      <c r="F81" s="21">
        <v>309</v>
      </c>
      <c r="G81" s="15" t="s">
        <v>298</v>
      </c>
      <c r="H81" s="1"/>
      <c r="I81" s="1"/>
      <c r="J81" s="1">
        <v>10</v>
      </c>
      <c r="K81" s="14">
        <v>10</v>
      </c>
      <c r="L81" s="1"/>
      <c r="M81" s="1"/>
      <c r="N81" s="14"/>
      <c r="O81" s="1"/>
      <c r="P81" s="1"/>
      <c r="Q81" s="14"/>
      <c r="R81" s="1"/>
      <c r="S81" s="1"/>
      <c r="T81" s="14"/>
      <c r="U81" s="1"/>
      <c r="V81" s="1"/>
      <c r="W81" s="14"/>
      <c r="X81" s="1"/>
      <c r="Y81" s="1"/>
      <c r="Z81" s="14"/>
      <c r="AA81" s="1"/>
      <c r="AB81" s="1"/>
      <c r="AC81" s="14"/>
      <c r="AD81" s="2" t="s">
        <v>295</v>
      </c>
      <c r="AE81" s="13">
        <f>C81*K81</f>
        <v>2646</v>
      </c>
      <c r="AF81" s="13">
        <f>C81*N81</f>
        <v>0</v>
      </c>
      <c r="AG81" s="13">
        <f>C81*Q81</f>
        <v>0</v>
      </c>
      <c r="AH81" s="13">
        <f>C81*T81</f>
        <v>0</v>
      </c>
      <c r="AI81" s="13">
        <f>C81*W81</f>
        <v>0</v>
      </c>
      <c r="AJ81" s="13">
        <f>C81*Z81</f>
        <v>0</v>
      </c>
      <c r="AK81" s="13">
        <f>C81*AC81</f>
        <v>0</v>
      </c>
    </row>
    <row r="82" spans="1:37" ht="15.75">
      <c r="B82" s="12" t="s">
        <v>88</v>
      </c>
    </row>
    <row r="83" spans="1:37" ht="15.75">
      <c r="A83" s="22">
        <v>7501058629159</v>
      </c>
      <c r="B83" s="17" t="s">
        <v>89</v>
      </c>
      <c r="C83" s="18">
        <v>159.84</v>
      </c>
      <c r="D83" s="23">
        <v>156.06</v>
      </c>
      <c r="E83" s="19">
        <v>177</v>
      </c>
      <c r="F83" s="18">
        <v>169</v>
      </c>
      <c r="G83" s="15" t="s">
        <v>300</v>
      </c>
      <c r="H83" s="1"/>
      <c r="I83" s="1"/>
      <c r="J83" s="1">
        <v>10</v>
      </c>
      <c r="K83" s="14">
        <v>10</v>
      </c>
      <c r="L83" s="1"/>
      <c r="M83" s="1"/>
      <c r="N83" s="14"/>
      <c r="O83" s="1"/>
      <c r="P83" s="1"/>
      <c r="Q83" s="14"/>
      <c r="R83" s="1"/>
      <c r="S83" s="1"/>
      <c r="T83" s="14"/>
      <c r="U83" s="1"/>
      <c r="V83" s="1"/>
      <c r="W83" s="14"/>
      <c r="X83" s="1"/>
      <c r="Y83" s="1"/>
      <c r="Z83" s="14"/>
      <c r="AA83" s="1"/>
      <c r="AB83" s="1"/>
      <c r="AC83" s="14"/>
      <c r="AD83" s="2" t="s">
        <v>322</v>
      </c>
      <c r="AE83" s="13">
        <f>C83*K83</f>
        <v>1598.4</v>
      </c>
      <c r="AF83" s="13">
        <f>C83*N83</f>
        <v>0</v>
      </c>
      <c r="AG83" s="13">
        <f>C83*Q83</f>
        <v>0</v>
      </c>
      <c r="AH83" s="13">
        <f>C83*T83</f>
        <v>0</v>
      </c>
      <c r="AI83" s="13">
        <f>C83*W83</f>
        <v>0</v>
      </c>
      <c r="AJ83" s="13">
        <f>C83*Z83</f>
        <v>0</v>
      </c>
      <c r="AK83" s="13">
        <f>C83*AC83</f>
        <v>0</v>
      </c>
    </row>
    <row r="84" spans="1:37" ht="15.75">
      <c r="A84" s="16">
        <v>7501059274332</v>
      </c>
      <c r="B84" s="20" t="s">
        <v>90</v>
      </c>
      <c r="C84" s="21">
        <v>197.12</v>
      </c>
      <c r="D84" s="19">
        <v>203.01</v>
      </c>
      <c r="E84" s="19">
        <v>213.2</v>
      </c>
      <c r="F84" s="21">
        <v>203</v>
      </c>
      <c r="G84" s="15" t="s">
        <v>323</v>
      </c>
      <c r="H84" s="1"/>
      <c r="I84" s="1"/>
      <c r="J84" s="1">
        <v>10</v>
      </c>
      <c r="K84" s="14">
        <v>10</v>
      </c>
      <c r="L84" s="1"/>
      <c r="M84" s="1"/>
      <c r="N84" s="14"/>
      <c r="O84" s="1"/>
      <c r="P84" s="1"/>
      <c r="Q84" s="14"/>
      <c r="R84" s="1"/>
      <c r="S84" s="1"/>
      <c r="T84" s="14"/>
      <c r="U84" s="1"/>
      <c r="V84" s="1"/>
      <c r="W84" s="14"/>
      <c r="X84" s="1"/>
      <c r="Y84" s="1"/>
      <c r="Z84" s="14"/>
      <c r="AA84" s="1"/>
      <c r="AB84" s="1"/>
      <c r="AC84" s="14"/>
      <c r="AD84" s="2" t="s">
        <v>295</v>
      </c>
      <c r="AE84" s="13">
        <f>C84*K84</f>
        <v>1971.2</v>
      </c>
      <c r="AF84" s="13">
        <f>C84*N84</f>
        <v>0</v>
      </c>
      <c r="AG84" s="13">
        <f>C84*Q84</f>
        <v>0</v>
      </c>
      <c r="AH84" s="13">
        <f>C84*T84</f>
        <v>0</v>
      </c>
      <c r="AI84" s="13">
        <f>C84*W84</f>
        <v>0</v>
      </c>
      <c r="AJ84" s="13">
        <f>C84*Z84</f>
        <v>0</v>
      </c>
      <c r="AK84" s="13">
        <f>C84*AC84</f>
        <v>0</v>
      </c>
    </row>
    <row r="85" spans="1:37" ht="15.75">
      <c r="B85" s="12" t="s">
        <v>10</v>
      </c>
    </row>
    <row r="86" spans="1:37" ht="15.75">
      <c r="A86" s="16">
        <v>750103191</v>
      </c>
      <c r="B86" s="20" t="s">
        <v>91</v>
      </c>
      <c r="C86" s="21">
        <v>2325.0100000000002</v>
      </c>
      <c r="D86" s="19">
        <v>2531.7199999999998</v>
      </c>
      <c r="E86" s="19">
        <v>2658.3</v>
      </c>
      <c r="F86" s="21">
        <v>2391.1907999999999</v>
      </c>
      <c r="G86" s="15" t="s">
        <v>324</v>
      </c>
      <c r="H86" s="1"/>
      <c r="I86" s="1"/>
      <c r="J86" s="1">
        <v>3</v>
      </c>
      <c r="K86" s="14">
        <v>3</v>
      </c>
      <c r="L86" s="1"/>
      <c r="M86" s="1"/>
      <c r="N86" s="14"/>
      <c r="O86" s="1"/>
      <c r="P86" s="1"/>
      <c r="Q86" s="14"/>
      <c r="R86" s="1"/>
      <c r="S86" s="1"/>
      <c r="T86" s="14"/>
      <c r="U86" s="1"/>
      <c r="V86" s="1"/>
      <c r="W86" s="14"/>
      <c r="X86" s="1"/>
      <c r="Y86" s="1"/>
      <c r="Z86" s="14"/>
      <c r="AA86" s="1"/>
      <c r="AB86" s="1"/>
      <c r="AC86" s="14"/>
      <c r="AD86" s="2" t="s">
        <v>295</v>
      </c>
      <c r="AE86" s="13">
        <f>C86*K86</f>
        <v>6975.0300000000007</v>
      </c>
      <c r="AF86" s="13">
        <f>C86*N86</f>
        <v>0</v>
      </c>
      <c r="AG86" s="13">
        <f>C86*Q86</f>
        <v>0</v>
      </c>
      <c r="AH86" s="13">
        <f>C86*T86</f>
        <v>0</v>
      </c>
      <c r="AI86" s="13">
        <f>C86*W86</f>
        <v>0</v>
      </c>
      <c r="AJ86" s="13">
        <f>C86*Z86</f>
        <v>0</v>
      </c>
      <c r="AK86" s="13">
        <f>C86*AC86</f>
        <v>0</v>
      </c>
    </row>
    <row r="87" spans="1:37" ht="15.75">
      <c r="A87" s="16">
        <v>16467</v>
      </c>
      <c r="B87" s="20" t="s">
        <v>92</v>
      </c>
      <c r="C87" s="21">
        <v>2546.59</v>
      </c>
      <c r="D87" s="19">
        <v>3889.01</v>
      </c>
      <c r="E87" s="19">
        <v>4083.5</v>
      </c>
      <c r="F87" s="21">
        <v>3389.25</v>
      </c>
      <c r="G87" s="15" t="s">
        <v>324</v>
      </c>
      <c r="H87" s="1"/>
      <c r="I87" s="1"/>
      <c r="J87" s="1">
        <v>3</v>
      </c>
      <c r="K87" s="14">
        <v>3</v>
      </c>
      <c r="L87" s="1"/>
      <c r="M87" s="1"/>
      <c r="N87" s="14"/>
      <c r="O87" s="1"/>
      <c r="P87" s="1"/>
      <c r="Q87" s="14"/>
      <c r="R87" s="1"/>
      <c r="S87" s="1"/>
      <c r="T87" s="14"/>
      <c r="U87" s="1"/>
      <c r="V87" s="1"/>
      <c r="W87" s="14"/>
      <c r="X87" s="1"/>
      <c r="Y87" s="1"/>
      <c r="Z87" s="14"/>
      <c r="AA87" s="1"/>
      <c r="AB87" s="1"/>
      <c r="AC87" s="14"/>
      <c r="AD87" s="2" t="s">
        <v>295</v>
      </c>
      <c r="AE87" s="13">
        <f>C87*K87</f>
        <v>7639.77</v>
      </c>
      <c r="AF87" s="13">
        <f>C87*N87</f>
        <v>0</v>
      </c>
      <c r="AG87" s="13">
        <f>C87*Q87</f>
        <v>0</v>
      </c>
      <c r="AH87" s="13">
        <f>C87*T87</f>
        <v>0</v>
      </c>
      <c r="AI87" s="13">
        <f>C87*W87</f>
        <v>0</v>
      </c>
      <c r="AJ87" s="13">
        <f>C87*Z87</f>
        <v>0</v>
      </c>
      <c r="AK87" s="13">
        <f>C87*AC87</f>
        <v>0</v>
      </c>
    </row>
    <row r="88" spans="1:37" ht="15.75">
      <c r="B88" s="12" t="s">
        <v>93</v>
      </c>
    </row>
    <row r="89" spans="1:37" ht="15.75">
      <c r="A89" s="16">
        <v>75088176</v>
      </c>
      <c r="B89" s="15" t="s">
        <v>94</v>
      </c>
      <c r="C89" s="19">
        <v>626.26</v>
      </c>
      <c r="D89" s="19">
        <v>626.27</v>
      </c>
      <c r="E89" s="19">
        <v>657.6</v>
      </c>
      <c r="F89" s="18">
        <v>659</v>
      </c>
      <c r="G89" s="15" t="s">
        <v>298</v>
      </c>
      <c r="H89" s="1"/>
      <c r="I89" s="1"/>
      <c r="J89" s="1">
        <v>3</v>
      </c>
      <c r="K89" s="14">
        <v>3</v>
      </c>
      <c r="L89" s="1"/>
      <c r="M89" s="1"/>
      <c r="N89" s="14"/>
      <c r="O89" s="1"/>
      <c r="P89" s="1"/>
      <c r="Q89" s="14"/>
      <c r="R89" s="1"/>
      <c r="S89" s="1"/>
      <c r="T89" s="14"/>
      <c r="U89" s="1"/>
      <c r="V89" s="1"/>
      <c r="W89" s="14"/>
      <c r="X89" s="1"/>
      <c r="Y89" s="1"/>
      <c r="Z89" s="14"/>
      <c r="AA89" s="1"/>
      <c r="AB89" s="1"/>
      <c r="AC89" s="14"/>
      <c r="AD89" s="2" t="s">
        <v>295</v>
      </c>
      <c r="AE89" s="13">
        <f>C89*K89</f>
        <v>1878.78</v>
      </c>
      <c r="AF89" s="13">
        <f>C89*N89</f>
        <v>0</v>
      </c>
      <c r="AG89" s="13">
        <f>C89*Q89</f>
        <v>0</v>
      </c>
      <c r="AH89" s="13">
        <f>C89*T89</f>
        <v>0</v>
      </c>
      <c r="AI89" s="13">
        <f>C89*W89</f>
        <v>0</v>
      </c>
      <c r="AJ89" s="13">
        <f>C89*Z89</f>
        <v>0</v>
      </c>
      <c r="AK89" s="13">
        <f>C89*AC89</f>
        <v>0</v>
      </c>
    </row>
    <row r="90" spans="1:37" ht="15.75">
      <c r="B90" s="12" t="s">
        <v>95</v>
      </c>
    </row>
    <row r="91" spans="1:37" ht="15.75">
      <c r="A91" s="16">
        <v>2419</v>
      </c>
      <c r="B91" s="17" t="s">
        <v>96</v>
      </c>
      <c r="C91" s="18">
        <v>415.8</v>
      </c>
      <c r="D91" s="19">
        <v>385.01</v>
      </c>
      <c r="E91" s="19">
        <v>408.1</v>
      </c>
      <c r="F91" s="19"/>
      <c r="G91" s="15"/>
      <c r="H91" s="1"/>
      <c r="I91" s="1"/>
      <c r="J91" s="1">
        <v>3</v>
      </c>
      <c r="K91" s="14">
        <v>3</v>
      </c>
      <c r="L91" s="1"/>
      <c r="M91" s="1"/>
      <c r="N91" s="14"/>
      <c r="O91" s="1"/>
      <c r="P91" s="1"/>
      <c r="Q91" s="14"/>
      <c r="R91" s="1"/>
      <c r="S91" s="1"/>
      <c r="T91" s="14"/>
      <c r="U91" s="1"/>
      <c r="V91" s="1"/>
      <c r="W91" s="14"/>
      <c r="X91" s="1"/>
      <c r="Y91" s="1"/>
      <c r="Z91" s="14"/>
      <c r="AA91" s="1"/>
      <c r="AB91" s="1"/>
      <c r="AC91" s="14"/>
      <c r="AD91" s="2" t="s">
        <v>295</v>
      </c>
      <c r="AE91" s="13">
        <f>C91*K91</f>
        <v>1247.4000000000001</v>
      </c>
      <c r="AF91" s="13">
        <f>C91*N91</f>
        <v>0</v>
      </c>
      <c r="AG91" s="13">
        <f>C91*Q91</f>
        <v>0</v>
      </c>
      <c r="AH91" s="13">
        <f>C91*T91</f>
        <v>0</v>
      </c>
      <c r="AI91" s="13">
        <f>C91*W91</f>
        <v>0</v>
      </c>
      <c r="AJ91" s="13">
        <f>C91*Z91</f>
        <v>0</v>
      </c>
      <c r="AK91" s="13">
        <f>C91*AC91</f>
        <v>0</v>
      </c>
    </row>
    <row r="92" spans="1:37" ht="15.75">
      <c r="A92" s="16">
        <v>2406</v>
      </c>
      <c r="B92" s="20" t="s">
        <v>97</v>
      </c>
      <c r="C92" s="21">
        <v>313.2</v>
      </c>
      <c r="D92" s="19">
        <v>334.41</v>
      </c>
      <c r="E92" s="19">
        <v>351.2</v>
      </c>
      <c r="F92" s="21">
        <v>320</v>
      </c>
      <c r="G92" s="15" t="s">
        <v>298</v>
      </c>
      <c r="H92" s="1"/>
      <c r="I92" s="1"/>
      <c r="J92" s="1">
        <v>5</v>
      </c>
      <c r="K92" s="14">
        <v>5</v>
      </c>
      <c r="L92" s="1"/>
      <c r="M92" s="1"/>
      <c r="N92" s="14"/>
      <c r="O92" s="1"/>
      <c r="P92" s="1"/>
      <c r="Q92" s="14"/>
      <c r="R92" s="1"/>
      <c r="S92" s="1"/>
      <c r="T92" s="14"/>
      <c r="U92" s="1"/>
      <c r="V92" s="1"/>
      <c r="W92" s="14"/>
      <c r="X92" s="1"/>
      <c r="Y92" s="1"/>
      <c r="Z92" s="14"/>
      <c r="AA92" s="1"/>
      <c r="AB92" s="1"/>
      <c r="AC92" s="14"/>
      <c r="AD92" s="2" t="s">
        <v>295</v>
      </c>
      <c r="AE92" s="13">
        <f>C92*K92</f>
        <v>1566</v>
      </c>
      <c r="AF92" s="13">
        <f>C92*N92</f>
        <v>0</v>
      </c>
      <c r="AG92" s="13">
        <f>C92*Q92</f>
        <v>0</v>
      </c>
      <c r="AH92" s="13">
        <f>C92*T92</f>
        <v>0</v>
      </c>
      <c r="AI92" s="13">
        <f>C92*W92</f>
        <v>0</v>
      </c>
      <c r="AJ92" s="13">
        <f>C92*Z92</f>
        <v>0</v>
      </c>
      <c r="AK92" s="13">
        <f>C92*AC92</f>
        <v>0</v>
      </c>
    </row>
    <row r="93" spans="1:37" ht="15.75">
      <c r="B93" s="12" t="s">
        <v>18</v>
      </c>
    </row>
    <row r="94" spans="1:37" ht="15.75">
      <c r="A94" s="16">
        <v>7501026027533</v>
      </c>
      <c r="B94" s="20" t="s">
        <v>98</v>
      </c>
      <c r="C94" s="21">
        <v>261.35000000000002</v>
      </c>
      <c r="D94" s="19">
        <v>290.01</v>
      </c>
      <c r="E94" s="19">
        <v>304.5</v>
      </c>
      <c r="F94" s="21">
        <v>267</v>
      </c>
      <c r="G94" s="15" t="s">
        <v>323</v>
      </c>
      <c r="H94" s="1"/>
      <c r="I94" s="1"/>
      <c r="J94" s="1">
        <v>80</v>
      </c>
      <c r="K94" s="14">
        <v>80</v>
      </c>
      <c r="L94" s="1"/>
      <c r="M94" s="1"/>
      <c r="N94" s="14"/>
      <c r="O94" s="1"/>
      <c r="P94" s="1"/>
      <c r="Q94" s="14"/>
      <c r="R94" s="1"/>
      <c r="S94" s="1"/>
      <c r="T94" s="14"/>
      <c r="U94" s="1"/>
      <c r="V94" s="1"/>
      <c r="W94" s="14"/>
      <c r="X94" s="1"/>
      <c r="Y94" s="1"/>
      <c r="Z94" s="14"/>
      <c r="AA94" s="1"/>
      <c r="AB94" s="1"/>
      <c r="AC94" s="14"/>
      <c r="AD94" s="2" t="s">
        <v>295</v>
      </c>
      <c r="AE94" s="13">
        <f>C94*K94</f>
        <v>20908</v>
      </c>
      <c r="AF94" s="13">
        <f>C94*N94</f>
        <v>0</v>
      </c>
      <c r="AG94" s="13">
        <f>C94*Q94</f>
        <v>0</v>
      </c>
      <c r="AH94" s="13">
        <f>C94*T94</f>
        <v>0</v>
      </c>
      <c r="AI94" s="13">
        <f>C94*W94</f>
        <v>0</v>
      </c>
      <c r="AJ94" s="13">
        <f>C94*Z94</f>
        <v>0</v>
      </c>
      <c r="AK94" s="13">
        <f>C94*AC94</f>
        <v>0</v>
      </c>
    </row>
    <row r="95" spans="1:37" ht="15.75">
      <c r="A95" s="16">
        <v>7501026004506</v>
      </c>
      <c r="B95" s="20" t="s">
        <v>99</v>
      </c>
      <c r="C95" s="21">
        <v>276.01</v>
      </c>
      <c r="D95" s="19">
        <v>276.69</v>
      </c>
      <c r="E95" s="19">
        <v>290.60000000000002</v>
      </c>
      <c r="F95" s="21">
        <v>276.68119999999999</v>
      </c>
      <c r="G95" s="15" t="s">
        <v>325</v>
      </c>
      <c r="H95" s="1"/>
      <c r="I95" s="1"/>
      <c r="J95" s="1">
        <v>20</v>
      </c>
      <c r="K95" s="14">
        <v>20</v>
      </c>
      <c r="L95" s="1"/>
      <c r="M95" s="1"/>
      <c r="N95" s="14"/>
      <c r="O95" s="1"/>
      <c r="P95" s="1"/>
      <c r="Q95" s="14"/>
      <c r="R95" s="1"/>
      <c r="S95" s="1"/>
      <c r="T95" s="14"/>
      <c r="U95" s="1"/>
      <c r="V95" s="1"/>
      <c r="W95" s="14"/>
      <c r="X95" s="1"/>
      <c r="Y95" s="1"/>
      <c r="Z95" s="14"/>
      <c r="AA95" s="1"/>
      <c r="AB95" s="1"/>
      <c r="AC95" s="14"/>
      <c r="AD95" s="2" t="s">
        <v>295</v>
      </c>
      <c r="AE95" s="13">
        <f>C95*K95</f>
        <v>5520.2</v>
      </c>
      <c r="AF95" s="13">
        <f>C95*N95</f>
        <v>0</v>
      </c>
      <c r="AG95" s="13">
        <f>C95*Q95</f>
        <v>0</v>
      </c>
      <c r="AH95" s="13">
        <f>C95*T95</f>
        <v>0</v>
      </c>
      <c r="AI95" s="13">
        <f>C95*W95</f>
        <v>0</v>
      </c>
      <c r="AJ95" s="13">
        <f>C95*Z95</f>
        <v>0</v>
      </c>
      <c r="AK95" s="13">
        <f>C95*AC95</f>
        <v>0</v>
      </c>
    </row>
    <row r="96" spans="1:37" ht="15.75">
      <c r="B96" s="12" t="s">
        <v>100</v>
      </c>
    </row>
    <row r="97" spans="1:37" ht="15.75">
      <c r="A97" s="16">
        <v>3301</v>
      </c>
      <c r="B97" s="20" t="s">
        <v>101</v>
      </c>
      <c r="C97" s="21">
        <v>2321.98</v>
      </c>
      <c r="D97" s="19">
        <v>2370.0100000000002</v>
      </c>
      <c r="E97" s="19">
        <v>2488.5</v>
      </c>
      <c r="F97" s="19"/>
      <c r="G97" s="15"/>
      <c r="H97" s="1"/>
      <c r="I97" s="1"/>
      <c r="J97" s="1">
        <v>3</v>
      </c>
      <c r="K97" s="14">
        <v>3</v>
      </c>
      <c r="L97" s="1"/>
      <c r="M97" s="1"/>
      <c r="N97" s="14"/>
      <c r="O97" s="1"/>
      <c r="P97" s="1"/>
      <c r="Q97" s="14"/>
      <c r="R97" s="1"/>
      <c r="S97" s="1"/>
      <c r="T97" s="14"/>
      <c r="U97" s="1"/>
      <c r="V97" s="1"/>
      <c r="W97" s="14"/>
      <c r="X97" s="1"/>
      <c r="Y97" s="1"/>
      <c r="Z97" s="14"/>
      <c r="AA97" s="1"/>
      <c r="AB97" s="1"/>
      <c r="AC97" s="14"/>
      <c r="AD97" s="2" t="s">
        <v>295</v>
      </c>
      <c r="AE97" s="13">
        <f>C97*K97</f>
        <v>6965.9400000000005</v>
      </c>
      <c r="AF97" s="13">
        <f>C97*N97</f>
        <v>0</v>
      </c>
      <c r="AG97" s="13">
        <f>C97*Q97</f>
        <v>0</v>
      </c>
      <c r="AH97" s="13">
        <f>C97*T97</f>
        <v>0</v>
      </c>
      <c r="AI97" s="13">
        <f>C97*W97</f>
        <v>0</v>
      </c>
      <c r="AJ97" s="13">
        <f>C97*Z97</f>
        <v>0</v>
      </c>
      <c r="AK97" s="13">
        <f>C97*AC97</f>
        <v>0</v>
      </c>
    </row>
    <row r="98" spans="1:37" ht="15.75">
      <c r="B98" s="12" t="s">
        <v>25</v>
      </c>
    </row>
    <row r="99" spans="1:37" ht="15.75">
      <c r="A99" s="16" t="s">
        <v>102</v>
      </c>
      <c r="B99" s="20" t="s">
        <v>103</v>
      </c>
      <c r="C99" s="21">
        <v>405</v>
      </c>
      <c r="D99" s="19">
        <v>475.01</v>
      </c>
      <c r="E99" s="19">
        <v>498.8</v>
      </c>
      <c r="F99" s="21">
        <v>414</v>
      </c>
      <c r="G99" s="15" t="s">
        <v>326</v>
      </c>
      <c r="H99" s="1"/>
      <c r="I99" s="1"/>
      <c r="J99" s="1">
        <v>3</v>
      </c>
      <c r="K99" s="14">
        <v>3</v>
      </c>
      <c r="L99" s="1"/>
      <c r="M99" s="1"/>
      <c r="N99" s="14"/>
      <c r="O99" s="1"/>
      <c r="P99" s="1"/>
      <c r="Q99" s="14"/>
      <c r="R99" s="1"/>
      <c r="S99" s="1"/>
      <c r="T99" s="14"/>
      <c r="U99" s="1"/>
      <c r="V99" s="1"/>
      <c r="W99" s="14"/>
      <c r="X99" s="1"/>
      <c r="Y99" s="1"/>
      <c r="Z99" s="14"/>
      <c r="AA99" s="1"/>
      <c r="AB99" s="1"/>
      <c r="AC99" s="14"/>
      <c r="AD99" s="2" t="s">
        <v>295</v>
      </c>
      <c r="AE99" s="13">
        <f>C99*K99</f>
        <v>1215</v>
      </c>
      <c r="AF99" s="13">
        <f>C99*N99</f>
        <v>0</v>
      </c>
      <c r="AG99" s="13">
        <f>C99*Q99</f>
        <v>0</v>
      </c>
      <c r="AH99" s="13">
        <f>C99*T99</f>
        <v>0</v>
      </c>
      <c r="AI99" s="13">
        <f>C99*W99</f>
        <v>0</v>
      </c>
      <c r="AJ99" s="13">
        <f>C99*Z99</f>
        <v>0</v>
      </c>
      <c r="AK99" s="13">
        <f>C99*AC99</f>
        <v>0</v>
      </c>
    </row>
    <row r="100" spans="1:37" ht="15.75">
      <c r="B100" s="12" t="s">
        <v>27</v>
      </c>
    </row>
    <row r="101" spans="1:37" ht="15.75">
      <c r="A101" s="16">
        <v>4010</v>
      </c>
      <c r="B101" s="17" t="s">
        <v>104</v>
      </c>
      <c r="C101" s="18">
        <v>518.75</v>
      </c>
      <c r="D101" s="19">
        <v>499.77</v>
      </c>
      <c r="E101" s="19">
        <v>529.9</v>
      </c>
      <c r="F101" s="18">
        <v>526</v>
      </c>
      <c r="G101" s="15" t="s">
        <v>327</v>
      </c>
      <c r="H101" s="1"/>
      <c r="I101" s="1"/>
      <c r="J101" s="1">
        <v>3</v>
      </c>
      <c r="K101" s="14">
        <v>3</v>
      </c>
      <c r="L101" s="1"/>
      <c r="M101" s="1"/>
      <c r="N101" s="14"/>
      <c r="O101" s="1"/>
      <c r="P101" s="1"/>
      <c r="Q101" s="14"/>
      <c r="R101" s="1"/>
      <c r="S101" s="1"/>
      <c r="T101" s="14"/>
      <c r="U101" s="1"/>
      <c r="V101" s="1"/>
      <c r="W101" s="14"/>
      <c r="X101" s="1"/>
      <c r="Y101" s="1"/>
      <c r="Z101" s="14"/>
      <c r="AA101" s="1"/>
      <c r="AB101" s="1"/>
      <c r="AC101" s="14"/>
      <c r="AD101" s="2" t="s">
        <v>295</v>
      </c>
      <c r="AE101" s="13">
        <f>C101*K101</f>
        <v>1556.25</v>
      </c>
      <c r="AF101" s="13">
        <f>C101*N101</f>
        <v>0</v>
      </c>
      <c r="AG101" s="13">
        <f>C101*Q101</f>
        <v>0</v>
      </c>
      <c r="AH101" s="13">
        <f>C101*T101</f>
        <v>0</v>
      </c>
      <c r="AI101" s="13">
        <f>C101*W101</f>
        <v>0</v>
      </c>
      <c r="AJ101" s="13">
        <f>C101*Z101</f>
        <v>0</v>
      </c>
      <c r="AK101" s="13">
        <f>C101*AC101</f>
        <v>0</v>
      </c>
    </row>
    <row r="102" spans="1:37" ht="15.75">
      <c r="B102" s="12" t="s">
        <v>41</v>
      </c>
    </row>
    <row r="103" spans="1:37" ht="15.75">
      <c r="A103" s="16">
        <v>745819005288</v>
      </c>
      <c r="B103" s="15" t="s">
        <v>105</v>
      </c>
      <c r="C103" s="19">
        <v>194.64</v>
      </c>
      <c r="D103" s="19">
        <v>194.65</v>
      </c>
      <c r="E103" s="19">
        <v>204.4</v>
      </c>
      <c r="F103" s="18">
        <v>200.49</v>
      </c>
      <c r="G103" s="15" t="s">
        <v>296</v>
      </c>
      <c r="H103" s="1"/>
      <c r="I103" s="1"/>
      <c r="J103" s="1">
        <v>10</v>
      </c>
      <c r="K103" s="14">
        <v>10</v>
      </c>
      <c r="L103" s="1"/>
      <c r="M103" s="1"/>
      <c r="N103" s="14"/>
      <c r="O103" s="1"/>
      <c r="P103" s="1"/>
      <c r="Q103" s="14"/>
      <c r="R103" s="1"/>
      <c r="S103" s="1"/>
      <c r="T103" s="14"/>
      <c r="U103" s="1"/>
      <c r="V103" s="1"/>
      <c r="W103" s="14"/>
      <c r="X103" s="1"/>
      <c r="Y103" s="1"/>
      <c r="Z103" s="14"/>
      <c r="AA103" s="1"/>
      <c r="AB103" s="1"/>
      <c r="AC103" s="14"/>
      <c r="AD103" s="2" t="s">
        <v>295</v>
      </c>
      <c r="AE103" s="13">
        <f>C103*K103</f>
        <v>1946.3999999999999</v>
      </c>
      <c r="AF103" s="13">
        <f>C103*N103</f>
        <v>0</v>
      </c>
      <c r="AG103" s="13">
        <f>C103*Q103</f>
        <v>0</v>
      </c>
      <c r="AH103" s="13">
        <f>C103*T103</f>
        <v>0</v>
      </c>
      <c r="AI103" s="13">
        <f>C103*W103</f>
        <v>0</v>
      </c>
      <c r="AJ103" s="13">
        <f>C103*Z103</f>
        <v>0</v>
      </c>
      <c r="AK103" s="13">
        <f>C103*AC103</f>
        <v>0</v>
      </c>
    </row>
    <row r="104" spans="1:37" ht="15.75">
      <c r="B104" s="12" t="s">
        <v>43</v>
      </c>
    </row>
    <row r="105" spans="1:37" ht="15.75">
      <c r="A105" s="16">
        <v>7481</v>
      </c>
      <c r="B105" s="20" t="s">
        <v>106</v>
      </c>
      <c r="C105" s="21">
        <v>156.96</v>
      </c>
      <c r="D105" s="19">
        <v>160.01</v>
      </c>
      <c r="E105" s="19">
        <v>173.1</v>
      </c>
      <c r="F105" s="18">
        <v>164.8</v>
      </c>
      <c r="G105" s="15" t="s">
        <v>300</v>
      </c>
      <c r="H105" s="1"/>
      <c r="I105" s="1"/>
      <c r="J105" s="1">
        <v>10</v>
      </c>
      <c r="K105" s="14">
        <v>10</v>
      </c>
      <c r="L105" s="1"/>
      <c r="M105" s="1"/>
      <c r="N105" s="14"/>
      <c r="O105" s="1"/>
      <c r="P105" s="1"/>
      <c r="Q105" s="14"/>
      <c r="R105" s="1"/>
      <c r="S105" s="1"/>
      <c r="T105" s="14"/>
      <c r="U105" s="1"/>
      <c r="V105" s="1"/>
      <c r="W105" s="14"/>
      <c r="X105" s="1"/>
      <c r="Y105" s="1"/>
      <c r="Z105" s="14"/>
      <c r="AA105" s="1"/>
      <c r="AB105" s="1"/>
      <c r="AC105" s="14"/>
      <c r="AD105" s="2" t="s">
        <v>295</v>
      </c>
      <c r="AE105" s="13">
        <f>C105*K105</f>
        <v>1569.6000000000001</v>
      </c>
      <c r="AF105" s="13">
        <f>C105*N105</f>
        <v>0</v>
      </c>
      <c r="AG105" s="13">
        <f>C105*Q105</f>
        <v>0</v>
      </c>
      <c r="AH105" s="13">
        <f>C105*T105</f>
        <v>0</v>
      </c>
      <c r="AI105" s="13">
        <f>C105*W105</f>
        <v>0</v>
      </c>
      <c r="AJ105" s="13">
        <f>C105*Z105</f>
        <v>0</v>
      </c>
      <c r="AK105" s="13">
        <f>C105*AC105</f>
        <v>0</v>
      </c>
    </row>
    <row r="106" spans="1:37" ht="15.75">
      <c r="B106" s="12" t="s">
        <v>107</v>
      </c>
    </row>
    <row r="107" spans="1:37" ht="15.75">
      <c r="A107" s="16">
        <v>7502584411</v>
      </c>
      <c r="B107" s="20" t="s">
        <v>108</v>
      </c>
      <c r="C107" s="21">
        <v>550.79999999999995</v>
      </c>
      <c r="D107" s="19">
        <v>750.01</v>
      </c>
      <c r="E107" s="19">
        <v>787.5</v>
      </c>
      <c r="F107" s="21">
        <v>720</v>
      </c>
      <c r="G107" s="15" t="s">
        <v>298</v>
      </c>
      <c r="H107" s="1"/>
      <c r="I107" s="1"/>
      <c r="J107" s="1">
        <v>3</v>
      </c>
      <c r="K107" s="14">
        <v>3</v>
      </c>
      <c r="L107" s="1"/>
      <c r="M107" s="1"/>
      <c r="N107" s="14"/>
      <c r="O107" s="1"/>
      <c r="P107" s="1"/>
      <c r="Q107" s="14"/>
      <c r="R107" s="1"/>
      <c r="S107" s="1"/>
      <c r="T107" s="14"/>
      <c r="U107" s="1"/>
      <c r="V107" s="1"/>
      <c r="W107" s="14"/>
      <c r="X107" s="1"/>
      <c r="Y107" s="1"/>
      <c r="Z107" s="14"/>
      <c r="AA107" s="1"/>
      <c r="AB107" s="1"/>
      <c r="AC107" s="14"/>
      <c r="AD107" s="2" t="s">
        <v>328</v>
      </c>
      <c r="AE107" s="13">
        <f>C107*K107</f>
        <v>1652.3999999999999</v>
      </c>
      <c r="AF107" s="13">
        <f>C107*N107</f>
        <v>0</v>
      </c>
      <c r="AG107" s="13">
        <f>C107*Q107</f>
        <v>0</v>
      </c>
      <c r="AH107" s="13">
        <f>C107*T107</f>
        <v>0</v>
      </c>
      <c r="AI107" s="13">
        <f>C107*W107</f>
        <v>0</v>
      </c>
      <c r="AJ107" s="13">
        <f>C107*Z107</f>
        <v>0</v>
      </c>
      <c r="AK107" s="13">
        <f>C107*AC107</f>
        <v>0</v>
      </c>
    </row>
    <row r="108" spans="1:37" ht="15.75">
      <c r="A108" s="16">
        <v>750258442</v>
      </c>
      <c r="B108" s="20" t="s">
        <v>109</v>
      </c>
      <c r="C108" s="21">
        <v>626.4</v>
      </c>
      <c r="D108" s="19">
        <v>695.01</v>
      </c>
      <c r="E108" s="19">
        <v>730</v>
      </c>
      <c r="F108" s="18">
        <v>720</v>
      </c>
      <c r="G108" s="15" t="s">
        <v>298</v>
      </c>
      <c r="H108" s="1"/>
      <c r="I108" s="1"/>
      <c r="J108" s="1">
        <v>3</v>
      </c>
      <c r="K108" s="14">
        <v>3</v>
      </c>
      <c r="L108" s="1"/>
      <c r="M108" s="1"/>
      <c r="N108" s="14"/>
      <c r="O108" s="1"/>
      <c r="P108" s="1"/>
      <c r="Q108" s="14"/>
      <c r="R108" s="1"/>
      <c r="S108" s="1"/>
      <c r="T108" s="14"/>
      <c r="U108" s="1"/>
      <c r="V108" s="1"/>
      <c r="W108" s="14"/>
      <c r="X108" s="1"/>
      <c r="Y108" s="1"/>
      <c r="Z108" s="14"/>
      <c r="AA108" s="1"/>
      <c r="AB108" s="1"/>
      <c r="AC108" s="14"/>
      <c r="AD108" s="2" t="s">
        <v>295</v>
      </c>
      <c r="AE108" s="13">
        <f>C108*K108</f>
        <v>1879.1999999999998</v>
      </c>
      <c r="AF108" s="13">
        <f>C108*N108</f>
        <v>0</v>
      </c>
      <c r="AG108" s="13">
        <f>C108*Q108</f>
        <v>0</v>
      </c>
      <c r="AH108" s="13">
        <f>C108*T108</f>
        <v>0</v>
      </c>
      <c r="AI108" s="13">
        <f>C108*W108</f>
        <v>0</v>
      </c>
      <c r="AJ108" s="13">
        <f>C108*Z108</f>
        <v>0</v>
      </c>
      <c r="AK108" s="13">
        <f>C108*AC108</f>
        <v>0</v>
      </c>
    </row>
    <row r="109" spans="1:37" ht="15.75">
      <c r="A109" s="16">
        <v>750258441</v>
      </c>
      <c r="B109" s="20" t="s">
        <v>110</v>
      </c>
      <c r="C109" s="21">
        <v>626.4</v>
      </c>
      <c r="D109" s="19">
        <v>695.01</v>
      </c>
      <c r="E109" s="19">
        <v>730</v>
      </c>
      <c r="F109" s="18">
        <v>720</v>
      </c>
      <c r="G109" s="15" t="s">
        <v>298</v>
      </c>
      <c r="H109" s="1"/>
      <c r="I109" s="1"/>
      <c r="J109" s="1">
        <v>3</v>
      </c>
      <c r="K109" s="14">
        <v>3</v>
      </c>
      <c r="L109" s="1"/>
      <c r="M109" s="1"/>
      <c r="N109" s="14"/>
      <c r="O109" s="1"/>
      <c r="P109" s="1"/>
      <c r="Q109" s="14"/>
      <c r="R109" s="1"/>
      <c r="S109" s="1"/>
      <c r="T109" s="14"/>
      <c r="U109" s="1"/>
      <c r="V109" s="1"/>
      <c r="W109" s="14"/>
      <c r="X109" s="1"/>
      <c r="Y109" s="1"/>
      <c r="Z109" s="14"/>
      <c r="AA109" s="1"/>
      <c r="AB109" s="1"/>
      <c r="AC109" s="14"/>
      <c r="AD109" s="2" t="s">
        <v>295</v>
      </c>
      <c r="AE109" s="13">
        <f>C109*K109</f>
        <v>1879.1999999999998</v>
      </c>
      <c r="AF109" s="13">
        <f>C109*N109</f>
        <v>0</v>
      </c>
      <c r="AG109" s="13">
        <f>C109*Q109</f>
        <v>0</v>
      </c>
      <c r="AH109" s="13">
        <f>C109*T109</f>
        <v>0</v>
      </c>
      <c r="AI109" s="13">
        <f>C109*W109</f>
        <v>0</v>
      </c>
      <c r="AJ109" s="13">
        <f>C109*Z109</f>
        <v>0</v>
      </c>
      <c r="AK109" s="13">
        <f>C109*AC109</f>
        <v>0</v>
      </c>
    </row>
    <row r="110" spans="1:37" ht="15.75">
      <c r="A110" s="16">
        <v>7506195102517</v>
      </c>
      <c r="B110" s="20" t="s">
        <v>111</v>
      </c>
      <c r="C110" s="21">
        <v>680.39</v>
      </c>
      <c r="D110" s="19">
        <v>750.01</v>
      </c>
      <c r="E110" s="19">
        <v>844.2</v>
      </c>
      <c r="F110" s="21">
        <v>737</v>
      </c>
      <c r="G110" s="15" t="s">
        <v>317</v>
      </c>
      <c r="H110" s="1"/>
      <c r="I110" s="1"/>
      <c r="J110" s="1">
        <v>3</v>
      </c>
      <c r="K110" s="14">
        <v>3</v>
      </c>
      <c r="L110" s="1"/>
      <c r="M110" s="1"/>
      <c r="N110" s="14"/>
      <c r="O110" s="1"/>
      <c r="P110" s="1"/>
      <c r="Q110" s="14"/>
      <c r="R110" s="1"/>
      <c r="S110" s="1"/>
      <c r="T110" s="14"/>
      <c r="U110" s="1"/>
      <c r="V110" s="1"/>
      <c r="W110" s="14"/>
      <c r="X110" s="1"/>
      <c r="Y110" s="1"/>
      <c r="Z110" s="14"/>
      <c r="AA110" s="1"/>
      <c r="AB110" s="1"/>
      <c r="AC110" s="14"/>
      <c r="AD110" s="2" t="s">
        <v>295</v>
      </c>
      <c r="AE110" s="13">
        <f>C110*K110</f>
        <v>2041.17</v>
      </c>
      <c r="AF110" s="13">
        <f>C110*N110</f>
        <v>0</v>
      </c>
      <c r="AG110" s="13">
        <f>C110*Q110</f>
        <v>0</v>
      </c>
      <c r="AH110" s="13">
        <f>C110*T110</f>
        <v>0</v>
      </c>
      <c r="AI110" s="13">
        <f>C110*W110</f>
        <v>0</v>
      </c>
      <c r="AJ110" s="13">
        <f>C110*Z110</f>
        <v>0</v>
      </c>
      <c r="AK110" s="13">
        <f>C110*AC110</f>
        <v>0</v>
      </c>
    </row>
    <row r="111" spans="1:37" ht="15.75">
      <c r="B111" s="12" t="s">
        <v>53</v>
      </c>
    </row>
    <row r="112" spans="1:37" ht="15.75">
      <c r="A112" s="16">
        <v>15491</v>
      </c>
      <c r="B112" s="20" t="s">
        <v>112</v>
      </c>
      <c r="C112" s="21">
        <v>561.34</v>
      </c>
      <c r="D112" s="19">
        <v>640.01</v>
      </c>
      <c r="E112" s="19">
        <v>672</v>
      </c>
      <c r="F112" s="21">
        <v>565</v>
      </c>
      <c r="G112" s="15" t="s">
        <v>300</v>
      </c>
      <c r="H112" s="1"/>
      <c r="I112" s="1"/>
      <c r="J112" s="1">
        <v>3</v>
      </c>
      <c r="K112" s="14">
        <v>3</v>
      </c>
      <c r="L112" s="1"/>
      <c r="M112" s="1"/>
      <c r="N112" s="14"/>
      <c r="O112" s="1"/>
      <c r="P112" s="1"/>
      <c r="Q112" s="14"/>
      <c r="R112" s="1"/>
      <c r="S112" s="1"/>
      <c r="T112" s="14"/>
      <c r="U112" s="1"/>
      <c r="V112" s="1"/>
      <c r="W112" s="14"/>
      <c r="X112" s="1"/>
      <c r="Y112" s="1"/>
      <c r="Z112" s="14"/>
      <c r="AA112" s="1"/>
      <c r="AB112" s="1"/>
      <c r="AC112" s="14"/>
      <c r="AD112" s="2" t="s">
        <v>295</v>
      </c>
      <c r="AE112" s="13">
        <f>C112*K112</f>
        <v>1684.02</v>
      </c>
      <c r="AF112" s="13">
        <f>C112*N112</f>
        <v>0</v>
      </c>
      <c r="AG112" s="13">
        <f>C112*Q112</f>
        <v>0</v>
      </c>
      <c r="AH112" s="13">
        <f>C112*T112</f>
        <v>0</v>
      </c>
      <c r="AI112" s="13">
        <f>C112*W112</f>
        <v>0</v>
      </c>
      <c r="AJ112" s="13">
        <f>C112*Z112</f>
        <v>0</v>
      </c>
      <c r="AK112" s="13">
        <f>C112*AC112</f>
        <v>0</v>
      </c>
    </row>
    <row r="113" spans="1:37" ht="15.75">
      <c r="B113" s="12" t="s">
        <v>113</v>
      </c>
    </row>
    <row r="114" spans="1:37" ht="15.75">
      <c r="A114" s="16">
        <v>57102</v>
      </c>
      <c r="B114" s="15" t="s">
        <v>114</v>
      </c>
      <c r="C114" s="19">
        <v>560.51</v>
      </c>
      <c r="D114" s="19">
        <v>560.52</v>
      </c>
      <c r="E114" s="19">
        <v>588.6</v>
      </c>
      <c r="F114" s="18">
        <v>561.5136</v>
      </c>
      <c r="G114" s="15" t="s">
        <v>324</v>
      </c>
      <c r="H114" s="1"/>
      <c r="I114" s="1"/>
      <c r="J114" s="1">
        <v>2</v>
      </c>
      <c r="K114" s="14">
        <v>2</v>
      </c>
      <c r="L114" s="1"/>
      <c r="M114" s="1"/>
      <c r="N114" s="14"/>
      <c r="O114" s="1"/>
      <c r="P114" s="1"/>
      <c r="Q114" s="14"/>
      <c r="R114" s="1"/>
      <c r="S114" s="1"/>
      <c r="T114" s="14"/>
      <c r="U114" s="1"/>
      <c r="V114" s="1"/>
      <c r="W114" s="14"/>
      <c r="X114" s="1"/>
      <c r="Y114" s="1"/>
      <c r="Z114" s="14"/>
      <c r="AA114" s="1"/>
      <c r="AB114" s="1"/>
      <c r="AC114" s="14"/>
      <c r="AD114" s="2" t="s">
        <v>295</v>
      </c>
      <c r="AE114" s="13">
        <f>C114*K114</f>
        <v>1121.02</v>
      </c>
      <c r="AF114" s="13">
        <f>C114*N114</f>
        <v>0</v>
      </c>
      <c r="AG114" s="13">
        <f>C114*Q114</f>
        <v>0</v>
      </c>
      <c r="AH114" s="13">
        <f>C114*T114</f>
        <v>0</v>
      </c>
      <c r="AI114" s="13">
        <f>C114*W114</f>
        <v>0</v>
      </c>
      <c r="AJ114" s="13">
        <f>C114*Z114</f>
        <v>0</v>
      </c>
      <c r="AK114" s="13">
        <f>C114*AC114</f>
        <v>0</v>
      </c>
    </row>
    <row r="115" spans="1:37" ht="15.75">
      <c r="A115" s="16">
        <v>571032</v>
      </c>
      <c r="B115" s="15" t="s">
        <v>115</v>
      </c>
      <c r="C115" s="19">
        <v>712.8</v>
      </c>
      <c r="D115" s="19">
        <v>712.81</v>
      </c>
      <c r="E115" s="19">
        <v>748.5</v>
      </c>
      <c r="F115" s="18">
        <v>750.05759999999998</v>
      </c>
      <c r="G115" s="15" t="s">
        <v>324</v>
      </c>
      <c r="H115" s="1"/>
      <c r="I115" s="1"/>
      <c r="J115" s="1">
        <v>2</v>
      </c>
      <c r="K115" s="14">
        <v>2</v>
      </c>
      <c r="L115" s="1"/>
      <c r="M115" s="1"/>
      <c r="N115" s="14"/>
      <c r="O115" s="1"/>
      <c r="P115" s="1"/>
      <c r="Q115" s="14"/>
      <c r="R115" s="1"/>
      <c r="S115" s="1"/>
      <c r="T115" s="14"/>
      <c r="U115" s="1"/>
      <c r="V115" s="1"/>
      <c r="W115" s="14"/>
      <c r="X115" s="1"/>
      <c r="Y115" s="1"/>
      <c r="Z115" s="14"/>
      <c r="AA115" s="1"/>
      <c r="AB115" s="1"/>
      <c r="AC115" s="14"/>
      <c r="AD115" s="2" t="s">
        <v>295</v>
      </c>
      <c r="AE115" s="13">
        <f>C115*K115</f>
        <v>1425.6</v>
      </c>
      <c r="AF115" s="13">
        <f>C115*N115</f>
        <v>0</v>
      </c>
      <c r="AG115" s="13">
        <f>C115*Q115</f>
        <v>0</v>
      </c>
      <c r="AH115" s="13">
        <f>C115*T115</f>
        <v>0</v>
      </c>
      <c r="AI115" s="13">
        <f>C115*W115</f>
        <v>0</v>
      </c>
      <c r="AJ115" s="13">
        <f>C115*Z115</f>
        <v>0</v>
      </c>
      <c r="AK115" s="13">
        <f>C115*AC115</f>
        <v>0</v>
      </c>
    </row>
    <row r="116" spans="1:37" ht="15.75">
      <c r="A116" s="16">
        <v>52296</v>
      </c>
      <c r="B116" s="15" t="s">
        <v>116</v>
      </c>
      <c r="C116" s="19">
        <v>968.75</v>
      </c>
      <c r="D116" s="19">
        <v>968.76</v>
      </c>
      <c r="E116" s="19">
        <v>996.7</v>
      </c>
      <c r="F116" s="18">
        <v>972.42240000000004</v>
      </c>
      <c r="G116" s="15" t="s">
        <v>324</v>
      </c>
      <c r="H116" s="1"/>
      <c r="I116" s="1"/>
      <c r="J116" s="1">
        <v>2</v>
      </c>
      <c r="K116" s="14">
        <v>2</v>
      </c>
      <c r="L116" s="1"/>
      <c r="M116" s="1"/>
      <c r="N116" s="14"/>
      <c r="O116" s="1"/>
      <c r="P116" s="1"/>
      <c r="Q116" s="14"/>
      <c r="R116" s="1"/>
      <c r="S116" s="1"/>
      <c r="T116" s="14"/>
      <c r="U116" s="1"/>
      <c r="V116" s="1"/>
      <c r="W116" s="14"/>
      <c r="X116" s="1"/>
      <c r="Y116" s="1"/>
      <c r="Z116" s="14"/>
      <c r="AA116" s="1"/>
      <c r="AB116" s="1"/>
      <c r="AC116" s="14"/>
      <c r="AD116" s="2" t="s">
        <v>295</v>
      </c>
      <c r="AE116" s="13">
        <f>C116*K116</f>
        <v>1937.5</v>
      </c>
      <c r="AF116" s="13">
        <f>C116*N116</f>
        <v>0</v>
      </c>
      <c r="AG116" s="13">
        <f>C116*Q116</f>
        <v>0</v>
      </c>
      <c r="AH116" s="13">
        <f>C116*T116</f>
        <v>0</v>
      </c>
      <c r="AI116" s="13">
        <f>C116*W116</f>
        <v>0</v>
      </c>
      <c r="AJ116" s="13">
        <f>C116*Z116</f>
        <v>0</v>
      </c>
      <c r="AK116" s="13">
        <f>C116*AC116</f>
        <v>0</v>
      </c>
    </row>
    <row r="117" spans="1:37" ht="15.75">
      <c r="A117" s="16">
        <v>522100</v>
      </c>
      <c r="B117" s="17" t="s">
        <v>117</v>
      </c>
      <c r="C117" s="18">
        <v>1109.1500000000001</v>
      </c>
      <c r="D117" s="19">
        <v>1076.01</v>
      </c>
      <c r="E117" s="19">
        <v>1164.7</v>
      </c>
      <c r="F117" s="19"/>
      <c r="G117" s="15"/>
      <c r="H117" s="1"/>
      <c r="I117" s="1"/>
      <c r="J117" s="1">
        <v>2</v>
      </c>
      <c r="K117" s="14">
        <v>2</v>
      </c>
      <c r="L117" s="1"/>
      <c r="M117" s="1"/>
      <c r="N117" s="14"/>
      <c r="O117" s="1"/>
      <c r="P117" s="1"/>
      <c r="Q117" s="14"/>
      <c r="R117" s="1"/>
      <c r="S117" s="1"/>
      <c r="T117" s="14"/>
      <c r="U117" s="1"/>
      <c r="V117" s="1"/>
      <c r="W117" s="14"/>
      <c r="X117" s="1"/>
      <c r="Y117" s="1"/>
      <c r="Z117" s="14"/>
      <c r="AA117" s="1"/>
      <c r="AB117" s="1"/>
      <c r="AC117" s="14"/>
      <c r="AD117" s="2" t="s">
        <v>295</v>
      </c>
      <c r="AE117" s="13">
        <f>C117*K117</f>
        <v>2218.3000000000002</v>
      </c>
      <c r="AF117" s="13">
        <f>C117*N117</f>
        <v>0</v>
      </c>
      <c r="AG117" s="13">
        <f>C117*Q117</f>
        <v>0</v>
      </c>
      <c r="AH117" s="13">
        <f>C117*T117</f>
        <v>0</v>
      </c>
      <c r="AI117" s="13">
        <f>C117*W117</f>
        <v>0</v>
      </c>
      <c r="AJ117" s="13">
        <f>C117*Z117</f>
        <v>0</v>
      </c>
      <c r="AK117" s="13">
        <f>C117*AC117</f>
        <v>0</v>
      </c>
    </row>
    <row r="118" spans="1:37" ht="15.75">
      <c r="A118" s="16">
        <v>579901</v>
      </c>
      <c r="B118" s="15" t="s">
        <v>118</v>
      </c>
      <c r="C118" s="19">
        <v>1109.1500000000001</v>
      </c>
      <c r="D118" s="19">
        <v>1109.1600000000001</v>
      </c>
      <c r="E118" s="19">
        <v>1164.7</v>
      </c>
      <c r="F118" s="18">
        <v>1111.7280000000001</v>
      </c>
      <c r="G118" s="15" t="s">
        <v>324</v>
      </c>
      <c r="H118" s="1"/>
      <c r="I118" s="1"/>
      <c r="J118" s="1">
        <v>2</v>
      </c>
      <c r="K118" s="14">
        <v>2</v>
      </c>
      <c r="L118" s="1"/>
      <c r="M118" s="1"/>
      <c r="N118" s="14"/>
      <c r="O118" s="1"/>
      <c r="P118" s="1"/>
      <c r="Q118" s="14"/>
      <c r="R118" s="1"/>
      <c r="S118" s="1"/>
      <c r="T118" s="14"/>
      <c r="U118" s="1"/>
      <c r="V118" s="1"/>
      <c r="W118" s="14"/>
      <c r="X118" s="1"/>
      <c r="Y118" s="1"/>
      <c r="Z118" s="14"/>
      <c r="AA118" s="1"/>
      <c r="AB118" s="1"/>
      <c r="AC118" s="14"/>
      <c r="AD118" s="2" t="s">
        <v>295</v>
      </c>
      <c r="AE118" s="13">
        <f>C118*K118</f>
        <v>2218.3000000000002</v>
      </c>
      <c r="AF118" s="13">
        <f>C118*N118</f>
        <v>0</v>
      </c>
      <c r="AG118" s="13">
        <f>C118*Q118</f>
        <v>0</v>
      </c>
      <c r="AH118" s="13">
        <f>C118*T118</f>
        <v>0</v>
      </c>
      <c r="AI118" s="13">
        <f>C118*W118</f>
        <v>0</v>
      </c>
      <c r="AJ118" s="13">
        <f>C118*Z118</f>
        <v>0</v>
      </c>
      <c r="AK118" s="13">
        <f>C118*AC118</f>
        <v>0</v>
      </c>
    </row>
    <row r="119" spans="1:37" ht="15.75">
      <c r="B119" s="12" t="s">
        <v>119</v>
      </c>
    </row>
    <row r="120" spans="1:37" ht="15.75">
      <c r="A120" s="16">
        <v>5926</v>
      </c>
      <c r="B120" s="20" t="s">
        <v>120</v>
      </c>
      <c r="C120" s="21">
        <v>692.89</v>
      </c>
      <c r="D120" s="19">
        <v>710.01</v>
      </c>
      <c r="E120" s="19">
        <v>745.5</v>
      </c>
      <c r="F120" s="18">
        <v>736.3</v>
      </c>
      <c r="G120" s="15" t="s">
        <v>329</v>
      </c>
      <c r="H120" s="1"/>
      <c r="I120" s="1"/>
      <c r="J120" s="1">
        <v>10</v>
      </c>
      <c r="K120" s="14">
        <v>10</v>
      </c>
      <c r="L120" s="1"/>
      <c r="M120" s="1"/>
      <c r="N120" s="14"/>
      <c r="O120" s="1"/>
      <c r="P120" s="1"/>
      <c r="Q120" s="14"/>
      <c r="R120" s="1"/>
      <c r="S120" s="1"/>
      <c r="T120" s="14"/>
      <c r="U120" s="1"/>
      <c r="V120" s="1"/>
      <c r="W120" s="14"/>
      <c r="X120" s="1"/>
      <c r="Y120" s="1"/>
      <c r="Z120" s="14"/>
      <c r="AA120" s="1"/>
      <c r="AB120" s="1"/>
      <c r="AC120" s="14"/>
      <c r="AD120" s="2" t="s">
        <v>295</v>
      </c>
      <c r="AE120" s="13">
        <f>C120*K120</f>
        <v>6928.9</v>
      </c>
      <c r="AF120" s="13">
        <f>C120*N120</f>
        <v>0</v>
      </c>
      <c r="AG120" s="13">
        <f>C120*Q120</f>
        <v>0</v>
      </c>
      <c r="AH120" s="13">
        <f>C120*T120</f>
        <v>0</v>
      </c>
      <c r="AI120" s="13">
        <f>C120*W120</f>
        <v>0</v>
      </c>
      <c r="AJ120" s="13">
        <f>C120*Z120</f>
        <v>0</v>
      </c>
      <c r="AK120" s="13">
        <f>C120*AC120</f>
        <v>0</v>
      </c>
    </row>
    <row r="121" spans="1:37" ht="15.75">
      <c r="B121" s="12" t="s">
        <v>121</v>
      </c>
    </row>
    <row r="122" spans="1:37" ht="15.75">
      <c r="A122" s="16">
        <v>6004</v>
      </c>
      <c r="B122" s="15" t="s">
        <v>122</v>
      </c>
      <c r="C122" s="19">
        <v>114</v>
      </c>
      <c r="D122" s="19">
        <v>114.01</v>
      </c>
      <c r="E122" s="19">
        <v>158</v>
      </c>
      <c r="F122" s="18">
        <v>133</v>
      </c>
      <c r="G122" s="15" t="s">
        <v>323</v>
      </c>
      <c r="H122" s="1"/>
      <c r="I122" s="1"/>
      <c r="J122" s="1">
        <v>30</v>
      </c>
      <c r="K122" s="14">
        <v>30</v>
      </c>
      <c r="L122" s="1"/>
      <c r="M122" s="1"/>
      <c r="N122" s="14"/>
      <c r="O122" s="1"/>
      <c r="P122" s="1"/>
      <c r="Q122" s="14"/>
      <c r="R122" s="1"/>
      <c r="S122" s="1"/>
      <c r="T122" s="14"/>
      <c r="U122" s="1"/>
      <c r="V122" s="1"/>
      <c r="W122" s="14"/>
      <c r="X122" s="1"/>
      <c r="Y122" s="1"/>
      <c r="Z122" s="14"/>
      <c r="AA122" s="1"/>
      <c r="AB122" s="1"/>
      <c r="AC122" s="14"/>
      <c r="AD122" s="2" t="s">
        <v>330</v>
      </c>
      <c r="AE122" s="13">
        <f>C122*K122</f>
        <v>3420</v>
      </c>
      <c r="AF122" s="13">
        <f>C122*N122</f>
        <v>0</v>
      </c>
      <c r="AG122" s="13">
        <f>C122*Q122</f>
        <v>0</v>
      </c>
      <c r="AH122" s="13">
        <f>C122*T122</f>
        <v>0</v>
      </c>
      <c r="AI122" s="13">
        <f>C122*W122</f>
        <v>0</v>
      </c>
      <c r="AJ122" s="13">
        <f>C122*Z122</f>
        <v>0</v>
      </c>
      <c r="AK122" s="13">
        <f>C122*AC122</f>
        <v>0</v>
      </c>
    </row>
    <row r="123" spans="1:37" ht="15.75">
      <c r="A123" s="16">
        <v>65089556201</v>
      </c>
      <c r="B123" s="20" t="s">
        <v>123</v>
      </c>
      <c r="C123" s="21">
        <v>123.2</v>
      </c>
      <c r="D123" s="19">
        <v>125.01</v>
      </c>
      <c r="E123" s="19">
        <v>174</v>
      </c>
      <c r="F123" s="21">
        <v>125</v>
      </c>
      <c r="G123" s="15" t="s">
        <v>331</v>
      </c>
      <c r="H123" s="1"/>
      <c r="I123" s="1"/>
      <c r="J123" s="1">
        <v>10</v>
      </c>
      <c r="K123" s="14">
        <v>10</v>
      </c>
      <c r="L123" s="1"/>
      <c r="M123" s="1"/>
      <c r="N123" s="14"/>
      <c r="O123" s="1"/>
      <c r="P123" s="1"/>
      <c r="Q123" s="14"/>
      <c r="R123" s="1"/>
      <c r="S123" s="1"/>
      <c r="T123" s="14"/>
      <c r="U123" s="1"/>
      <c r="V123" s="1"/>
      <c r="W123" s="14"/>
      <c r="X123" s="1"/>
      <c r="Y123" s="1"/>
      <c r="Z123" s="14"/>
      <c r="AA123" s="1"/>
      <c r="AB123" s="1"/>
      <c r="AC123" s="14"/>
      <c r="AD123" s="2" t="s">
        <v>295</v>
      </c>
      <c r="AE123" s="13">
        <f>C123*K123</f>
        <v>1232</v>
      </c>
      <c r="AF123" s="13">
        <f>C123*N123</f>
        <v>0</v>
      </c>
      <c r="AG123" s="13">
        <f>C123*Q123</f>
        <v>0</v>
      </c>
      <c r="AH123" s="13">
        <f>C123*T123</f>
        <v>0</v>
      </c>
      <c r="AI123" s="13">
        <f>C123*W123</f>
        <v>0</v>
      </c>
      <c r="AJ123" s="13">
        <f>C123*Z123</f>
        <v>0</v>
      </c>
      <c r="AK123" s="13">
        <f>C123*AC123</f>
        <v>0</v>
      </c>
    </row>
    <row r="124" spans="1:37" ht="15.75">
      <c r="A124" s="16" t="s">
        <v>124</v>
      </c>
      <c r="B124" s="20" t="s">
        <v>125</v>
      </c>
      <c r="C124" s="21">
        <v>177.88</v>
      </c>
      <c r="D124" s="19">
        <v>184.01</v>
      </c>
      <c r="E124" s="19">
        <v>196</v>
      </c>
      <c r="F124" s="21">
        <v>184</v>
      </c>
      <c r="G124" s="15" t="s">
        <v>327</v>
      </c>
      <c r="H124" s="1"/>
      <c r="I124" s="1"/>
      <c r="J124" s="1">
        <v>15</v>
      </c>
      <c r="K124" s="14">
        <v>15</v>
      </c>
      <c r="L124" s="1"/>
      <c r="M124" s="1"/>
      <c r="N124" s="14"/>
      <c r="O124" s="1"/>
      <c r="P124" s="1"/>
      <c r="Q124" s="14"/>
      <c r="R124" s="1"/>
      <c r="S124" s="1"/>
      <c r="T124" s="14"/>
      <c r="U124" s="1"/>
      <c r="V124" s="1"/>
      <c r="W124" s="14"/>
      <c r="X124" s="1"/>
      <c r="Y124" s="1"/>
      <c r="Z124" s="14"/>
      <c r="AA124" s="1"/>
      <c r="AB124" s="1"/>
      <c r="AC124" s="14"/>
      <c r="AD124" s="2" t="s">
        <v>295</v>
      </c>
      <c r="AE124" s="13">
        <f>C124*K124</f>
        <v>2668.2</v>
      </c>
      <c r="AF124" s="13">
        <f>C124*N124</f>
        <v>0</v>
      </c>
      <c r="AG124" s="13">
        <f>C124*Q124</f>
        <v>0</v>
      </c>
      <c r="AH124" s="13">
        <f>C124*T124</f>
        <v>0</v>
      </c>
      <c r="AI124" s="13">
        <f>C124*W124</f>
        <v>0</v>
      </c>
      <c r="AJ124" s="13">
        <f>C124*Z124</f>
        <v>0</v>
      </c>
      <c r="AK124" s="13">
        <f>C124*AC124</f>
        <v>0</v>
      </c>
    </row>
    <row r="125" spans="1:37" ht="15.75">
      <c r="B125" s="12" t="s">
        <v>75</v>
      </c>
    </row>
    <row r="126" spans="1:37" ht="15.75">
      <c r="A126" s="16">
        <v>29883</v>
      </c>
      <c r="B126" s="20" t="s">
        <v>126</v>
      </c>
      <c r="C126" s="21">
        <v>218.16</v>
      </c>
      <c r="D126" s="19">
        <v>242.01</v>
      </c>
      <c r="E126" s="19">
        <v>254.1</v>
      </c>
      <c r="F126" s="21">
        <v>224.89</v>
      </c>
      <c r="G126" s="15" t="s">
        <v>300</v>
      </c>
      <c r="H126" s="1"/>
      <c r="I126" s="1"/>
      <c r="J126" s="1">
        <v>4</v>
      </c>
      <c r="K126" s="14">
        <v>4</v>
      </c>
      <c r="L126" s="1"/>
      <c r="M126" s="1"/>
      <c r="N126" s="14"/>
      <c r="O126" s="1"/>
      <c r="P126" s="1"/>
      <c r="Q126" s="14"/>
      <c r="R126" s="1"/>
      <c r="S126" s="1"/>
      <c r="T126" s="14"/>
      <c r="U126" s="1"/>
      <c r="V126" s="1"/>
      <c r="W126" s="14"/>
      <c r="X126" s="1"/>
      <c r="Y126" s="1"/>
      <c r="Z126" s="14"/>
      <c r="AA126" s="1"/>
      <c r="AB126" s="1"/>
      <c r="AC126" s="14"/>
      <c r="AD126" s="2" t="s">
        <v>295</v>
      </c>
      <c r="AE126" s="13">
        <f>C126*K126</f>
        <v>872.64</v>
      </c>
      <c r="AF126" s="13">
        <f>C126*N126</f>
        <v>0</v>
      </c>
      <c r="AG126" s="13">
        <f>C126*Q126</f>
        <v>0</v>
      </c>
      <c r="AH126" s="13">
        <f>C126*T126</f>
        <v>0</v>
      </c>
      <c r="AI126" s="13">
        <f>C126*W126</f>
        <v>0</v>
      </c>
      <c r="AJ126" s="13">
        <f>C126*Z126</f>
        <v>0</v>
      </c>
      <c r="AK126" s="13">
        <f>C126*AC126</f>
        <v>0</v>
      </c>
    </row>
    <row r="127" spans="1:37" ht="15.75">
      <c r="A127" s="16">
        <v>29884</v>
      </c>
      <c r="B127" s="20" t="s">
        <v>127</v>
      </c>
      <c r="C127" s="21">
        <v>174.96</v>
      </c>
      <c r="D127" s="19">
        <v>180.01</v>
      </c>
      <c r="E127" s="19">
        <v>189</v>
      </c>
      <c r="F127" s="21">
        <v>180</v>
      </c>
      <c r="G127" s="15" t="s">
        <v>300</v>
      </c>
      <c r="H127" s="1"/>
      <c r="I127" s="1"/>
      <c r="J127" s="1">
        <v>4</v>
      </c>
      <c r="K127" s="14">
        <v>4</v>
      </c>
      <c r="L127" s="1"/>
      <c r="M127" s="1"/>
      <c r="N127" s="14"/>
      <c r="O127" s="1"/>
      <c r="P127" s="1"/>
      <c r="Q127" s="14"/>
      <c r="R127" s="1"/>
      <c r="S127" s="1"/>
      <c r="T127" s="14"/>
      <c r="U127" s="1"/>
      <c r="V127" s="1"/>
      <c r="W127" s="14"/>
      <c r="X127" s="1"/>
      <c r="Y127" s="1"/>
      <c r="Z127" s="14"/>
      <c r="AA127" s="1"/>
      <c r="AB127" s="1"/>
      <c r="AC127" s="14"/>
      <c r="AD127" s="2" t="s">
        <v>295</v>
      </c>
      <c r="AE127" s="13">
        <f>C127*K127</f>
        <v>699.84</v>
      </c>
      <c r="AF127" s="13">
        <f>C127*N127</f>
        <v>0</v>
      </c>
      <c r="AG127" s="13">
        <f>C127*Q127</f>
        <v>0</v>
      </c>
      <c r="AH127" s="13">
        <f>C127*T127</f>
        <v>0</v>
      </c>
      <c r="AI127" s="13">
        <f>C127*W127</f>
        <v>0</v>
      </c>
      <c r="AJ127" s="13">
        <f>C127*Z127</f>
        <v>0</v>
      </c>
      <c r="AK127" s="13">
        <f>C127*AC127</f>
        <v>0</v>
      </c>
    </row>
    <row r="128" spans="1:37" ht="15.75">
      <c r="A128" s="16">
        <v>6551</v>
      </c>
      <c r="B128" s="20" t="s">
        <v>128</v>
      </c>
      <c r="C128" s="21">
        <v>291.60000000000002</v>
      </c>
      <c r="D128" s="23">
        <v>321.005</v>
      </c>
      <c r="E128" s="19">
        <v>337.05</v>
      </c>
      <c r="F128" s="18">
        <v>324</v>
      </c>
      <c r="G128" s="15" t="s">
        <v>300</v>
      </c>
      <c r="H128" s="1"/>
      <c r="I128" s="1"/>
      <c r="J128" s="1">
        <v>3</v>
      </c>
      <c r="K128" s="14">
        <v>3</v>
      </c>
      <c r="L128" s="1"/>
      <c r="M128" s="1"/>
      <c r="N128" s="14"/>
      <c r="O128" s="1"/>
      <c r="P128" s="1"/>
      <c r="Q128" s="14"/>
      <c r="R128" s="1"/>
      <c r="S128" s="1"/>
      <c r="T128" s="14"/>
      <c r="U128" s="1"/>
      <c r="V128" s="1"/>
      <c r="W128" s="14"/>
      <c r="X128" s="1"/>
      <c r="Y128" s="1"/>
      <c r="Z128" s="14"/>
      <c r="AA128" s="1"/>
      <c r="AB128" s="1"/>
      <c r="AC128" s="14"/>
      <c r="AD128" s="2" t="s">
        <v>295</v>
      </c>
      <c r="AE128" s="13">
        <f>C128*K128</f>
        <v>874.80000000000007</v>
      </c>
      <c r="AF128" s="13">
        <f>C128*N128</f>
        <v>0</v>
      </c>
      <c r="AG128" s="13">
        <f>C128*Q128</f>
        <v>0</v>
      </c>
      <c r="AH128" s="13">
        <f>C128*T128</f>
        <v>0</v>
      </c>
      <c r="AI128" s="13">
        <f>C128*W128</f>
        <v>0</v>
      </c>
      <c r="AJ128" s="13">
        <f>C128*Z128</f>
        <v>0</v>
      </c>
      <c r="AK128" s="13">
        <f>C128*AC128</f>
        <v>0</v>
      </c>
    </row>
    <row r="129" spans="1:37" ht="15.75">
      <c r="A129" s="16">
        <v>10006</v>
      </c>
      <c r="B129" s="15" t="s">
        <v>129</v>
      </c>
      <c r="C129" s="19">
        <v>247.86</v>
      </c>
      <c r="D129" s="19">
        <v>247.87</v>
      </c>
      <c r="E129" s="19">
        <v>260.3</v>
      </c>
      <c r="F129" s="19"/>
      <c r="G129" s="15"/>
      <c r="H129" s="1"/>
      <c r="I129" s="1"/>
      <c r="J129" s="1">
        <v>6</v>
      </c>
      <c r="K129" s="14">
        <v>6</v>
      </c>
      <c r="L129" s="1"/>
      <c r="M129" s="1"/>
      <c r="N129" s="14"/>
      <c r="O129" s="1"/>
      <c r="P129" s="1"/>
      <c r="Q129" s="14"/>
      <c r="R129" s="1"/>
      <c r="S129" s="1"/>
      <c r="T129" s="14"/>
      <c r="U129" s="1"/>
      <c r="V129" s="1"/>
      <c r="W129" s="14"/>
      <c r="X129" s="1"/>
      <c r="Y129" s="1"/>
      <c r="Z129" s="14"/>
      <c r="AA129" s="1"/>
      <c r="AB129" s="1"/>
      <c r="AC129" s="14"/>
      <c r="AD129" s="2" t="s">
        <v>295</v>
      </c>
      <c r="AE129" s="13">
        <f>C129*K129</f>
        <v>1487.16</v>
      </c>
      <c r="AF129" s="13">
        <f>C129*N129</f>
        <v>0</v>
      </c>
      <c r="AG129" s="13">
        <f>C129*Q129</f>
        <v>0</v>
      </c>
      <c r="AH129" s="13">
        <f>C129*T129</f>
        <v>0</v>
      </c>
      <c r="AI129" s="13">
        <f>C129*W129</f>
        <v>0</v>
      </c>
      <c r="AJ129" s="13">
        <f>C129*Z129</f>
        <v>0</v>
      </c>
      <c r="AK129" s="13">
        <f>C129*AC129</f>
        <v>0</v>
      </c>
    </row>
    <row r="130" spans="1:37" ht="15.75">
      <c r="B130" s="12" t="s">
        <v>130</v>
      </c>
    </row>
    <row r="131" spans="1:37" ht="15.75">
      <c r="A131" s="16">
        <v>8211</v>
      </c>
      <c r="B131" s="20" t="s">
        <v>131</v>
      </c>
      <c r="C131" s="21">
        <v>410.4</v>
      </c>
      <c r="D131" s="19">
        <v>417.41</v>
      </c>
      <c r="E131" s="19">
        <v>438.3</v>
      </c>
      <c r="F131" s="21">
        <v>412.7</v>
      </c>
      <c r="G131" s="15" t="s">
        <v>296</v>
      </c>
      <c r="H131" s="1"/>
      <c r="I131" s="1"/>
      <c r="J131" s="1">
        <v>5</v>
      </c>
      <c r="K131" s="14">
        <v>5</v>
      </c>
      <c r="L131" s="1"/>
      <c r="M131" s="1"/>
      <c r="N131" s="14"/>
      <c r="O131" s="1"/>
      <c r="P131" s="1"/>
      <c r="Q131" s="14"/>
      <c r="R131" s="1"/>
      <c r="S131" s="1"/>
      <c r="T131" s="14"/>
      <c r="U131" s="1"/>
      <c r="V131" s="1"/>
      <c r="W131" s="14"/>
      <c r="X131" s="1"/>
      <c r="Y131" s="1"/>
      <c r="Z131" s="14"/>
      <c r="AA131" s="1"/>
      <c r="AB131" s="1"/>
      <c r="AC131" s="14"/>
      <c r="AD131" s="2" t="s">
        <v>295</v>
      </c>
      <c r="AE131" s="13">
        <f>C131*K131</f>
        <v>2052</v>
      </c>
      <c r="AF131" s="13">
        <f>C131*N131</f>
        <v>0</v>
      </c>
      <c r="AG131" s="13">
        <f>C131*Q131</f>
        <v>0</v>
      </c>
      <c r="AH131" s="13">
        <f>C131*T131</f>
        <v>0</v>
      </c>
      <c r="AI131" s="13">
        <f>C131*W131</f>
        <v>0</v>
      </c>
      <c r="AJ131" s="13">
        <f>C131*Z131</f>
        <v>0</v>
      </c>
      <c r="AK131" s="13">
        <f>C131*AC131</f>
        <v>0</v>
      </c>
    </row>
    <row r="132" spans="1:37" ht="15.75">
      <c r="B132" s="12" t="s">
        <v>132</v>
      </c>
    </row>
    <row r="133" spans="1:37" ht="15.75">
      <c r="A133" s="16">
        <v>112110</v>
      </c>
      <c r="B133" s="15" t="s">
        <v>133</v>
      </c>
      <c r="C133" s="19">
        <v>196.55</v>
      </c>
      <c r="D133" s="19">
        <v>196.56</v>
      </c>
      <c r="E133" s="19">
        <v>206.4</v>
      </c>
      <c r="F133" s="18">
        <v>219.7</v>
      </c>
      <c r="G133" s="15" t="s">
        <v>300</v>
      </c>
      <c r="H133" s="1"/>
      <c r="I133" s="1"/>
      <c r="J133" s="1">
        <v>5</v>
      </c>
      <c r="K133" s="14">
        <v>5</v>
      </c>
      <c r="L133" s="1"/>
      <c r="M133" s="1"/>
      <c r="N133" s="14"/>
      <c r="O133" s="1"/>
      <c r="P133" s="1"/>
      <c r="Q133" s="14"/>
      <c r="R133" s="1"/>
      <c r="S133" s="1"/>
      <c r="T133" s="14"/>
      <c r="U133" s="1"/>
      <c r="V133" s="1"/>
      <c r="W133" s="14"/>
      <c r="X133" s="1"/>
      <c r="Y133" s="1"/>
      <c r="Z133" s="14"/>
      <c r="AA133" s="1"/>
      <c r="AB133" s="1"/>
      <c r="AC133" s="14"/>
      <c r="AD133" s="2" t="s">
        <v>295</v>
      </c>
      <c r="AE133" s="13">
        <f>C133*K133</f>
        <v>982.75</v>
      </c>
      <c r="AF133" s="13">
        <f>C133*N133</f>
        <v>0</v>
      </c>
      <c r="AG133" s="13">
        <f>C133*Q133</f>
        <v>0</v>
      </c>
      <c r="AH133" s="13">
        <f>C133*T133</f>
        <v>0</v>
      </c>
      <c r="AI133" s="13">
        <f>C133*W133</f>
        <v>0</v>
      </c>
      <c r="AJ133" s="13">
        <f>C133*Z133</f>
        <v>0</v>
      </c>
      <c r="AK133" s="13">
        <f>C133*AC133</f>
        <v>0</v>
      </c>
    </row>
    <row r="134" spans="1:37" ht="15.75">
      <c r="A134" s="16">
        <v>7501943427898</v>
      </c>
      <c r="B134" s="20" t="s">
        <v>134</v>
      </c>
      <c r="C134" s="21">
        <v>92.88</v>
      </c>
      <c r="D134" s="19">
        <v>121.01</v>
      </c>
      <c r="E134" s="19">
        <v>128.30000000000001</v>
      </c>
      <c r="F134" s="21">
        <v>109.6416</v>
      </c>
      <c r="G134" s="15" t="s">
        <v>324</v>
      </c>
      <c r="H134" s="1"/>
      <c r="I134" s="1"/>
      <c r="J134" s="1">
        <v>15</v>
      </c>
      <c r="K134" s="14">
        <v>15</v>
      </c>
      <c r="L134" s="1"/>
      <c r="M134" s="1"/>
      <c r="N134" s="14"/>
      <c r="O134" s="1"/>
      <c r="P134" s="1"/>
      <c r="Q134" s="14"/>
      <c r="R134" s="1"/>
      <c r="S134" s="1"/>
      <c r="T134" s="14"/>
      <c r="U134" s="1"/>
      <c r="V134" s="1"/>
      <c r="W134" s="14"/>
      <c r="X134" s="1"/>
      <c r="Y134" s="1"/>
      <c r="Z134" s="14"/>
      <c r="AA134" s="1"/>
      <c r="AB134" s="1"/>
      <c r="AC134" s="14"/>
      <c r="AD134" s="2" t="s">
        <v>295</v>
      </c>
      <c r="AE134" s="13">
        <f>C134*K134</f>
        <v>1393.1999999999998</v>
      </c>
      <c r="AF134" s="13">
        <f>C134*N134</f>
        <v>0</v>
      </c>
      <c r="AG134" s="13">
        <f>C134*Q134</f>
        <v>0</v>
      </c>
      <c r="AH134" s="13">
        <f>C134*T134</f>
        <v>0</v>
      </c>
      <c r="AI134" s="13">
        <f>C134*W134</f>
        <v>0</v>
      </c>
      <c r="AJ134" s="13">
        <f>C134*Z134</f>
        <v>0</v>
      </c>
      <c r="AK134" s="13">
        <f>C134*AC134</f>
        <v>0</v>
      </c>
    </row>
    <row r="135" spans="1:37" ht="15.75">
      <c r="A135" s="16">
        <v>38713</v>
      </c>
      <c r="B135" s="20" t="s">
        <v>135</v>
      </c>
      <c r="C135" s="21">
        <v>119.5</v>
      </c>
      <c r="D135" s="19">
        <v>131.01</v>
      </c>
      <c r="E135" s="19">
        <v>137.6</v>
      </c>
      <c r="F135" s="21">
        <v>131</v>
      </c>
      <c r="G135" s="15" t="s">
        <v>317</v>
      </c>
      <c r="H135" s="1"/>
      <c r="I135" s="1"/>
      <c r="J135" s="1">
        <v>15</v>
      </c>
      <c r="K135" s="14">
        <v>15</v>
      </c>
      <c r="L135" s="1"/>
      <c r="M135" s="1"/>
      <c r="N135" s="14"/>
      <c r="O135" s="1"/>
      <c r="P135" s="1"/>
      <c r="Q135" s="14"/>
      <c r="R135" s="1"/>
      <c r="S135" s="1"/>
      <c r="T135" s="14"/>
      <c r="U135" s="1"/>
      <c r="V135" s="1"/>
      <c r="W135" s="14"/>
      <c r="X135" s="1"/>
      <c r="Y135" s="1"/>
      <c r="Z135" s="14"/>
      <c r="AA135" s="1"/>
      <c r="AB135" s="1"/>
      <c r="AC135" s="14"/>
      <c r="AD135" s="2" t="s">
        <v>295</v>
      </c>
      <c r="AE135" s="13">
        <f>C135*K135</f>
        <v>1792.5</v>
      </c>
      <c r="AF135" s="13">
        <f>C135*N135</f>
        <v>0</v>
      </c>
      <c r="AG135" s="13">
        <f>C135*Q135</f>
        <v>0</v>
      </c>
      <c r="AH135" s="13">
        <f>C135*T135</f>
        <v>0</v>
      </c>
      <c r="AI135" s="13">
        <f>C135*W135</f>
        <v>0</v>
      </c>
      <c r="AJ135" s="13">
        <f>C135*Z135</f>
        <v>0</v>
      </c>
      <c r="AK135" s="13">
        <f>C135*AC135</f>
        <v>0</v>
      </c>
    </row>
    <row r="136" spans="1:37" ht="15.75">
      <c r="B136" s="12" t="s">
        <v>79</v>
      </c>
    </row>
    <row r="137" spans="1:37" ht="15.75">
      <c r="A137" s="16">
        <v>750103211</v>
      </c>
      <c r="B137" s="20" t="s">
        <v>136</v>
      </c>
      <c r="C137" s="21">
        <v>346.68</v>
      </c>
      <c r="D137" s="19">
        <v>395.51</v>
      </c>
      <c r="E137" s="19">
        <v>415.3</v>
      </c>
      <c r="F137" s="19"/>
      <c r="G137" s="15"/>
      <c r="H137" s="1"/>
      <c r="I137" s="1"/>
      <c r="J137" s="1">
        <v>2</v>
      </c>
      <c r="K137" s="14">
        <v>2</v>
      </c>
      <c r="L137" s="1"/>
      <c r="M137" s="1"/>
      <c r="N137" s="14"/>
      <c r="O137" s="1"/>
      <c r="P137" s="1"/>
      <c r="Q137" s="14"/>
      <c r="R137" s="1"/>
      <c r="S137" s="1"/>
      <c r="T137" s="14"/>
      <c r="U137" s="1"/>
      <c r="V137" s="1"/>
      <c r="W137" s="14"/>
      <c r="X137" s="1"/>
      <c r="Y137" s="1"/>
      <c r="Z137" s="14"/>
      <c r="AA137" s="1"/>
      <c r="AB137" s="1"/>
      <c r="AC137" s="14"/>
      <c r="AD137" s="2" t="s">
        <v>295</v>
      </c>
      <c r="AE137" s="13">
        <f>C137*K137</f>
        <v>693.36</v>
      </c>
      <c r="AF137" s="13">
        <f>C137*N137</f>
        <v>0</v>
      </c>
      <c r="AG137" s="13">
        <f>C137*Q137</f>
        <v>0</v>
      </c>
      <c r="AH137" s="13">
        <f>C137*T137</f>
        <v>0</v>
      </c>
      <c r="AI137" s="13">
        <f>C137*W137</f>
        <v>0</v>
      </c>
      <c r="AJ137" s="13">
        <f>C137*Z137</f>
        <v>0</v>
      </c>
      <c r="AK137" s="13">
        <f>C137*AC137</f>
        <v>0</v>
      </c>
    </row>
    <row r="138" spans="1:37" ht="15.75">
      <c r="A138" s="16">
        <v>1866416</v>
      </c>
      <c r="B138" s="20" t="s">
        <v>137</v>
      </c>
      <c r="C138" s="21">
        <v>511.14</v>
      </c>
      <c r="D138" s="19">
        <v>522.01</v>
      </c>
      <c r="E138" s="19">
        <v>548.1</v>
      </c>
      <c r="F138" s="21">
        <v>522</v>
      </c>
      <c r="G138" s="15" t="s">
        <v>327</v>
      </c>
      <c r="H138" s="1"/>
      <c r="I138" s="1"/>
      <c r="J138" s="1">
        <v>2</v>
      </c>
      <c r="K138" s="14">
        <v>2</v>
      </c>
      <c r="L138" s="1"/>
      <c r="M138" s="1"/>
      <c r="N138" s="14"/>
      <c r="O138" s="1"/>
      <c r="P138" s="1"/>
      <c r="Q138" s="14"/>
      <c r="R138" s="1"/>
      <c r="S138" s="1"/>
      <c r="T138" s="14"/>
      <c r="U138" s="1"/>
      <c r="V138" s="1"/>
      <c r="W138" s="14"/>
      <c r="X138" s="1"/>
      <c r="Y138" s="1"/>
      <c r="Z138" s="14"/>
      <c r="AA138" s="1"/>
      <c r="AB138" s="1"/>
      <c r="AC138" s="14"/>
      <c r="AD138" s="2" t="s">
        <v>295</v>
      </c>
      <c r="AE138" s="13">
        <f>C138*K138</f>
        <v>1022.28</v>
      </c>
      <c r="AF138" s="13">
        <f>C138*N138</f>
        <v>0</v>
      </c>
      <c r="AG138" s="13">
        <f>C138*Q138</f>
        <v>0</v>
      </c>
      <c r="AH138" s="13">
        <f>C138*T138</f>
        <v>0</v>
      </c>
      <c r="AI138" s="13">
        <f>C138*W138</f>
        <v>0</v>
      </c>
      <c r="AJ138" s="13">
        <f>C138*Z138</f>
        <v>0</v>
      </c>
      <c r="AK138" s="13">
        <f>C138*AC138</f>
        <v>0</v>
      </c>
    </row>
    <row r="139" spans="1:37" ht="15.75">
      <c r="B139" s="12" t="s">
        <v>138</v>
      </c>
    </row>
    <row r="140" spans="1:37" ht="15.75">
      <c r="A140" s="16">
        <v>7822</v>
      </c>
      <c r="B140" s="20" t="s">
        <v>139</v>
      </c>
      <c r="C140" s="21">
        <v>235.43</v>
      </c>
      <c r="D140" s="19">
        <v>238.61</v>
      </c>
      <c r="E140" s="19">
        <v>250.6</v>
      </c>
      <c r="F140" s="19"/>
      <c r="G140" s="15"/>
      <c r="H140" s="1"/>
      <c r="I140" s="1"/>
      <c r="J140" s="1">
        <v>10</v>
      </c>
      <c r="K140" s="14">
        <v>10</v>
      </c>
      <c r="L140" s="1"/>
      <c r="M140" s="1"/>
      <c r="N140" s="14"/>
      <c r="O140" s="1"/>
      <c r="P140" s="1"/>
      <c r="Q140" s="14"/>
      <c r="R140" s="1"/>
      <c r="S140" s="1"/>
      <c r="T140" s="14"/>
      <c r="U140" s="1"/>
      <c r="V140" s="1"/>
      <c r="W140" s="14"/>
      <c r="X140" s="1"/>
      <c r="Y140" s="1"/>
      <c r="Z140" s="14"/>
      <c r="AA140" s="1"/>
      <c r="AB140" s="1"/>
      <c r="AC140" s="14"/>
      <c r="AD140" s="2" t="s">
        <v>295</v>
      </c>
      <c r="AE140" s="13">
        <f>C140*K140</f>
        <v>2354.3000000000002</v>
      </c>
      <c r="AF140" s="13">
        <f>C140*N140</f>
        <v>0</v>
      </c>
      <c r="AG140" s="13">
        <f>C140*Q140</f>
        <v>0</v>
      </c>
      <c r="AH140" s="13">
        <f>C140*T140</f>
        <v>0</v>
      </c>
      <c r="AI140" s="13">
        <f>C140*W140</f>
        <v>0</v>
      </c>
      <c r="AJ140" s="13">
        <f>C140*Z140</f>
        <v>0</v>
      </c>
      <c r="AK140" s="13">
        <f>C140*AC140</f>
        <v>0</v>
      </c>
    </row>
    <row r="141" spans="1:37">
      <c r="AE141" s="13">
        <f t="shared" ref="AE141:AK141" si="15">SUM(AE77:AE140)</f>
        <v>114672.6</v>
      </c>
      <c r="AF141" s="13">
        <f t="shared" si="15"/>
        <v>0</v>
      </c>
      <c r="AG141" s="13">
        <f t="shared" si="15"/>
        <v>0</v>
      </c>
      <c r="AH141" s="13">
        <f t="shared" si="15"/>
        <v>0</v>
      </c>
      <c r="AI141" s="13">
        <f t="shared" si="15"/>
        <v>0</v>
      </c>
      <c r="AJ141" s="13">
        <f t="shared" si="15"/>
        <v>0</v>
      </c>
      <c r="AK141" s="13">
        <f t="shared" si="15"/>
        <v>0</v>
      </c>
    </row>
    <row r="144" spans="1:37" ht="15.75">
      <c r="A144" s="35" t="s">
        <v>278</v>
      </c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</row>
    <row r="145" spans="1:37" ht="15.75">
      <c r="A145" s="2"/>
      <c r="B145" s="35" t="s">
        <v>140</v>
      </c>
      <c r="C145" s="36"/>
      <c r="D145" s="36"/>
      <c r="E145" s="36"/>
      <c r="F145" s="36"/>
      <c r="G145" s="36"/>
      <c r="H145" s="38" t="s">
        <v>279</v>
      </c>
      <c r="I145" s="36"/>
      <c r="J145" s="36"/>
      <c r="K145" s="36"/>
      <c r="L145" s="39" t="s">
        <v>280</v>
      </c>
      <c r="M145" s="36"/>
      <c r="N145" s="36"/>
      <c r="O145" s="40" t="s">
        <v>281</v>
      </c>
      <c r="P145" s="36"/>
      <c r="Q145" s="36"/>
      <c r="R145" s="41" t="s">
        <v>282</v>
      </c>
      <c r="S145" s="36"/>
      <c r="T145" s="36"/>
      <c r="U145" s="42" t="s">
        <v>283</v>
      </c>
      <c r="V145" s="36"/>
      <c r="W145" s="36"/>
      <c r="X145" s="43" t="s">
        <v>284</v>
      </c>
      <c r="Y145" s="36"/>
      <c r="Z145" s="36"/>
      <c r="AA145" s="44" t="s">
        <v>285</v>
      </c>
      <c r="AB145" s="36"/>
      <c r="AC145" s="36"/>
      <c r="AD145" s="2"/>
    </row>
    <row r="146" spans="1:37" ht="15.75">
      <c r="A146" s="3"/>
      <c r="B146" s="3" t="s">
        <v>3</v>
      </c>
      <c r="C146" s="3"/>
      <c r="D146" s="3"/>
      <c r="E146" s="3"/>
      <c r="F146" s="3"/>
      <c r="G146" s="3"/>
      <c r="H146" s="37" t="s">
        <v>2</v>
      </c>
      <c r="I146" s="37"/>
      <c r="J146" s="37"/>
      <c r="K146" s="37"/>
      <c r="L146" s="37" t="s">
        <v>2</v>
      </c>
      <c r="M146" s="37"/>
      <c r="N146" s="37"/>
      <c r="O146" s="37" t="s">
        <v>2</v>
      </c>
      <c r="P146" s="37"/>
      <c r="Q146" s="37"/>
      <c r="R146" s="37" t="s">
        <v>2</v>
      </c>
      <c r="S146" s="37"/>
      <c r="T146" s="37"/>
      <c r="U146" s="37" t="s">
        <v>2</v>
      </c>
      <c r="V146" s="37"/>
      <c r="W146" s="37"/>
      <c r="X146" s="37" t="s">
        <v>2</v>
      </c>
      <c r="Y146" s="37"/>
      <c r="Z146" s="37"/>
      <c r="AA146" s="37" t="s">
        <v>2</v>
      </c>
      <c r="AB146" s="37"/>
      <c r="AC146" s="37"/>
      <c r="AD146" s="3"/>
    </row>
    <row r="147" spans="1:37" ht="15.75">
      <c r="A147" s="3" t="s">
        <v>286</v>
      </c>
      <c r="B147" s="12" t="s">
        <v>141</v>
      </c>
      <c r="C147" s="3" t="s">
        <v>287</v>
      </c>
      <c r="D147" s="3" t="s">
        <v>288</v>
      </c>
      <c r="E147" s="3" t="s">
        <v>289</v>
      </c>
      <c r="F147" s="3" t="s">
        <v>290</v>
      </c>
      <c r="G147" s="3" t="s">
        <v>291</v>
      </c>
      <c r="H147" s="3" t="s">
        <v>4</v>
      </c>
      <c r="I147" s="3" t="s">
        <v>5</v>
      </c>
      <c r="J147" s="3" t="s">
        <v>292</v>
      </c>
      <c r="K147" s="3" t="s">
        <v>6</v>
      </c>
      <c r="L147" s="3" t="s">
        <v>4</v>
      </c>
      <c r="M147" s="3" t="s">
        <v>5</v>
      </c>
      <c r="N147" s="3" t="s">
        <v>6</v>
      </c>
      <c r="O147" s="3" t="s">
        <v>4</v>
      </c>
      <c r="P147" s="3" t="s">
        <v>5</v>
      </c>
      <c r="Q147" s="3" t="s">
        <v>6</v>
      </c>
      <c r="R147" s="3" t="s">
        <v>4</v>
      </c>
      <c r="S147" s="3" t="s">
        <v>5</v>
      </c>
      <c r="T147" s="3" t="s">
        <v>6</v>
      </c>
      <c r="U147" s="3" t="s">
        <v>4</v>
      </c>
      <c r="V147" s="3" t="s">
        <v>5</v>
      </c>
      <c r="W147" s="3" t="s">
        <v>6</v>
      </c>
      <c r="X147" s="3" t="s">
        <v>4</v>
      </c>
      <c r="Y147" s="3" t="s">
        <v>5</v>
      </c>
      <c r="Z147" s="3" t="s">
        <v>6</v>
      </c>
      <c r="AA147" s="3" t="s">
        <v>4</v>
      </c>
      <c r="AB147" s="3" t="s">
        <v>5</v>
      </c>
      <c r="AC147" s="3" t="s">
        <v>6</v>
      </c>
      <c r="AD147" s="3" t="s">
        <v>293</v>
      </c>
    </row>
    <row r="148" spans="1:37" ht="15.75">
      <c r="A148" s="16">
        <v>7501035908243</v>
      </c>
      <c r="B148" s="20" t="s">
        <v>142</v>
      </c>
      <c r="C148" s="21">
        <v>454</v>
      </c>
      <c r="D148" s="19">
        <v>471.61</v>
      </c>
      <c r="E148" s="19">
        <v>495.2</v>
      </c>
      <c r="F148" s="21">
        <v>471.6</v>
      </c>
      <c r="G148" s="15" t="s">
        <v>306</v>
      </c>
      <c r="H148" s="1"/>
      <c r="I148" s="1"/>
      <c r="J148" s="1">
        <v>2</v>
      </c>
      <c r="K148" s="14">
        <v>2</v>
      </c>
      <c r="L148" s="1"/>
      <c r="M148" s="1"/>
      <c r="N148" s="14"/>
      <c r="O148" s="1"/>
      <c r="P148" s="1"/>
      <c r="Q148" s="14"/>
      <c r="R148" s="1"/>
      <c r="S148" s="1"/>
      <c r="T148" s="14"/>
      <c r="U148" s="1"/>
      <c r="V148" s="1"/>
      <c r="W148" s="14"/>
      <c r="X148" s="1"/>
      <c r="Y148" s="1"/>
      <c r="Z148" s="14"/>
      <c r="AA148" s="1"/>
      <c r="AB148" s="1"/>
      <c r="AC148" s="14"/>
      <c r="AD148" s="2" t="s">
        <v>295</v>
      </c>
      <c r="AE148" s="13">
        <f>C148*K148</f>
        <v>908</v>
      </c>
      <c r="AF148" s="13">
        <f>C148*N148</f>
        <v>0</v>
      </c>
      <c r="AG148" s="13">
        <f>C148*Q148</f>
        <v>0</v>
      </c>
      <c r="AH148" s="13">
        <f>C148*T148</f>
        <v>0</v>
      </c>
      <c r="AI148" s="13">
        <f>C148*W148</f>
        <v>0</v>
      </c>
      <c r="AJ148" s="13">
        <f>C148*Z148</f>
        <v>0</v>
      </c>
      <c r="AK148" s="13">
        <f>C148*AC148</f>
        <v>0</v>
      </c>
    </row>
    <row r="149" spans="1:37" ht="15.75">
      <c r="B149" s="12" t="s">
        <v>10</v>
      </c>
    </row>
    <row r="150" spans="1:37" ht="15.75">
      <c r="A150" s="22">
        <v>86472017</v>
      </c>
      <c r="B150" s="17" t="s">
        <v>143</v>
      </c>
      <c r="C150" s="18">
        <v>216</v>
      </c>
      <c r="D150" s="19">
        <v>175.66</v>
      </c>
      <c r="E150" s="19">
        <v>236.3</v>
      </c>
      <c r="F150" s="18">
        <v>236</v>
      </c>
      <c r="G150" s="15" t="s">
        <v>298</v>
      </c>
      <c r="H150" s="1"/>
      <c r="I150" s="1"/>
      <c r="J150" s="1">
        <v>10</v>
      </c>
      <c r="K150" s="14">
        <v>10</v>
      </c>
      <c r="L150" s="1"/>
      <c r="M150" s="1"/>
      <c r="N150" s="14"/>
      <c r="O150" s="1"/>
      <c r="P150" s="1"/>
      <c r="Q150" s="14"/>
      <c r="R150" s="1"/>
      <c r="S150" s="1"/>
      <c r="T150" s="14"/>
      <c r="U150" s="1"/>
      <c r="V150" s="1"/>
      <c r="W150" s="14"/>
      <c r="X150" s="1"/>
      <c r="Y150" s="1"/>
      <c r="Z150" s="14"/>
      <c r="AA150" s="1"/>
      <c r="AB150" s="1"/>
      <c r="AC150" s="14"/>
      <c r="AD150" s="2" t="s">
        <v>295</v>
      </c>
      <c r="AE150" s="13">
        <f>C150*K150</f>
        <v>2160</v>
      </c>
      <c r="AF150" s="13">
        <f>C150*N150</f>
        <v>0</v>
      </c>
      <c r="AG150" s="13">
        <f>C150*Q150</f>
        <v>0</v>
      </c>
      <c r="AH150" s="13">
        <f>C150*T150</f>
        <v>0</v>
      </c>
      <c r="AI150" s="13">
        <f>C150*W150</f>
        <v>0</v>
      </c>
      <c r="AJ150" s="13">
        <f>C150*Z150</f>
        <v>0</v>
      </c>
      <c r="AK150" s="13">
        <f>C150*AC150</f>
        <v>0</v>
      </c>
    </row>
    <row r="151" spans="1:37" ht="15.75">
      <c r="B151" s="12" t="s">
        <v>25</v>
      </c>
    </row>
    <row r="152" spans="1:37" ht="15.75">
      <c r="A152" s="16">
        <v>5671202</v>
      </c>
      <c r="B152" s="20" t="s">
        <v>144</v>
      </c>
      <c r="C152" s="21">
        <v>264</v>
      </c>
      <c r="D152" s="19">
        <v>299.01</v>
      </c>
      <c r="E152" s="19">
        <v>314</v>
      </c>
      <c r="F152" s="19"/>
      <c r="G152" s="15"/>
      <c r="H152" s="1"/>
      <c r="I152" s="1"/>
      <c r="J152" s="1">
        <v>3</v>
      </c>
      <c r="K152" s="14">
        <v>3</v>
      </c>
      <c r="L152" s="1"/>
      <c r="M152" s="1"/>
      <c r="N152" s="14"/>
      <c r="O152" s="1"/>
      <c r="P152" s="1"/>
      <c r="Q152" s="14"/>
      <c r="R152" s="1"/>
      <c r="S152" s="1"/>
      <c r="T152" s="14"/>
      <c r="U152" s="1"/>
      <c r="V152" s="1"/>
      <c r="W152" s="14"/>
      <c r="X152" s="1"/>
      <c r="Y152" s="1"/>
      <c r="Z152" s="14"/>
      <c r="AA152" s="1"/>
      <c r="AB152" s="1"/>
      <c r="AC152" s="14"/>
      <c r="AD152" s="2" t="s">
        <v>332</v>
      </c>
      <c r="AE152" s="13">
        <f>C152*K152</f>
        <v>792</v>
      </c>
      <c r="AF152" s="13">
        <f>C152*N152</f>
        <v>0</v>
      </c>
      <c r="AG152" s="13">
        <f>C152*Q152</f>
        <v>0</v>
      </c>
      <c r="AH152" s="13">
        <f>C152*T152</f>
        <v>0</v>
      </c>
      <c r="AI152" s="13">
        <f>C152*W152</f>
        <v>0</v>
      </c>
      <c r="AJ152" s="13">
        <f>C152*Z152</f>
        <v>0</v>
      </c>
      <c r="AK152" s="13">
        <f>C152*AC152</f>
        <v>0</v>
      </c>
    </row>
    <row r="153" spans="1:37" ht="15.75">
      <c r="A153" s="16">
        <v>7505671210</v>
      </c>
      <c r="B153" s="20" t="s">
        <v>145</v>
      </c>
      <c r="C153" s="21">
        <v>264</v>
      </c>
      <c r="D153" s="19">
        <v>299.10000000000002</v>
      </c>
      <c r="E153" s="19">
        <v>314</v>
      </c>
      <c r="F153" s="19"/>
      <c r="G153" s="15"/>
      <c r="H153" s="1"/>
      <c r="I153" s="1"/>
      <c r="J153" s="1">
        <v>3</v>
      </c>
      <c r="K153" s="14">
        <v>3</v>
      </c>
      <c r="L153" s="1"/>
      <c r="M153" s="1"/>
      <c r="N153" s="14"/>
      <c r="O153" s="1"/>
      <c r="P153" s="1"/>
      <c r="Q153" s="14"/>
      <c r="R153" s="1"/>
      <c r="S153" s="1"/>
      <c r="T153" s="14"/>
      <c r="U153" s="1"/>
      <c r="V153" s="1"/>
      <c r="W153" s="14"/>
      <c r="X153" s="1"/>
      <c r="Y153" s="1"/>
      <c r="Z153" s="14"/>
      <c r="AA153" s="1"/>
      <c r="AB153" s="1"/>
      <c r="AC153" s="14"/>
      <c r="AD153" s="2" t="s">
        <v>332</v>
      </c>
      <c r="AE153" s="13">
        <f>C153*K153</f>
        <v>792</v>
      </c>
      <c r="AF153" s="13">
        <f>C153*N153</f>
        <v>0</v>
      </c>
      <c r="AG153" s="13">
        <f>C153*Q153</f>
        <v>0</v>
      </c>
      <c r="AH153" s="13">
        <f>C153*T153</f>
        <v>0</v>
      </c>
      <c r="AI153" s="13">
        <f>C153*W153</f>
        <v>0</v>
      </c>
      <c r="AJ153" s="13">
        <f>C153*Z153</f>
        <v>0</v>
      </c>
      <c r="AK153" s="13">
        <f>C153*AC153</f>
        <v>0</v>
      </c>
    </row>
    <row r="154" spans="1:37" ht="15.75">
      <c r="A154" s="16">
        <v>56712034</v>
      </c>
      <c r="B154" s="20" t="s">
        <v>146</v>
      </c>
      <c r="C154" s="21">
        <v>264</v>
      </c>
      <c r="D154" s="19">
        <v>299.01</v>
      </c>
      <c r="E154" s="19">
        <v>314</v>
      </c>
      <c r="F154" s="21">
        <v>280</v>
      </c>
      <c r="G154" s="15" t="s">
        <v>298</v>
      </c>
      <c r="H154" s="1"/>
      <c r="I154" s="1"/>
      <c r="J154" s="1">
        <v>3</v>
      </c>
      <c r="K154" s="14">
        <v>3</v>
      </c>
      <c r="L154" s="1"/>
      <c r="M154" s="1"/>
      <c r="N154" s="14"/>
      <c r="O154" s="1"/>
      <c r="P154" s="1"/>
      <c r="Q154" s="14"/>
      <c r="R154" s="1"/>
      <c r="S154" s="1"/>
      <c r="T154" s="14"/>
      <c r="U154" s="1"/>
      <c r="V154" s="1"/>
      <c r="W154" s="14"/>
      <c r="X154" s="1"/>
      <c r="Y154" s="1"/>
      <c r="Z154" s="14"/>
      <c r="AA154" s="1"/>
      <c r="AB154" s="1"/>
      <c r="AC154" s="14"/>
      <c r="AD154" s="2" t="s">
        <v>332</v>
      </c>
      <c r="AE154" s="13">
        <f>C154*K154</f>
        <v>792</v>
      </c>
      <c r="AF154" s="13">
        <f>C154*N154</f>
        <v>0</v>
      </c>
      <c r="AG154" s="13">
        <f>C154*Q154</f>
        <v>0</v>
      </c>
      <c r="AH154" s="13">
        <f>C154*T154</f>
        <v>0</v>
      </c>
      <c r="AI154" s="13">
        <f>C154*W154</f>
        <v>0</v>
      </c>
      <c r="AJ154" s="13">
        <f>C154*Z154</f>
        <v>0</v>
      </c>
      <c r="AK154" s="13">
        <f>C154*AC154</f>
        <v>0</v>
      </c>
    </row>
    <row r="155" spans="1:37" ht="15.75">
      <c r="A155" s="16">
        <v>7505671211</v>
      </c>
      <c r="B155" s="20" t="s">
        <v>147</v>
      </c>
      <c r="C155" s="21">
        <v>264</v>
      </c>
      <c r="D155" s="19">
        <v>299.01</v>
      </c>
      <c r="E155" s="19">
        <v>314</v>
      </c>
      <c r="F155" s="19"/>
      <c r="G155" s="15"/>
      <c r="H155" s="1"/>
      <c r="I155" s="1"/>
      <c r="J155" s="1">
        <v>3</v>
      </c>
      <c r="K155" s="14">
        <v>3</v>
      </c>
      <c r="L155" s="1"/>
      <c r="M155" s="1"/>
      <c r="N155" s="14"/>
      <c r="O155" s="1"/>
      <c r="P155" s="1"/>
      <c r="Q155" s="14"/>
      <c r="R155" s="1"/>
      <c r="S155" s="1"/>
      <c r="T155" s="14"/>
      <c r="U155" s="1"/>
      <c r="V155" s="1"/>
      <c r="W155" s="14"/>
      <c r="X155" s="1"/>
      <c r="Y155" s="1"/>
      <c r="Z155" s="14"/>
      <c r="AA155" s="1"/>
      <c r="AB155" s="1"/>
      <c r="AC155" s="14"/>
      <c r="AD155" s="2" t="s">
        <v>332</v>
      </c>
      <c r="AE155" s="13">
        <f>C155*K155</f>
        <v>792</v>
      </c>
      <c r="AF155" s="13">
        <f>C155*N155</f>
        <v>0</v>
      </c>
      <c r="AG155" s="13">
        <f>C155*Q155</f>
        <v>0</v>
      </c>
      <c r="AH155" s="13">
        <f>C155*T155</f>
        <v>0</v>
      </c>
      <c r="AI155" s="13">
        <f>C155*W155</f>
        <v>0</v>
      </c>
      <c r="AJ155" s="13">
        <f>C155*Z155</f>
        <v>0</v>
      </c>
      <c r="AK155" s="13">
        <f>C155*AC155</f>
        <v>0</v>
      </c>
    </row>
    <row r="156" spans="1:37" ht="15.75">
      <c r="A156" s="16">
        <v>56712035</v>
      </c>
      <c r="B156" s="20" t="s">
        <v>148</v>
      </c>
      <c r="C156" s="21">
        <v>264</v>
      </c>
      <c r="D156" s="19">
        <v>299.01</v>
      </c>
      <c r="E156" s="19">
        <v>314</v>
      </c>
      <c r="F156" s="21">
        <v>280</v>
      </c>
      <c r="G156" s="15" t="s">
        <v>298</v>
      </c>
      <c r="H156" s="1"/>
      <c r="I156" s="1"/>
      <c r="J156" s="1">
        <v>3</v>
      </c>
      <c r="K156" s="14">
        <v>3</v>
      </c>
      <c r="L156" s="1"/>
      <c r="M156" s="1"/>
      <c r="N156" s="14"/>
      <c r="O156" s="1"/>
      <c r="P156" s="1"/>
      <c r="Q156" s="14"/>
      <c r="R156" s="1"/>
      <c r="S156" s="1"/>
      <c r="T156" s="14"/>
      <c r="U156" s="1"/>
      <c r="V156" s="1"/>
      <c r="W156" s="14"/>
      <c r="X156" s="1"/>
      <c r="Y156" s="1"/>
      <c r="Z156" s="14"/>
      <c r="AA156" s="1"/>
      <c r="AB156" s="1"/>
      <c r="AC156" s="14"/>
      <c r="AD156" s="2" t="s">
        <v>332</v>
      </c>
      <c r="AE156" s="13">
        <f>C156*K156</f>
        <v>792</v>
      </c>
      <c r="AF156" s="13">
        <f>C156*N156</f>
        <v>0</v>
      </c>
      <c r="AG156" s="13">
        <f>C156*Q156</f>
        <v>0</v>
      </c>
      <c r="AH156" s="13">
        <f>C156*T156</f>
        <v>0</v>
      </c>
      <c r="AI156" s="13">
        <f>C156*W156</f>
        <v>0</v>
      </c>
      <c r="AJ156" s="13">
        <f>C156*Z156</f>
        <v>0</v>
      </c>
      <c r="AK156" s="13">
        <f>C156*AC156</f>
        <v>0</v>
      </c>
    </row>
    <row r="157" spans="1:37">
      <c r="AE157" s="13">
        <f t="shared" ref="AE157:AK157" si="16">SUM(AE148:AE156)</f>
        <v>7028</v>
      </c>
      <c r="AF157" s="13">
        <f t="shared" si="16"/>
        <v>0</v>
      </c>
      <c r="AG157" s="13">
        <f t="shared" si="16"/>
        <v>0</v>
      </c>
      <c r="AH157" s="13">
        <f t="shared" si="16"/>
        <v>0</v>
      </c>
      <c r="AI157" s="13">
        <f t="shared" si="16"/>
        <v>0</v>
      </c>
      <c r="AJ157" s="13">
        <f t="shared" si="16"/>
        <v>0</v>
      </c>
      <c r="AK157" s="13">
        <f t="shared" si="16"/>
        <v>0</v>
      </c>
    </row>
    <row r="160" spans="1:37" ht="15.75">
      <c r="A160" s="35" t="s">
        <v>278</v>
      </c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</row>
    <row r="161" spans="1:37" ht="15.75">
      <c r="A161" s="2"/>
      <c r="B161" s="35" t="s">
        <v>149</v>
      </c>
      <c r="C161" s="36"/>
      <c r="D161" s="36"/>
      <c r="E161" s="36"/>
      <c r="F161" s="36"/>
      <c r="G161" s="36"/>
      <c r="H161" s="38" t="s">
        <v>279</v>
      </c>
      <c r="I161" s="36"/>
      <c r="J161" s="36"/>
      <c r="K161" s="36"/>
      <c r="L161" s="39" t="s">
        <v>280</v>
      </c>
      <c r="M161" s="36"/>
      <c r="N161" s="36"/>
      <c r="O161" s="40" t="s">
        <v>281</v>
      </c>
      <c r="P161" s="36"/>
      <c r="Q161" s="36"/>
      <c r="R161" s="41" t="s">
        <v>282</v>
      </c>
      <c r="S161" s="36"/>
      <c r="T161" s="36"/>
      <c r="U161" s="42" t="s">
        <v>283</v>
      </c>
      <c r="V161" s="36"/>
      <c r="W161" s="36"/>
      <c r="X161" s="43" t="s">
        <v>284</v>
      </c>
      <c r="Y161" s="36"/>
      <c r="Z161" s="36"/>
      <c r="AA161" s="44" t="s">
        <v>285</v>
      </c>
      <c r="AB161" s="36"/>
      <c r="AC161" s="36"/>
      <c r="AD161" s="2"/>
    </row>
    <row r="162" spans="1:37" ht="15.75">
      <c r="A162" s="3"/>
      <c r="B162" s="3" t="s">
        <v>3</v>
      </c>
      <c r="C162" s="3"/>
      <c r="D162" s="3"/>
      <c r="E162" s="3"/>
      <c r="F162" s="3"/>
      <c r="G162" s="3"/>
      <c r="H162" s="37" t="s">
        <v>2</v>
      </c>
      <c r="I162" s="37"/>
      <c r="J162" s="37"/>
      <c r="K162" s="37"/>
      <c r="L162" s="37" t="s">
        <v>2</v>
      </c>
      <c r="M162" s="37"/>
      <c r="N162" s="37"/>
      <c r="O162" s="37" t="s">
        <v>2</v>
      </c>
      <c r="P162" s="37"/>
      <c r="Q162" s="37"/>
      <c r="R162" s="37" t="s">
        <v>2</v>
      </c>
      <c r="S162" s="37"/>
      <c r="T162" s="37"/>
      <c r="U162" s="37" t="s">
        <v>2</v>
      </c>
      <c r="V162" s="37"/>
      <c r="W162" s="37"/>
      <c r="X162" s="37" t="s">
        <v>2</v>
      </c>
      <c r="Y162" s="37"/>
      <c r="Z162" s="37"/>
      <c r="AA162" s="37" t="s">
        <v>2</v>
      </c>
      <c r="AB162" s="37"/>
      <c r="AC162" s="37"/>
      <c r="AD162" s="3"/>
    </row>
    <row r="163" spans="1:37" ht="15.75">
      <c r="A163" s="3" t="s">
        <v>286</v>
      </c>
      <c r="B163" s="12" t="s">
        <v>82</v>
      </c>
      <c r="C163" s="3" t="s">
        <v>287</v>
      </c>
      <c r="D163" s="3" t="s">
        <v>288</v>
      </c>
      <c r="E163" s="3" t="s">
        <v>289</v>
      </c>
      <c r="F163" s="3" t="s">
        <v>290</v>
      </c>
      <c r="G163" s="3" t="s">
        <v>291</v>
      </c>
      <c r="H163" s="3" t="s">
        <v>4</v>
      </c>
      <c r="I163" s="3" t="s">
        <v>5</v>
      </c>
      <c r="J163" s="3" t="s">
        <v>292</v>
      </c>
      <c r="K163" s="3" t="s">
        <v>6</v>
      </c>
      <c r="L163" s="3" t="s">
        <v>4</v>
      </c>
      <c r="M163" s="3" t="s">
        <v>5</v>
      </c>
      <c r="N163" s="3" t="s">
        <v>6</v>
      </c>
      <c r="O163" s="3" t="s">
        <v>4</v>
      </c>
      <c r="P163" s="3" t="s">
        <v>5</v>
      </c>
      <c r="Q163" s="3" t="s">
        <v>6</v>
      </c>
      <c r="R163" s="3" t="s">
        <v>4</v>
      </c>
      <c r="S163" s="3" t="s">
        <v>5</v>
      </c>
      <c r="T163" s="3" t="s">
        <v>6</v>
      </c>
      <c r="U163" s="3" t="s">
        <v>4</v>
      </c>
      <c r="V163" s="3" t="s">
        <v>5</v>
      </c>
      <c r="W163" s="3" t="s">
        <v>6</v>
      </c>
      <c r="X163" s="3" t="s">
        <v>4</v>
      </c>
      <c r="Y163" s="3" t="s">
        <v>5</v>
      </c>
      <c r="Z163" s="3" t="s">
        <v>6</v>
      </c>
      <c r="AA163" s="3" t="s">
        <v>4</v>
      </c>
      <c r="AB163" s="3" t="s">
        <v>5</v>
      </c>
      <c r="AC163" s="3" t="s">
        <v>6</v>
      </c>
      <c r="AD163" s="3" t="s">
        <v>293</v>
      </c>
    </row>
    <row r="164" spans="1:37" ht="15.75">
      <c r="A164" s="22">
        <v>750104891356</v>
      </c>
      <c r="B164" s="15" t="s">
        <v>150</v>
      </c>
      <c r="C164" s="19">
        <v>10.41</v>
      </c>
      <c r="D164" s="19">
        <v>10.42</v>
      </c>
      <c r="E164" s="19">
        <v>11.4</v>
      </c>
      <c r="F164" s="19"/>
      <c r="G164" s="15"/>
      <c r="H164" s="1"/>
      <c r="I164" s="1"/>
      <c r="J164" s="1">
        <v>48</v>
      </c>
      <c r="K164" s="14">
        <v>48</v>
      </c>
      <c r="L164" s="1"/>
      <c r="M164" s="1"/>
      <c r="N164" s="14"/>
      <c r="O164" s="1"/>
      <c r="P164" s="1"/>
      <c r="Q164" s="14"/>
      <c r="R164" s="1"/>
      <c r="S164" s="1"/>
      <c r="T164" s="14"/>
      <c r="U164" s="1"/>
      <c r="V164" s="1"/>
      <c r="W164" s="14"/>
      <c r="X164" s="1"/>
      <c r="Y164" s="1"/>
      <c r="Z164" s="14"/>
      <c r="AA164" s="1"/>
      <c r="AB164" s="1"/>
      <c r="AC164" s="14"/>
      <c r="AD164" s="2" t="s">
        <v>295</v>
      </c>
      <c r="AE164" s="13">
        <f>C164*K164</f>
        <v>499.68</v>
      </c>
      <c r="AF164" s="13">
        <f>C164*N164</f>
        <v>0</v>
      </c>
      <c r="AG164" s="13">
        <f>C164*Q164</f>
        <v>0</v>
      </c>
      <c r="AH164" s="13">
        <f>C164*T164</f>
        <v>0</v>
      </c>
      <c r="AI164" s="13">
        <f>C164*W164</f>
        <v>0</v>
      </c>
      <c r="AJ164" s="13">
        <f>C164*Z164</f>
        <v>0</v>
      </c>
      <c r="AK164" s="13">
        <f>C164*AC164</f>
        <v>0</v>
      </c>
    </row>
    <row r="165" spans="1:37" ht="15.75">
      <c r="A165" s="22">
        <v>3145</v>
      </c>
      <c r="B165" s="15" t="s">
        <v>151</v>
      </c>
      <c r="C165" s="19">
        <v>10.41</v>
      </c>
      <c r="D165" s="19">
        <v>10.42</v>
      </c>
      <c r="E165" s="19">
        <v>11.4</v>
      </c>
      <c r="F165" s="19"/>
      <c r="G165" s="15"/>
      <c r="H165" s="1"/>
      <c r="I165" s="1"/>
      <c r="J165" s="1">
        <v>48</v>
      </c>
      <c r="K165" s="14">
        <v>48</v>
      </c>
      <c r="L165" s="1"/>
      <c r="M165" s="1"/>
      <c r="N165" s="14"/>
      <c r="O165" s="1"/>
      <c r="P165" s="1"/>
      <c r="Q165" s="14"/>
      <c r="R165" s="1"/>
      <c r="S165" s="1"/>
      <c r="T165" s="14"/>
      <c r="U165" s="1"/>
      <c r="V165" s="1"/>
      <c r="W165" s="14"/>
      <c r="X165" s="1"/>
      <c r="Y165" s="1"/>
      <c r="Z165" s="14"/>
      <c r="AA165" s="1"/>
      <c r="AB165" s="1"/>
      <c r="AC165" s="14"/>
      <c r="AD165" s="2" t="s">
        <v>295</v>
      </c>
      <c r="AE165" s="13">
        <f>C165*K165</f>
        <v>499.68</v>
      </c>
      <c r="AF165" s="13">
        <f>C165*N165</f>
        <v>0</v>
      </c>
      <c r="AG165" s="13">
        <f>C165*Q165</f>
        <v>0</v>
      </c>
      <c r="AH165" s="13">
        <f>C165*T165</f>
        <v>0</v>
      </c>
      <c r="AI165" s="13">
        <f>C165*W165</f>
        <v>0</v>
      </c>
      <c r="AJ165" s="13">
        <f>C165*Z165</f>
        <v>0</v>
      </c>
      <c r="AK165" s="13">
        <f>C165*AC165</f>
        <v>0</v>
      </c>
    </row>
    <row r="166" spans="1:37" ht="15.75">
      <c r="B166" s="12" t="s">
        <v>141</v>
      </c>
    </row>
    <row r="167" spans="1:37" ht="15.75">
      <c r="A167" s="16">
        <v>75454806</v>
      </c>
      <c r="B167" s="20" t="s">
        <v>152</v>
      </c>
      <c r="C167" s="21">
        <v>199.6</v>
      </c>
      <c r="D167" s="19">
        <v>214.81</v>
      </c>
      <c r="E167" s="19">
        <v>225.6</v>
      </c>
      <c r="F167" s="18">
        <v>237.6</v>
      </c>
      <c r="G167" s="15" t="s">
        <v>306</v>
      </c>
      <c r="H167" s="1"/>
      <c r="I167" s="1"/>
      <c r="J167" s="1">
        <v>5</v>
      </c>
      <c r="K167" s="14">
        <v>5</v>
      </c>
      <c r="L167" s="1"/>
      <c r="M167" s="1"/>
      <c r="N167" s="14"/>
      <c r="O167" s="1"/>
      <c r="P167" s="1"/>
      <c r="Q167" s="14"/>
      <c r="R167" s="1"/>
      <c r="S167" s="1"/>
      <c r="T167" s="14"/>
      <c r="U167" s="1"/>
      <c r="V167" s="1"/>
      <c r="W167" s="14"/>
      <c r="X167" s="1"/>
      <c r="Y167" s="1"/>
      <c r="Z167" s="14"/>
      <c r="AA167" s="1"/>
      <c r="AB167" s="1"/>
      <c r="AC167" s="14"/>
      <c r="AD167" s="2" t="s">
        <v>295</v>
      </c>
      <c r="AE167" s="13">
        <f t="shared" ref="AE167:AE173" si="17">C167*K167</f>
        <v>998</v>
      </c>
      <c r="AF167" s="13">
        <f t="shared" ref="AF167:AF173" si="18">C167*N167</f>
        <v>0</v>
      </c>
      <c r="AG167" s="13">
        <f t="shared" ref="AG167:AG173" si="19">C167*Q167</f>
        <v>0</v>
      </c>
      <c r="AH167" s="13">
        <f t="shared" ref="AH167:AH173" si="20">C167*T167</f>
        <v>0</v>
      </c>
      <c r="AI167" s="13">
        <f t="shared" ref="AI167:AI173" si="21">C167*W167</f>
        <v>0</v>
      </c>
      <c r="AJ167" s="13">
        <f t="shared" ref="AJ167:AJ173" si="22">C167*Z167</f>
        <v>0</v>
      </c>
      <c r="AK167" s="13">
        <f t="shared" ref="AK167:AK173" si="23">C167*AC167</f>
        <v>0</v>
      </c>
    </row>
    <row r="168" spans="1:37" ht="15.75">
      <c r="A168" s="16">
        <v>75454805</v>
      </c>
      <c r="B168" s="15" t="s">
        <v>153</v>
      </c>
      <c r="C168" s="19">
        <v>223.95</v>
      </c>
      <c r="D168" s="19">
        <v>223.96</v>
      </c>
      <c r="E168" s="19">
        <v>235.2</v>
      </c>
      <c r="F168" s="18">
        <v>264</v>
      </c>
      <c r="G168" s="15" t="s">
        <v>306</v>
      </c>
      <c r="H168" s="1"/>
      <c r="I168" s="1"/>
      <c r="J168" s="1">
        <v>5</v>
      </c>
      <c r="K168" s="14">
        <v>5</v>
      </c>
      <c r="L168" s="1"/>
      <c r="M168" s="1"/>
      <c r="N168" s="14"/>
      <c r="O168" s="1"/>
      <c r="P168" s="1"/>
      <c r="Q168" s="14"/>
      <c r="R168" s="1"/>
      <c r="S168" s="1"/>
      <c r="T168" s="14"/>
      <c r="U168" s="1"/>
      <c r="V168" s="1"/>
      <c r="W168" s="14"/>
      <c r="X168" s="1"/>
      <c r="Y168" s="1"/>
      <c r="Z168" s="14"/>
      <c r="AA168" s="1"/>
      <c r="AB168" s="1"/>
      <c r="AC168" s="14"/>
      <c r="AD168" s="2" t="s">
        <v>295</v>
      </c>
      <c r="AE168" s="13">
        <f t="shared" si="17"/>
        <v>1119.75</v>
      </c>
      <c r="AF168" s="13">
        <f t="shared" si="18"/>
        <v>0</v>
      </c>
      <c r="AG168" s="13">
        <f t="shared" si="19"/>
        <v>0</v>
      </c>
      <c r="AH168" s="13">
        <f t="shared" si="20"/>
        <v>0</v>
      </c>
      <c r="AI168" s="13">
        <f t="shared" si="21"/>
        <v>0</v>
      </c>
      <c r="AJ168" s="13">
        <f t="shared" si="22"/>
        <v>0</v>
      </c>
      <c r="AK168" s="13">
        <f t="shared" si="23"/>
        <v>0</v>
      </c>
    </row>
    <row r="169" spans="1:37" ht="15.75">
      <c r="A169" s="22">
        <v>750103945</v>
      </c>
      <c r="B169" s="15" t="s">
        <v>154</v>
      </c>
      <c r="C169" s="19">
        <v>36.598599999999998</v>
      </c>
      <c r="D169" s="19">
        <v>36.61</v>
      </c>
      <c r="E169" s="19">
        <v>39</v>
      </c>
      <c r="F169" s="18">
        <v>41.45</v>
      </c>
      <c r="G169" s="15" t="s">
        <v>306</v>
      </c>
      <c r="H169" s="1"/>
      <c r="I169" s="1"/>
      <c r="J169" s="1">
        <v>8</v>
      </c>
      <c r="K169" s="14">
        <v>8</v>
      </c>
      <c r="L169" s="1"/>
      <c r="M169" s="1"/>
      <c r="N169" s="14"/>
      <c r="O169" s="1"/>
      <c r="P169" s="1"/>
      <c r="Q169" s="14"/>
      <c r="R169" s="1"/>
      <c r="S169" s="1"/>
      <c r="T169" s="14"/>
      <c r="U169" s="1"/>
      <c r="V169" s="1"/>
      <c r="W169" s="14"/>
      <c r="X169" s="1"/>
      <c r="Y169" s="1"/>
      <c r="Z169" s="14"/>
      <c r="AA169" s="1"/>
      <c r="AB169" s="1"/>
      <c r="AC169" s="14"/>
      <c r="AD169" s="2" t="s">
        <v>295</v>
      </c>
      <c r="AE169" s="13">
        <f t="shared" si="17"/>
        <v>292.78879999999998</v>
      </c>
      <c r="AF169" s="13">
        <f t="shared" si="18"/>
        <v>0</v>
      </c>
      <c r="AG169" s="13">
        <f t="shared" si="19"/>
        <v>0</v>
      </c>
      <c r="AH169" s="13">
        <f t="shared" si="20"/>
        <v>0</v>
      </c>
      <c r="AI169" s="13">
        <f t="shared" si="21"/>
        <v>0</v>
      </c>
      <c r="AJ169" s="13">
        <f t="shared" si="22"/>
        <v>0</v>
      </c>
      <c r="AK169" s="13">
        <f t="shared" si="23"/>
        <v>0</v>
      </c>
    </row>
    <row r="170" spans="1:37" ht="15.75">
      <c r="A170" s="22">
        <v>750103943</v>
      </c>
      <c r="B170" s="15" t="s">
        <v>155</v>
      </c>
      <c r="C170" s="19">
        <v>136.38999999999999</v>
      </c>
      <c r="D170" s="19">
        <v>136.4</v>
      </c>
      <c r="E170" s="19">
        <v>143.30000000000001</v>
      </c>
      <c r="F170" s="18">
        <v>147.05000000000001</v>
      </c>
      <c r="G170" s="15" t="s">
        <v>302</v>
      </c>
      <c r="H170" s="1"/>
      <c r="I170" s="1"/>
      <c r="J170" s="1">
        <v>3</v>
      </c>
      <c r="K170" s="14">
        <v>3</v>
      </c>
      <c r="L170" s="1"/>
      <c r="M170" s="1"/>
      <c r="N170" s="14"/>
      <c r="O170" s="1"/>
      <c r="P170" s="1"/>
      <c r="Q170" s="14"/>
      <c r="R170" s="1"/>
      <c r="S170" s="1"/>
      <c r="T170" s="14"/>
      <c r="U170" s="1"/>
      <c r="V170" s="1"/>
      <c r="W170" s="14"/>
      <c r="X170" s="1"/>
      <c r="Y170" s="1"/>
      <c r="Z170" s="14"/>
      <c r="AA170" s="1"/>
      <c r="AB170" s="1"/>
      <c r="AC170" s="14"/>
      <c r="AD170" s="2" t="s">
        <v>295</v>
      </c>
      <c r="AE170" s="13">
        <f t="shared" si="17"/>
        <v>409.16999999999996</v>
      </c>
      <c r="AF170" s="13">
        <f t="shared" si="18"/>
        <v>0</v>
      </c>
      <c r="AG170" s="13">
        <f t="shared" si="19"/>
        <v>0</v>
      </c>
      <c r="AH170" s="13">
        <f t="shared" si="20"/>
        <v>0</v>
      </c>
      <c r="AI170" s="13">
        <f t="shared" si="21"/>
        <v>0</v>
      </c>
      <c r="AJ170" s="13">
        <f t="shared" si="22"/>
        <v>0</v>
      </c>
      <c r="AK170" s="13">
        <f t="shared" si="23"/>
        <v>0</v>
      </c>
    </row>
    <row r="171" spans="1:37" ht="15.75">
      <c r="A171" s="16">
        <v>750800601401</v>
      </c>
      <c r="B171" s="20" t="s">
        <v>156</v>
      </c>
      <c r="C171" s="21">
        <v>450.01429999999999</v>
      </c>
      <c r="D171" s="19">
        <v>468.01</v>
      </c>
      <c r="E171" s="19">
        <v>496.1</v>
      </c>
      <c r="F171" s="19"/>
      <c r="G171" s="15"/>
      <c r="H171" s="1"/>
      <c r="I171" s="1"/>
      <c r="J171" s="1">
        <v>10</v>
      </c>
      <c r="K171" s="14">
        <v>10</v>
      </c>
      <c r="L171" s="1"/>
      <c r="M171" s="1"/>
      <c r="N171" s="14"/>
      <c r="O171" s="1"/>
      <c r="P171" s="1"/>
      <c r="Q171" s="14"/>
      <c r="R171" s="1"/>
      <c r="S171" s="1"/>
      <c r="T171" s="14"/>
      <c r="U171" s="1"/>
      <c r="V171" s="1"/>
      <c r="W171" s="14"/>
      <c r="X171" s="1"/>
      <c r="Y171" s="1"/>
      <c r="Z171" s="14"/>
      <c r="AA171" s="1"/>
      <c r="AB171" s="1"/>
      <c r="AC171" s="14"/>
      <c r="AD171" s="2" t="s">
        <v>295</v>
      </c>
      <c r="AE171" s="13">
        <f t="shared" si="17"/>
        <v>4500.143</v>
      </c>
      <c r="AF171" s="13">
        <f t="shared" si="18"/>
        <v>0</v>
      </c>
      <c r="AG171" s="13">
        <f t="shared" si="19"/>
        <v>0</v>
      </c>
      <c r="AH171" s="13">
        <f t="shared" si="20"/>
        <v>0</v>
      </c>
      <c r="AI171" s="13">
        <f t="shared" si="21"/>
        <v>0</v>
      </c>
      <c r="AJ171" s="13">
        <f t="shared" si="22"/>
        <v>0</v>
      </c>
      <c r="AK171" s="13">
        <f t="shared" si="23"/>
        <v>0</v>
      </c>
    </row>
    <row r="172" spans="1:37" ht="15.75">
      <c r="A172" s="16">
        <v>7502221010726</v>
      </c>
      <c r="B172" s="20" t="s">
        <v>157</v>
      </c>
      <c r="C172" s="21">
        <v>792.57</v>
      </c>
      <c r="D172" s="19">
        <v>806.41</v>
      </c>
      <c r="E172" s="19">
        <v>885.2</v>
      </c>
      <c r="F172" s="18">
        <v>856.87</v>
      </c>
      <c r="G172" s="15" t="s">
        <v>302</v>
      </c>
      <c r="H172" s="1"/>
      <c r="I172" s="1"/>
      <c r="J172" s="1">
        <v>8</v>
      </c>
      <c r="K172" s="14">
        <v>8</v>
      </c>
      <c r="L172" s="1"/>
      <c r="M172" s="1"/>
      <c r="N172" s="14"/>
      <c r="O172" s="1"/>
      <c r="P172" s="1"/>
      <c r="Q172" s="14"/>
      <c r="R172" s="1"/>
      <c r="S172" s="1"/>
      <c r="T172" s="14"/>
      <c r="U172" s="1"/>
      <c r="V172" s="1"/>
      <c r="W172" s="14"/>
      <c r="X172" s="1"/>
      <c r="Y172" s="1"/>
      <c r="Z172" s="14"/>
      <c r="AA172" s="1"/>
      <c r="AB172" s="1"/>
      <c r="AC172" s="14"/>
      <c r="AD172" s="2" t="s">
        <v>333</v>
      </c>
      <c r="AE172" s="13">
        <f t="shared" si="17"/>
        <v>6340.56</v>
      </c>
      <c r="AF172" s="13">
        <f t="shared" si="18"/>
        <v>0</v>
      </c>
      <c r="AG172" s="13">
        <f t="shared" si="19"/>
        <v>0</v>
      </c>
      <c r="AH172" s="13">
        <f t="shared" si="20"/>
        <v>0</v>
      </c>
      <c r="AI172" s="13">
        <f t="shared" si="21"/>
        <v>0</v>
      </c>
      <c r="AJ172" s="13">
        <f t="shared" si="22"/>
        <v>0</v>
      </c>
      <c r="AK172" s="13">
        <f t="shared" si="23"/>
        <v>0</v>
      </c>
    </row>
    <row r="173" spans="1:37" ht="15.75">
      <c r="A173" s="16">
        <v>7502221010818</v>
      </c>
      <c r="B173" s="20" t="s">
        <v>158</v>
      </c>
      <c r="C173" s="21">
        <v>792.57</v>
      </c>
      <c r="D173" s="19">
        <v>806.41</v>
      </c>
      <c r="E173" s="19">
        <v>885.2</v>
      </c>
      <c r="F173" s="18">
        <v>856.87</v>
      </c>
      <c r="G173" s="15" t="s">
        <v>302</v>
      </c>
      <c r="H173" s="1"/>
      <c r="I173" s="1"/>
      <c r="J173" s="1">
        <v>10</v>
      </c>
      <c r="K173" s="14">
        <v>10</v>
      </c>
      <c r="L173" s="1"/>
      <c r="M173" s="1"/>
      <c r="N173" s="14"/>
      <c r="O173" s="1"/>
      <c r="P173" s="1"/>
      <c r="Q173" s="14"/>
      <c r="R173" s="1"/>
      <c r="S173" s="1"/>
      <c r="T173" s="14"/>
      <c r="U173" s="1"/>
      <c r="V173" s="1"/>
      <c r="W173" s="14"/>
      <c r="X173" s="1"/>
      <c r="Y173" s="1"/>
      <c r="Z173" s="14"/>
      <c r="AA173" s="1"/>
      <c r="AB173" s="1"/>
      <c r="AC173" s="14"/>
      <c r="AD173" s="2" t="s">
        <v>333</v>
      </c>
      <c r="AE173" s="13">
        <f t="shared" si="17"/>
        <v>7925.7000000000007</v>
      </c>
      <c r="AF173" s="13">
        <f t="shared" si="18"/>
        <v>0</v>
      </c>
      <c r="AG173" s="13">
        <f t="shared" si="19"/>
        <v>0</v>
      </c>
      <c r="AH173" s="13">
        <f t="shared" si="20"/>
        <v>0</v>
      </c>
      <c r="AI173" s="13">
        <f t="shared" si="21"/>
        <v>0</v>
      </c>
      <c r="AJ173" s="13">
        <f t="shared" si="22"/>
        <v>0</v>
      </c>
      <c r="AK173" s="13">
        <f t="shared" si="23"/>
        <v>0</v>
      </c>
    </row>
    <row r="174" spans="1:37" ht="15.75">
      <c r="B174" s="12" t="s">
        <v>159</v>
      </c>
    </row>
    <row r="175" spans="1:37" ht="15.75">
      <c r="A175" s="22">
        <v>750103328</v>
      </c>
      <c r="B175" s="15" t="s">
        <v>160</v>
      </c>
      <c r="C175" s="19">
        <v>144.33029999999999</v>
      </c>
      <c r="D175" s="19">
        <v>144.34</v>
      </c>
      <c r="E175" s="19">
        <v>151.6</v>
      </c>
      <c r="F175" s="18">
        <v>159</v>
      </c>
      <c r="G175" s="15" t="s">
        <v>326</v>
      </c>
      <c r="H175" s="1"/>
      <c r="I175" s="1"/>
      <c r="J175" s="1">
        <v>8</v>
      </c>
      <c r="K175" s="14">
        <v>8</v>
      </c>
      <c r="L175" s="1"/>
      <c r="M175" s="1"/>
      <c r="N175" s="14"/>
      <c r="O175" s="1"/>
      <c r="P175" s="1"/>
      <c r="Q175" s="14"/>
      <c r="R175" s="1"/>
      <c r="S175" s="1"/>
      <c r="T175" s="14"/>
      <c r="U175" s="1"/>
      <c r="V175" s="1"/>
      <c r="W175" s="14"/>
      <c r="X175" s="1"/>
      <c r="Y175" s="1"/>
      <c r="Z175" s="14"/>
      <c r="AA175" s="1"/>
      <c r="AB175" s="1"/>
      <c r="AC175" s="14"/>
      <c r="AD175" s="2" t="s">
        <v>295</v>
      </c>
      <c r="AE175" s="13">
        <f>C175*K175</f>
        <v>1154.6424</v>
      </c>
      <c r="AF175" s="13">
        <f>C175*N175</f>
        <v>0</v>
      </c>
      <c r="AG175" s="13">
        <f>C175*Q175</f>
        <v>0</v>
      </c>
      <c r="AH175" s="13">
        <f>C175*T175</f>
        <v>0</v>
      </c>
      <c r="AI175" s="13">
        <f>C175*W175</f>
        <v>0</v>
      </c>
      <c r="AJ175" s="13">
        <f>C175*Z175</f>
        <v>0</v>
      </c>
      <c r="AK175" s="13">
        <f>C175*AC175</f>
        <v>0</v>
      </c>
    </row>
    <row r="176" spans="1:37" ht="15.75">
      <c r="B176" s="12" t="s">
        <v>10</v>
      </c>
    </row>
    <row r="177" spans="1:37" ht="15.75">
      <c r="A177" s="22">
        <v>7509546057163</v>
      </c>
      <c r="B177" s="15" t="s">
        <v>161</v>
      </c>
      <c r="C177" s="19">
        <v>43.171100000000003</v>
      </c>
      <c r="D177" s="19">
        <v>43.18</v>
      </c>
      <c r="E177" s="19">
        <v>45.8</v>
      </c>
      <c r="F177" s="18">
        <v>49.9</v>
      </c>
      <c r="G177" s="15" t="s">
        <v>306</v>
      </c>
      <c r="H177" s="1"/>
      <c r="I177" s="1"/>
      <c r="J177" s="1">
        <v>15</v>
      </c>
      <c r="K177" s="14">
        <v>15</v>
      </c>
      <c r="L177" s="1"/>
      <c r="M177" s="1"/>
      <c r="N177" s="14"/>
      <c r="O177" s="1"/>
      <c r="P177" s="1"/>
      <c r="Q177" s="14"/>
      <c r="R177" s="1"/>
      <c r="S177" s="1"/>
      <c r="T177" s="14"/>
      <c r="U177" s="1"/>
      <c r="V177" s="1"/>
      <c r="W177" s="14"/>
      <c r="X177" s="1"/>
      <c r="Y177" s="1"/>
      <c r="Z177" s="14"/>
      <c r="AA177" s="1"/>
      <c r="AB177" s="1"/>
      <c r="AC177" s="14"/>
      <c r="AD177" s="2" t="s">
        <v>334</v>
      </c>
      <c r="AE177" s="13">
        <f>C177*K177</f>
        <v>647.56650000000002</v>
      </c>
      <c r="AF177" s="13">
        <f>C177*N177</f>
        <v>0</v>
      </c>
      <c r="AG177" s="13">
        <f>C177*Q177</f>
        <v>0</v>
      </c>
      <c r="AH177" s="13">
        <f>C177*T177</f>
        <v>0</v>
      </c>
      <c r="AI177" s="13">
        <f>C177*W177</f>
        <v>0</v>
      </c>
      <c r="AJ177" s="13">
        <f>C177*Z177</f>
        <v>0</v>
      </c>
      <c r="AK177" s="13">
        <f>C177*AC177</f>
        <v>0</v>
      </c>
    </row>
    <row r="178" spans="1:37" ht="15.75">
      <c r="A178" s="22">
        <v>7423</v>
      </c>
      <c r="B178" s="15" t="s">
        <v>162</v>
      </c>
      <c r="C178" s="19">
        <v>35.632399999999997</v>
      </c>
      <c r="D178" s="19">
        <v>35.64</v>
      </c>
      <c r="E178" s="19">
        <v>37.5</v>
      </c>
      <c r="F178" s="18">
        <v>44.37</v>
      </c>
      <c r="G178" s="15" t="s">
        <v>335</v>
      </c>
      <c r="H178" s="1"/>
      <c r="I178" s="1"/>
      <c r="J178" s="1">
        <v>10</v>
      </c>
      <c r="K178" s="14">
        <v>10</v>
      </c>
      <c r="L178" s="1"/>
      <c r="M178" s="1"/>
      <c r="N178" s="14"/>
      <c r="O178" s="1"/>
      <c r="P178" s="1"/>
      <c r="Q178" s="14"/>
      <c r="R178" s="1"/>
      <c r="S178" s="1"/>
      <c r="T178" s="14"/>
      <c r="U178" s="1"/>
      <c r="V178" s="1"/>
      <c r="W178" s="14"/>
      <c r="X178" s="1"/>
      <c r="Y178" s="1"/>
      <c r="Z178" s="14"/>
      <c r="AA178" s="1"/>
      <c r="AB178" s="1"/>
      <c r="AC178" s="14"/>
      <c r="AD178" s="2" t="s">
        <v>295</v>
      </c>
      <c r="AE178" s="13">
        <f>C178*K178</f>
        <v>356.32399999999996</v>
      </c>
      <c r="AF178" s="13">
        <f>C178*N178</f>
        <v>0</v>
      </c>
      <c r="AG178" s="13">
        <f>C178*Q178</f>
        <v>0</v>
      </c>
      <c r="AH178" s="13">
        <f>C178*T178</f>
        <v>0</v>
      </c>
      <c r="AI178" s="13">
        <f>C178*W178</f>
        <v>0</v>
      </c>
      <c r="AJ178" s="13">
        <f>C178*Z178</f>
        <v>0</v>
      </c>
      <c r="AK178" s="13">
        <f>C178*AC178</f>
        <v>0</v>
      </c>
    </row>
    <row r="179" spans="1:37" ht="15.75">
      <c r="A179" s="22">
        <v>7421</v>
      </c>
      <c r="B179" s="15" t="s">
        <v>163</v>
      </c>
      <c r="C179" s="19">
        <v>38.076300000000003</v>
      </c>
      <c r="D179" s="19">
        <v>38.090000000000003</v>
      </c>
      <c r="E179" s="19">
        <v>41</v>
      </c>
      <c r="F179" s="18">
        <v>41.76</v>
      </c>
      <c r="G179" s="15" t="s">
        <v>302</v>
      </c>
      <c r="H179" s="1"/>
      <c r="I179" s="1"/>
      <c r="J179" s="1">
        <v>15</v>
      </c>
      <c r="K179" s="14">
        <v>15</v>
      </c>
      <c r="L179" s="1"/>
      <c r="M179" s="1"/>
      <c r="N179" s="14"/>
      <c r="O179" s="1"/>
      <c r="P179" s="1"/>
      <c r="Q179" s="14"/>
      <c r="R179" s="1"/>
      <c r="S179" s="1"/>
      <c r="T179" s="14"/>
      <c r="U179" s="1"/>
      <c r="V179" s="1"/>
      <c r="W179" s="14"/>
      <c r="X179" s="1"/>
      <c r="Y179" s="1"/>
      <c r="Z179" s="14"/>
      <c r="AA179" s="1"/>
      <c r="AB179" s="1"/>
      <c r="AC179" s="14"/>
      <c r="AD179" s="2" t="s">
        <v>295</v>
      </c>
      <c r="AE179" s="13">
        <f>C179*K179</f>
        <v>571.14450000000011</v>
      </c>
      <c r="AF179" s="13">
        <f>C179*N179</f>
        <v>0</v>
      </c>
      <c r="AG179" s="13">
        <f>C179*Q179</f>
        <v>0</v>
      </c>
      <c r="AH179" s="13">
        <f>C179*T179</f>
        <v>0</v>
      </c>
      <c r="AI179" s="13">
        <f>C179*W179</f>
        <v>0</v>
      </c>
      <c r="AJ179" s="13">
        <f>C179*Z179</f>
        <v>0</v>
      </c>
      <c r="AK179" s="13">
        <f>C179*AC179</f>
        <v>0</v>
      </c>
    </row>
    <row r="180" spans="1:37" ht="15.75">
      <c r="A180" s="16">
        <v>1262</v>
      </c>
      <c r="B180" s="20" t="s">
        <v>164</v>
      </c>
      <c r="C180" s="21">
        <v>891.73009999999999</v>
      </c>
      <c r="D180" s="19">
        <v>980.01</v>
      </c>
      <c r="E180" s="19">
        <v>1029</v>
      </c>
      <c r="F180" s="21">
        <v>932.47</v>
      </c>
      <c r="G180" s="15" t="s">
        <v>302</v>
      </c>
      <c r="H180" s="1"/>
      <c r="I180" s="1"/>
      <c r="J180" s="1">
        <v>6</v>
      </c>
      <c r="K180" s="14">
        <v>6</v>
      </c>
      <c r="L180" s="1"/>
      <c r="M180" s="1"/>
      <c r="N180" s="14"/>
      <c r="O180" s="1"/>
      <c r="P180" s="1"/>
      <c r="Q180" s="14"/>
      <c r="R180" s="1"/>
      <c r="S180" s="1"/>
      <c r="T180" s="14"/>
      <c r="U180" s="1"/>
      <c r="V180" s="1"/>
      <c r="W180" s="14"/>
      <c r="X180" s="1"/>
      <c r="Y180" s="1"/>
      <c r="Z180" s="14"/>
      <c r="AA180" s="1"/>
      <c r="AB180" s="1"/>
      <c r="AC180" s="14"/>
      <c r="AD180" s="2" t="s">
        <v>295</v>
      </c>
      <c r="AE180" s="13">
        <f>C180*K180</f>
        <v>5350.3806000000004</v>
      </c>
      <c r="AF180" s="13">
        <f>C180*N180</f>
        <v>0</v>
      </c>
      <c r="AG180" s="13">
        <f>C180*Q180</f>
        <v>0</v>
      </c>
      <c r="AH180" s="13">
        <f>C180*T180</f>
        <v>0</v>
      </c>
      <c r="AI180" s="13">
        <f>C180*W180</f>
        <v>0</v>
      </c>
      <c r="AJ180" s="13">
        <f>C180*Z180</f>
        <v>0</v>
      </c>
      <c r="AK180" s="13">
        <f>C180*AC180</f>
        <v>0</v>
      </c>
    </row>
    <row r="181" spans="1:37" ht="15.75">
      <c r="A181" s="16">
        <v>7509546007080</v>
      </c>
      <c r="B181" s="15" t="s">
        <v>165</v>
      </c>
      <c r="C181" s="19">
        <v>1465.6732999999999</v>
      </c>
      <c r="D181" s="19">
        <v>1465.68</v>
      </c>
      <c r="E181" s="19">
        <v>1539</v>
      </c>
      <c r="F181" s="18">
        <v>1474.86</v>
      </c>
      <c r="G181" s="15" t="s">
        <v>300</v>
      </c>
      <c r="H181" s="1"/>
      <c r="I181" s="1"/>
      <c r="J181" s="1">
        <v>3</v>
      </c>
      <c r="K181" s="14">
        <v>3</v>
      </c>
      <c r="L181" s="1"/>
      <c r="M181" s="1"/>
      <c r="N181" s="14"/>
      <c r="O181" s="1"/>
      <c r="P181" s="1"/>
      <c r="Q181" s="14"/>
      <c r="R181" s="1"/>
      <c r="S181" s="1"/>
      <c r="T181" s="14"/>
      <c r="U181" s="1"/>
      <c r="V181" s="1"/>
      <c r="W181" s="14"/>
      <c r="X181" s="1"/>
      <c r="Y181" s="1"/>
      <c r="Z181" s="14"/>
      <c r="AA181" s="1"/>
      <c r="AB181" s="1"/>
      <c r="AC181" s="14"/>
      <c r="AD181" s="2" t="s">
        <v>295</v>
      </c>
      <c r="AE181" s="13">
        <f>C181*K181</f>
        <v>4397.0198999999993</v>
      </c>
      <c r="AF181" s="13">
        <f>C181*N181</f>
        <v>0</v>
      </c>
      <c r="AG181" s="13">
        <f>C181*Q181</f>
        <v>0</v>
      </c>
      <c r="AH181" s="13">
        <f>C181*T181</f>
        <v>0</v>
      </c>
      <c r="AI181" s="13">
        <f>C181*W181</f>
        <v>0</v>
      </c>
      <c r="AJ181" s="13">
        <f>C181*Z181</f>
        <v>0</v>
      </c>
      <c r="AK181" s="13">
        <f>C181*AC181</f>
        <v>0</v>
      </c>
    </row>
    <row r="182" spans="1:37" ht="15.75">
      <c r="B182" s="12" t="s">
        <v>166</v>
      </c>
    </row>
    <row r="183" spans="1:37" ht="15.75">
      <c r="A183" s="16">
        <v>7501058743265</v>
      </c>
      <c r="B183" s="20" t="s">
        <v>167</v>
      </c>
      <c r="C183" s="21">
        <v>64.780600000000007</v>
      </c>
      <c r="D183" s="19">
        <v>66.010000000000005</v>
      </c>
      <c r="E183" s="19">
        <v>69.3</v>
      </c>
      <c r="F183" s="21">
        <v>66</v>
      </c>
      <c r="G183" s="15" t="s">
        <v>306</v>
      </c>
      <c r="H183" s="1"/>
      <c r="I183" s="1"/>
      <c r="J183" s="1">
        <v>8</v>
      </c>
      <c r="K183" s="14">
        <v>8</v>
      </c>
      <c r="L183" s="1"/>
      <c r="M183" s="1"/>
      <c r="N183" s="14"/>
      <c r="O183" s="1"/>
      <c r="P183" s="1"/>
      <c r="Q183" s="14"/>
      <c r="R183" s="1"/>
      <c r="S183" s="1"/>
      <c r="T183" s="14"/>
      <c r="U183" s="1"/>
      <c r="V183" s="1"/>
      <c r="W183" s="14"/>
      <c r="X183" s="1"/>
      <c r="Y183" s="1"/>
      <c r="Z183" s="14"/>
      <c r="AA183" s="1"/>
      <c r="AB183" s="1"/>
      <c r="AC183" s="14"/>
      <c r="AD183" s="2" t="s">
        <v>295</v>
      </c>
      <c r="AE183" s="13">
        <f>C183*K183</f>
        <v>518.24480000000005</v>
      </c>
      <c r="AF183" s="13">
        <f>C183*N183</f>
        <v>0</v>
      </c>
      <c r="AG183" s="13">
        <f>C183*Q183</f>
        <v>0</v>
      </c>
      <c r="AH183" s="13">
        <f>C183*T183</f>
        <v>0</v>
      </c>
      <c r="AI183" s="13">
        <f>C183*W183</f>
        <v>0</v>
      </c>
      <c r="AJ183" s="13">
        <f>C183*Z183</f>
        <v>0</v>
      </c>
      <c r="AK183" s="13">
        <f>C183*AC183</f>
        <v>0</v>
      </c>
    </row>
    <row r="184" spans="1:37" ht="15.75">
      <c r="A184" s="16">
        <v>7501032940106</v>
      </c>
      <c r="B184" s="15" t="s">
        <v>168</v>
      </c>
      <c r="C184" s="19">
        <v>64.780600000000007</v>
      </c>
      <c r="D184" s="19">
        <v>64.790000000000006</v>
      </c>
      <c r="E184" s="19">
        <v>69.3</v>
      </c>
      <c r="F184" s="18">
        <v>66</v>
      </c>
      <c r="G184" s="15" t="s">
        <v>306</v>
      </c>
      <c r="H184" s="1"/>
      <c r="I184" s="1"/>
      <c r="J184" s="1">
        <v>15</v>
      </c>
      <c r="K184" s="14">
        <v>15</v>
      </c>
      <c r="L184" s="1"/>
      <c r="M184" s="1"/>
      <c r="N184" s="14"/>
      <c r="O184" s="1"/>
      <c r="P184" s="1"/>
      <c r="Q184" s="14"/>
      <c r="R184" s="1"/>
      <c r="S184" s="1"/>
      <c r="T184" s="14"/>
      <c r="U184" s="1"/>
      <c r="V184" s="1"/>
      <c r="W184" s="14"/>
      <c r="X184" s="1"/>
      <c r="Y184" s="1"/>
      <c r="Z184" s="14"/>
      <c r="AA184" s="1"/>
      <c r="AB184" s="1"/>
      <c r="AC184" s="14"/>
      <c r="AD184" s="2" t="s">
        <v>295</v>
      </c>
      <c r="AE184" s="13">
        <f>C184*K184</f>
        <v>971.70900000000006</v>
      </c>
      <c r="AF184" s="13">
        <f>C184*N184</f>
        <v>0</v>
      </c>
      <c r="AG184" s="13">
        <f>C184*Q184</f>
        <v>0</v>
      </c>
      <c r="AH184" s="13">
        <f>C184*T184</f>
        <v>0</v>
      </c>
      <c r="AI184" s="13">
        <f>C184*W184</f>
        <v>0</v>
      </c>
      <c r="AJ184" s="13">
        <f>C184*Z184</f>
        <v>0</v>
      </c>
      <c r="AK184" s="13">
        <f>C184*AC184</f>
        <v>0</v>
      </c>
    </row>
    <row r="185" spans="1:37" ht="15.75">
      <c r="B185" s="12" t="s">
        <v>95</v>
      </c>
    </row>
    <row r="186" spans="1:37" ht="15.75">
      <c r="A186" s="22">
        <v>7501005120777</v>
      </c>
      <c r="B186" s="20" t="s">
        <v>169</v>
      </c>
      <c r="C186" s="21">
        <v>771.65480000000002</v>
      </c>
      <c r="D186" s="23">
        <v>839.16</v>
      </c>
      <c r="E186" s="19">
        <v>890.4</v>
      </c>
      <c r="F186" s="21">
        <v>839</v>
      </c>
      <c r="G186" s="15" t="s">
        <v>298</v>
      </c>
      <c r="H186" s="1"/>
      <c r="I186" s="1"/>
      <c r="J186" s="1">
        <v>4</v>
      </c>
      <c r="K186" s="14">
        <v>4</v>
      </c>
      <c r="L186" s="1"/>
      <c r="M186" s="1"/>
      <c r="N186" s="14"/>
      <c r="O186" s="1"/>
      <c r="P186" s="1"/>
      <c r="Q186" s="14"/>
      <c r="R186" s="1"/>
      <c r="S186" s="1"/>
      <c r="T186" s="14"/>
      <c r="U186" s="1"/>
      <c r="V186" s="1"/>
      <c r="W186" s="14"/>
      <c r="X186" s="1"/>
      <c r="Y186" s="1"/>
      <c r="Z186" s="14"/>
      <c r="AA186" s="1"/>
      <c r="AB186" s="1"/>
      <c r="AC186" s="14"/>
      <c r="AD186" s="2" t="s">
        <v>295</v>
      </c>
      <c r="AE186" s="13">
        <f>C186*K186</f>
        <v>3086.6192000000001</v>
      </c>
      <c r="AF186" s="13">
        <f>C186*N186</f>
        <v>0</v>
      </c>
      <c r="AG186" s="13">
        <f>C186*Q186</f>
        <v>0</v>
      </c>
      <c r="AH186" s="13">
        <f>C186*T186</f>
        <v>0</v>
      </c>
      <c r="AI186" s="13">
        <f>C186*W186</f>
        <v>0</v>
      </c>
      <c r="AJ186" s="13">
        <f>C186*Z186</f>
        <v>0</v>
      </c>
      <c r="AK186" s="13">
        <f>C186*AC186</f>
        <v>0</v>
      </c>
    </row>
    <row r="187" spans="1:37" ht="15.75">
      <c r="B187" s="12" t="s">
        <v>12</v>
      </c>
    </row>
    <row r="188" spans="1:37" ht="15.75">
      <c r="A188" s="16">
        <v>7506205807817</v>
      </c>
      <c r="B188" s="20" t="s">
        <v>170</v>
      </c>
      <c r="C188" s="21">
        <v>1142.1300000000001</v>
      </c>
      <c r="D188" s="23">
        <v>1160.2</v>
      </c>
      <c r="E188" s="19">
        <v>1218</v>
      </c>
      <c r="F188" s="21">
        <v>1160</v>
      </c>
      <c r="G188" s="15" t="s">
        <v>306</v>
      </c>
      <c r="H188" s="1"/>
      <c r="I188" s="1"/>
      <c r="J188" s="1">
        <v>0</v>
      </c>
      <c r="K188" s="14"/>
      <c r="L188" s="1"/>
      <c r="M188" s="1"/>
      <c r="N188" s="14"/>
      <c r="O188" s="1"/>
      <c r="P188" s="1"/>
      <c r="Q188" s="14"/>
      <c r="R188" s="1"/>
      <c r="S188" s="1"/>
      <c r="T188" s="14"/>
      <c r="U188" s="1"/>
      <c r="V188" s="1"/>
      <c r="W188" s="14"/>
      <c r="X188" s="1"/>
      <c r="Y188" s="1"/>
      <c r="Z188" s="14"/>
      <c r="AA188" s="1"/>
      <c r="AB188" s="1"/>
      <c r="AC188" s="14"/>
      <c r="AD188" s="2" t="s">
        <v>336</v>
      </c>
      <c r="AE188" s="13">
        <f>C188*K188</f>
        <v>0</v>
      </c>
      <c r="AF188" s="13">
        <f>C188*N188</f>
        <v>0</v>
      </c>
      <c r="AG188" s="13">
        <f>C188*Q188</f>
        <v>0</v>
      </c>
      <c r="AH188" s="13">
        <f>C188*T188</f>
        <v>0</v>
      </c>
      <c r="AI188" s="13">
        <f>C188*W188</f>
        <v>0</v>
      </c>
      <c r="AJ188" s="13">
        <f>C188*Z188</f>
        <v>0</v>
      </c>
      <c r="AK188" s="13">
        <f>C188*AC188</f>
        <v>0</v>
      </c>
    </row>
    <row r="189" spans="1:37" ht="15.75">
      <c r="B189" s="12" t="s">
        <v>171</v>
      </c>
    </row>
    <row r="190" spans="1:37" ht="15.75">
      <c r="A190" s="22">
        <v>70330617285</v>
      </c>
      <c r="B190" s="17" t="s">
        <v>172</v>
      </c>
      <c r="C190" s="18">
        <v>126.8107</v>
      </c>
      <c r="D190" s="19">
        <v>125.79</v>
      </c>
      <c r="E190" s="19">
        <v>132.1</v>
      </c>
      <c r="F190" s="18">
        <v>130</v>
      </c>
      <c r="G190" s="15" t="s">
        <v>323</v>
      </c>
      <c r="H190" s="1"/>
      <c r="I190" s="1"/>
      <c r="J190" s="1">
        <v>15</v>
      </c>
      <c r="K190" s="14">
        <v>15</v>
      </c>
      <c r="L190" s="1"/>
      <c r="M190" s="1"/>
      <c r="N190" s="14"/>
      <c r="O190" s="1"/>
      <c r="P190" s="1"/>
      <c r="Q190" s="14"/>
      <c r="R190" s="1"/>
      <c r="S190" s="1"/>
      <c r="T190" s="14"/>
      <c r="U190" s="1"/>
      <c r="V190" s="1"/>
      <c r="W190" s="14"/>
      <c r="X190" s="1"/>
      <c r="Y190" s="1"/>
      <c r="Z190" s="14"/>
      <c r="AA190" s="1"/>
      <c r="AB190" s="1"/>
      <c r="AC190" s="14"/>
      <c r="AD190" s="2" t="s">
        <v>295</v>
      </c>
      <c r="AE190" s="13">
        <f>C190*K190</f>
        <v>1902.1605</v>
      </c>
      <c r="AF190" s="13">
        <f>C190*N190</f>
        <v>0</v>
      </c>
      <c r="AG190" s="13">
        <f>C190*Q190</f>
        <v>0</v>
      </c>
      <c r="AH190" s="13">
        <f>C190*T190</f>
        <v>0</v>
      </c>
      <c r="AI190" s="13">
        <f>C190*W190</f>
        <v>0</v>
      </c>
      <c r="AJ190" s="13">
        <f>C190*Z190</f>
        <v>0</v>
      </c>
      <c r="AK190" s="13">
        <f>C190*AC190</f>
        <v>0</v>
      </c>
    </row>
    <row r="191" spans="1:37" ht="15.75">
      <c r="B191" s="12" t="s">
        <v>25</v>
      </c>
    </row>
    <row r="192" spans="1:37" ht="15.75">
      <c r="A192" s="16">
        <v>3721</v>
      </c>
      <c r="B192" s="20" t="s">
        <v>173</v>
      </c>
      <c r="C192" s="21">
        <v>127.6</v>
      </c>
      <c r="D192" s="19">
        <v>147.21</v>
      </c>
      <c r="E192" s="19">
        <v>154.6</v>
      </c>
      <c r="F192" s="21">
        <v>138.41999999999999</v>
      </c>
      <c r="G192" s="15" t="s">
        <v>302</v>
      </c>
      <c r="H192" s="1"/>
      <c r="I192" s="1"/>
      <c r="J192" s="1">
        <v>3</v>
      </c>
      <c r="K192" s="14">
        <v>3</v>
      </c>
      <c r="L192" s="1"/>
      <c r="M192" s="1"/>
      <c r="N192" s="14"/>
      <c r="O192" s="1"/>
      <c r="P192" s="1"/>
      <c r="Q192" s="14"/>
      <c r="R192" s="1"/>
      <c r="S192" s="1"/>
      <c r="T192" s="14"/>
      <c r="U192" s="1"/>
      <c r="V192" s="1"/>
      <c r="W192" s="14"/>
      <c r="X192" s="1"/>
      <c r="Y192" s="1"/>
      <c r="Z192" s="14"/>
      <c r="AA192" s="1"/>
      <c r="AB192" s="1"/>
      <c r="AC192" s="14"/>
      <c r="AD192" s="2" t="s">
        <v>295</v>
      </c>
      <c r="AE192" s="13">
        <f>C192*K192</f>
        <v>382.79999999999995</v>
      </c>
      <c r="AF192" s="13">
        <f>C192*N192</f>
        <v>0</v>
      </c>
      <c r="AG192" s="13">
        <f>C192*Q192</f>
        <v>0</v>
      </c>
      <c r="AH192" s="13">
        <f>C192*T192</f>
        <v>0</v>
      </c>
      <c r="AI192" s="13">
        <f>C192*W192</f>
        <v>0</v>
      </c>
      <c r="AJ192" s="13">
        <f>C192*Z192</f>
        <v>0</v>
      </c>
      <c r="AK192" s="13">
        <f>C192*AC192</f>
        <v>0</v>
      </c>
    </row>
    <row r="193" spans="1:37" ht="15.75">
      <c r="A193" s="16">
        <v>3715</v>
      </c>
      <c r="B193" s="20" t="s">
        <v>174</v>
      </c>
      <c r="C193" s="21">
        <v>168.01990000000001</v>
      </c>
      <c r="D193" s="19">
        <v>169.53</v>
      </c>
      <c r="E193" s="19">
        <v>179.7</v>
      </c>
      <c r="F193" s="19"/>
      <c r="G193" s="15"/>
      <c r="H193" s="1"/>
      <c r="I193" s="1"/>
      <c r="J193" s="1">
        <v>15</v>
      </c>
      <c r="K193" s="14">
        <v>15</v>
      </c>
      <c r="L193" s="1"/>
      <c r="M193" s="1"/>
      <c r="N193" s="14"/>
      <c r="O193" s="1"/>
      <c r="P193" s="1"/>
      <c r="Q193" s="14"/>
      <c r="R193" s="1"/>
      <c r="S193" s="1"/>
      <c r="T193" s="14"/>
      <c r="U193" s="1"/>
      <c r="V193" s="1"/>
      <c r="W193" s="14"/>
      <c r="X193" s="1"/>
      <c r="Y193" s="1"/>
      <c r="Z193" s="14"/>
      <c r="AA193" s="1"/>
      <c r="AB193" s="1"/>
      <c r="AC193" s="14"/>
      <c r="AD193" s="2" t="s">
        <v>295</v>
      </c>
      <c r="AE193" s="13">
        <f>C193*K193</f>
        <v>2520.2984999999999</v>
      </c>
      <c r="AF193" s="13">
        <f>C193*N193</f>
        <v>0</v>
      </c>
      <c r="AG193" s="13">
        <f>C193*Q193</f>
        <v>0</v>
      </c>
      <c r="AH193" s="13">
        <f>C193*T193</f>
        <v>0</v>
      </c>
      <c r="AI193" s="13">
        <f>C193*W193</f>
        <v>0</v>
      </c>
      <c r="AJ193" s="13">
        <f>C193*Z193</f>
        <v>0</v>
      </c>
      <c r="AK193" s="13">
        <f>C193*AC193</f>
        <v>0</v>
      </c>
    </row>
    <row r="194" spans="1:37" ht="15.75">
      <c r="A194" s="16">
        <v>12535</v>
      </c>
      <c r="B194" s="20" t="s">
        <v>175</v>
      </c>
      <c r="C194" s="21">
        <v>146.40199999999999</v>
      </c>
      <c r="D194" s="19">
        <v>149.63999999999999</v>
      </c>
      <c r="E194" s="19">
        <v>157.19999999999999</v>
      </c>
      <c r="F194" s="18">
        <v>155</v>
      </c>
      <c r="G194" s="15" t="s">
        <v>326</v>
      </c>
      <c r="H194" s="1"/>
      <c r="I194" s="1"/>
      <c r="J194" s="1">
        <v>5</v>
      </c>
      <c r="K194" s="14">
        <v>5</v>
      </c>
      <c r="L194" s="1"/>
      <c r="M194" s="1"/>
      <c r="N194" s="14"/>
      <c r="O194" s="1"/>
      <c r="P194" s="1"/>
      <c r="Q194" s="14"/>
      <c r="R194" s="1"/>
      <c r="S194" s="1"/>
      <c r="T194" s="14"/>
      <c r="U194" s="1"/>
      <c r="V194" s="1"/>
      <c r="W194" s="14"/>
      <c r="X194" s="1"/>
      <c r="Y194" s="1"/>
      <c r="Z194" s="14"/>
      <c r="AA194" s="1"/>
      <c r="AB194" s="1"/>
      <c r="AC194" s="14"/>
      <c r="AD194" s="2" t="s">
        <v>295</v>
      </c>
      <c r="AE194" s="13">
        <f>C194*K194</f>
        <v>732.01</v>
      </c>
      <c r="AF194" s="13">
        <f>C194*N194</f>
        <v>0</v>
      </c>
      <c r="AG194" s="13">
        <f>C194*Q194</f>
        <v>0</v>
      </c>
      <c r="AH194" s="13">
        <f>C194*T194</f>
        <v>0</v>
      </c>
      <c r="AI194" s="13">
        <f>C194*W194</f>
        <v>0</v>
      </c>
      <c r="AJ194" s="13">
        <f>C194*Z194</f>
        <v>0</v>
      </c>
      <c r="AK194" s="13">
        <f>C194*AC194</f>
        <v>0</v>
      </c>
    </row>
    <row r="195" spans="1:37" ht="15.75">
      <c r="A195" s="16">
        <v>3742</v>
      </c>
      <c r="B195" s="15" t="s">
        <v>176</v>
      </c>
      <c r="C195" s="19">
        <v>221.68100000000001</v>
      </c>
      <c r="D195" s="19">
        <v>221.69</v>
      </c>
      <c r="E195" s="19">
        <v>232.8</v>
      </c>
      <c r="F195" s="18">
        <v>236</v>
      </c>
      <c r="G195" s="15" t="s">
        <v>326</v>
      </c>
      <c r="H195" s="1"/>
      <c r="I195" s="1"/>
      <c r="J195" s="1">
        <v>5</v>
      </c>
      <c r="K195" s="14">
        <v>5</v>
      </c>
      <c r="L195" s="1"/>
      <c r="M195" s="1"/>
      <c r="N195" s="14"/>
      <c r="O195" s="1"/>
      <c r="P195" s="1"/>
      <c r="Q195" s="14"/>
      <c r="R195" s="1"/>
      <c r="S195" s="1"/>
      <c r="T195" s="14"/>
      <c r="U195" s="1"/>
      <c r="V195" s="1"/>
      <c r="W195" s="14"/>
      <c r="X195" s="1"/>
      <c r="Y195" s="1"/>
      <c r="Z195" s="14"/>
      <c r="AA195" s="1"/>
      <c r="AB195" s="1"/>
      <c r="AC195" s="14"/>
      <c r="AD195" s="2" t="s">
        <v>295</v>
      </c>
      <c r="AE195" s="13">
        <f>C195*K195</f>
        <v>1108.405</v>
      </c>
      <c r="AF195" s="13">
        <f>C195*N195</f>
        <v>0</v>
      </c>
      <c r="AG195" s="13">
        <f>C195*Q195</f>
        <v>0</v>
      </c>
      <c r="AH195" s="13">
        <f>C195*T195</f>
        <v>0</v>
      </c>
      <c r="AI195" s="13">
        <f>C195*W195</f>
        <v>0</v>
      </c>
      <c r="AJ195" s="13">
        <f>C195*Z195</f>
        <v>0</v>
      </c>
      <c r="AK195" s="13">
        <f>C195*AC195</f>
        <v>0</v>
      </c>
    </row>
    <row r="196" spans="1:37" ht="15.75">
      <c r="B196" s="12" t="s">
        <v>177</v>
      </c>
    </row>
    <row r="197" spans="1:37" ht="15.75">
      <c r="A197" s="16" t="s">
        <v>178</v>
      </c>
      <c r="B197" s="20" t="s">
        <v>179</v>
      </c>
      <c r="C197" s="21">
        <v>210.31880000000001</v>
      </c>
      <c r="D197" s="19">
        <v>219.58</v>
      </c>
      <c r="E197" s="19">
        <v>232.8</v>
      </c>
      <c r="F197" s="18">
        <v>268.5</v>
      </c>
      <c r="G197" s="15" t="s">
        <v>306</v>
      </c>
      <c r="H197" s="1"/>
      <c r="I197" s="1"/>
      <c r="J197" s="1">
        <v>24</v>
      </c>
      <c r="K197" s="14">
        <v>24</v>
      </c>
      <c r="L197" s="1"/>
      <c r="M197" s="1"/>
      <c r="N197" s="14"/>
      <c r="O197" s="1"/>
      <c r="P197" s="1"/>
      <c r="Q197" s="14"/>
      <c r="R197" s="1"/>
      <c r="S197" s="1"/>
      <c r="T197" s="14"/>
      <c r="U197" s="1"/>
      <c r="V197" s="1"/>
      <c r="W197" s="14"/>
      <c r="X197" s="1"/>
      <c r="Y197" s="1"/>
      <c r="Z197" s="14"/>
      <c r="AA197" s="1"/>
      <c r="AB197" s="1"/>
      <c r="AC197" s="14"/>
      <c r="AD197" s="2" t="s">
        <v>295</v>
      </c>
      <c r="AE197" s="13">
        <f>C197*K197</f>
        <v>5047.6512000000002</v>
      </c>
      <c r="AF197" s="13">
        <f>C197*N197</f>
        <v>0</v>
      </c>
      <c r="AG197" s="13">
        <f>C197*Q197</f>
        <v>0</v>
      </c>
      <c r="AH197" s="13">
        <f>C197*T197</f>
        <v>0</v>
      </c>
      <c r="AI197" s="13">
        <f>C197*W197</f>
        <v>0</v>
      </c>
      <c r="AJ197" s="13">
        <f>C197*Z197</f>
        <v>0</v>
      </c>
      <c r="AK197" s="13">
        <f>C197*AC197</f>
        <v>0</v>
      </c>
    </row>
    <row r="198" spans="1:37" ht="15.75">
      <c r="A198" s="16">
        <v>7702018920235</v>
      </c>
      <c r="B198" s="20" t="s">
        <v>180</v>
      </c>
      <c r="C198" s="21">
        <v>145.58600000000001</v>
      </c>
      <c r="D198" s="19">
        <v>151.01</v>
      </c>
      <c r="E198" s="19">
        <v>158.6</v>
      </c>
      <c r="F198" s="21">
        <v>146.5</v>
      </c>
      <c r="G198" s="15" t="s">
        <v>306</v>
      </c>
      <c r="H198" s="1"/>
      <c r="I198" s="1"/>
      <c r="J198" s="1">
        <v>10</v>
      </c>
      <c r="K198" s="14">
        <v>10</v>
      </c>
      <c r="L198" s="1"/>
      <c r="M198" s="1"/>
      <c r="N198" s="14"/>
      <c r="O198" s="1"/>
      <c r="P198" s="1"/>
      <c r="Q198" s="14"/>
      <c r="R198" s="1"/>
      <c r="S198" s="1"/>
      <c r="T198" s="14"/>
      <c r="U198" s="1"/>
      <c r="V198" s="1"/>
      <c r="W198" s="14"/>
      <c r="X198" s="1"/>
      <c r="Y198" s="1"/>
      <c r="Z198" s="14"/>
      <c r="AA198" s="1"/>
      <c r="AB198" s="1"/>
      <c r="AC198" s="14"/>
      <c r="AD198" s="2" t="s">
        <v>337</v>
      </c>
      <c r="AE198" s="13">
        <f>C198*K198</f>
        <v>1455.8600000000001</v>
      </c>
      <c r="AF198" s="13">
        <f>C198*N198</f>
        <v>0</v>
      </c>
      <c r="AG198" s="13">
        <f>C198*Q198</f>
        <v>0</v>
      </c>
      <c r="AH198" s="13">
        <f>C198*T198</f>
        <v>0</v>
      </c>
      <c r="AI198" s="13">
        <f>C198*W198</f>
        <v>0</v>
      </c>
      <c r="AJ198" s="13">
        <f>C198*Z198</f>
        <v>0</v>
      </c>
      <c r="AK198" s="13">
        <f>C198*AC198</f>
        <v>0</v>
      </c>
    </row>
    <row r="199" spans="1:37" ht="15.75">
      <c r="A199" s="16">
        <v>61221</v>
      </c>
      <c r="B199" s="20" t="s">
        <v>181</v>
      </c>
      <c r="C199" s="21">
        <v>198.48099999999999</v>
      </c>
      <c r="D199" s="19">
        <v>199.01</v>
      </c>
      <c r="E199" s="19">
        <v>209</v>
      </c>
      <c r="F199" s="21">
        <v>199</v>
      </c>
      <c r="G199" s="15" t="s">
        <v>306</v>
      </c>
      <c r="H199" s="1"/>
      <c r="I199" s="1"/>
      <c r="J199" s="1">
        <v>5</v>
      </c>
      <c r="K199" s="14">
        <v>5</v>
      </c>
      <c r="L199" s="1"/>
      <c r="M199" s="1"/>
      <c r="N199" s="14"/>
      <c r="O199" s="1"/>
      <c r="P199" s="1"/>
      <c r="Q199" s="14"/>
      <c r="R199" s="1"/>
      <c r="S199" s="1"/>
      <c r="T199" s="14"/>
      <c r="U199" s="1"/>
      <c r="V199" s="1"/>
      <c r="W199" s="14"/>
      <c r="X199" s="1"/>
      <c r="Y199" s="1"/>
      <c r="Z199" s="14"/>
      <c r="AA199" s="1"/>
      <c r="AB199" s="1"/>
      <c r="AC199" s="14"/>
      <c r="AD199" s="2" t="s">
        <v>295</v>
      </c>
      <c r="AE199" s="13">
        <f>C199*K199</f>
        <v>992.40499999999997</v>
      </c>
      <c r="AF199" s="13">
        <f>C199*N199</f>
        <v>0</v>
      </c>
      <c r="AG199" s="13">
        <f>C199*Q199</f>
        <v>0</v>
      </c>
      <c r="AH199" s="13">
        <f>C199*T199</f>
        <v>0</v>
      </c>
      <c r="AI199" s="13">
        <f>C199*W199</f>
        <v>0</v>
      </c>
      <c r="AJ199" s="13">
        <f>C199*Z199</f>
        <v>0</v>
      </c>
      <c r="AK199" s="13">
        <f>C199*AC199</f>
        <v>0</v>
      </c>
    </row>
    <row r="200" spans="1:37" ht="15.75">
      <c r="A200" s="16">
        <v>6222001551075</v>
      </c>
      <c r="B200" s="20" t="s">
        <v>182</v>
      </c>
      <c r="C200" s="21">
        <v>132.3167</v>
      </c>
      <c r="D200" s="19">
        <v>137.31</v>
      </c>
      <c r="E200" s="19">
        <v>144.19999999999999</v>
      </c>
      <c r="F200" s="21">
        <v>137.30000000000001</v>
      </c>
      <c r="G200" s="15" t="s">
        <v>306</v>
      </c>
      <c r="H200" s="1"/>
      <c r="I200" s="1"/>
      <c r="J200" s="1">
        <v>5</v>
      </c>
      <c r="K200" s="14">
        <v>5</v>
      </c>
      <c r="L200" s="1"/>
      <c r="M200" s="1"/>
      <c r="N200" s="14"/>
      <c r="O200" s="1"/>
      <c r="P200" s="1"/>
      <c r="Q200" s="14"/>
      <c r="R200" s="1"/>
      <c r="S200" s="1"/>
      <c r="T200" s="14"/>
      <c r="U200" s="1"/>
      <c r="V200" s="1"/>
      <c r="W200" s="14"/>
      <c r="X200" s="1"/>
      <c r="Y200" s="1"/>
      <c r="Z200" s="14"/>
      <c r="AA200" s="1"/>
      <c r="AB200" s="1"/>
      <c r="AC200" s="14"/>
      <c r="AD200" s="2" t="s">
        <v>295</v>
      </c>
      <c r="AE200" s="13">
        <f>C200*K200</f>
        <v>661.58349999999996</v>
      </c>
      <c r="AF200" s="13">
        <f>C200*N200</f>
        <v>0</v>
      </c>
      <c r="AG200" s="13">
        <f>C200*Q200</f>
        <v>0</v>
      </c>
      <c r="AH200" s="13">
        <f>C200*T200</f>
        <v>0</v>
      </c>
      <c r="AI200" s="13">
        <f>C200*W200</f>
        <v>0</v>
      </c>
      <c r="AJ200" s="13">
        <f>C200*Z200</f>
        <v>0</v>
      </c>
      <c r="AK200" s="13">
        <f>C200*AC200</f>
        <v>0</v>
      </c>
    </row>
    <row r="201" spans="1:37" ht="15.75">
      <c r="B201" s="12" t="s">
        <v>53</v>
      </c>
    </row>
    <row r="202" spans="1:37" ht="15.75">
      <c r="A202" s="16">
        <v>7501119500489</v>
      </c>
      <c r="B202" s="20" t="s">
        <v>183</v>
      </c>
      <c r="C202" s="21">
        <v>123.48869999999999</v>
      </c>
      <c r="D202" s="19">
        <v>126.86</v>
      </c>
      <c r="E202" s="19">
        <v>133.19999999999999</v>
      </c>
      <c r="F202" s="18">
        <v>130</v>
      </c>
      <c r="G202" s="15" t="s">
        <v>300</v>
      </c>
      <c r="H202" s="1"/>
      <c r="I202" s="1"/>
      <c r="J202" s="1">
        <v>10</v>
      </c>
      <c r="K202" s="14">
        <v>10</v>
      </c>
      <c r="L202" s="1"/>
      <c r="M202" s="1"/>
      <c r="N202" s="14"/>
      <c r="O202" s="1"/>
      <c r="P202" s="1"/>
      <c r="Q202" s="14"/>
      <c r="R202" s="1"/>
      <c r="S202" s="1"/>
      <c r="T202" s="14"/>
      <c r="U202" s="1"/>
      <c r="V202" s="1"/>
      <c r="W202" s="14"/>
      <c r="X202" s="1"/>
      <c r="Y202" s="1"/>
      <c r="Z202" s="14"/>
      <c r="AA202" s="1"/>
      <c r="AB202" s="1"/>
      <c r="AC202" s="14"/>
      <c r="AD202" s="2" t="s">
        <v>295</v>
      </c>
      <c r="AE202" s="13">
        <f>C202*K202</f>
        <v>1234.8869999999999</v>
      </c>
      <c r="AF202" s="13">
        <f>C202*N202</f>
        <v>0</v>
      </c>
      <c r="AG202" s="13">
        <f>C202*Q202</f>
        <v>0</v>
      </c>
      <c r="AH202" s="13">
        <f>C202*T202</f>
        <v>0</v>
      </c>
      <c r="AI202" s="13">
        <f>C202*W202</f>
        <v>0</v>
      </c>
      <c r="AJ202" s="13">
        <f>C202*Z202</f>
        <v>0</v>
      </c>
      <c r="AK202" s="13">
        <f>C202*AC202</f>
        <v>0</v>
      </c>
    </row>
    <row r="203" spans="1:37" ht="15.75">
      <c r="A203" s="16">
        <v>6925</v>
      </c>
      <c r="B203" s="20" t="s">
        <v>184</v>
      </c>
      <c r="C203" s="21">
        <v>253.4408</v>
      </c>
      <c r="D203" s="19">
        <v>267.51</v>
      </c>
      <c r="E203" s="19">
        <v>280.89999999999998</v>
      </c>
      <c r="F203" s="18">
        <v>269.99</v>
      </c>
      <c r="G203" s="15" t="s">
        <v>302</v>
      </c>
      <c r="H203" s="1"/>
      <c r="I203" s="1"/>
      <c r="J203" s="1">
        <v>5</v>
      </c>
      <c r="K203" s="14">
        <v>5</v>
      </c>
      <c r="L203" s="1"/>
      <c r="M203" s="1"/>
      <c r="N203" s="14"/>
      <c r="O203" s="1"/>
      <c r="P203" s="1"/>
      <c r="Q203" s="14"/>
      <c r="R203" s="1"/>
      <c r="S203" s="1"/>
      <c r="T203" s="14"/>
      <c r="U203" s="1"/>
      <c r="V203" s="1"/>
      <c r="W203" s="14"/>
      <c r="X203" s="1"/>
      <c r="Y203" s="1"/>
      <c r="Z203" s="14"/>
      <c r="AA203" s="1"/>
      <c r="AB203" s="1"/>
      <c r="AC203" s="14"/>
      <c r="AD203" s="2" t="s">
        <v>295</v>
      </c>
      <c r="AE203" s="13">
        <f>C203*K203</f>
        <v>1267.204</v>
      </c>
      <c r="AF203" s="13">
        <f>C203*N203</f>
        <v>0</v>
      </c>
      <c r="AG203" s="13">
        <f>C203*Q203</f>
        <v>0</v>
      </c>
      <c r="AH203" s="13">
        <f>C203*T203</f>
        <v>0</v>
      </c>
      <c r="AI203" s="13">
        <f>C203*W203</f>
        <v>0</v>
      </c>
      <c r="AJ203" s="13">
        <f>C203*Z203</f>
        <v>0</v>
      </c>
      <c r="AK203" s="13">
        <f>C203*AC203</f>
        <v>0</v>
      </c>
    </row>
    <row r="204" spans="1:37" ht="15.75">
      <c r="B204" s="12" t="s">
        <v>113</v>
      </c>
    </row>
    <row r="205" spans="1:37" ht="15.75">
      <c r="A205" s="16">
        <v>5785</v>
      </c>
      <c r="B205" s="20" t="s">
        <v>185</v>
      </c>
      <c r="C205" s="21">
        <v>278.10469999999998</v>
      </c>
      <c r="D205" s="19">
        <v>286.72000000000003</v>
      </c>
      <c r="E205" s="19">
        <v>301.10000000000002</v>
      </c>
      <c r="F205" s="18">
        <v>290</v>
      </c>
      <c r="G205" s="15" t="s">
        <v>298</v>
      </c>
      <c r="H205" s="1"/>
      <c r="I205" s="1"/>
      <c r="J205" s="1">
        <v>5</v>
      </c>
      <c r="K205" s="14">
        <v>5</v>
      </c>
      <c r="L205" s="1"/>
      <c r="M205" s="1"/>
      <c r="N205" s="14"/>
      <c r="O205" s="1"/>
      <c r="P205" s="1"/>
      <c r="Q205" s="14"/>
      <c r="R205" s="1"/>
      <c r="S205" s="1"/>
      <c r="T205" s="14"/>
      <c r="U205" s="1"/>
      <c r="V205" s="1"/>
      <c r="W205" s="14"/>
      <c r="X205" s="1"/>
      <c r="Y205" s="1"/>
      <c r="Z205" s="14"/>
      <c r="AA205" s="1"/>
      <c r="AB205" s="1"/>
      <c r="AC205" s="14"/>
      <c r="AD205" s="2" t="s">
        <v>338</v>
      </c>
      <c r="AE205" s="13">
        <f t="shared" ref="AE205:AE222" si="24">C205*K205</f>
        <v>1390.5234999999998</v>
      </c>
      <c r="AF205" s="13">
        <f t="shared" ref="AF205:AF222" si="25">C205*N205</f>
        <v>0</v>
      </c>
      <c r="AG205" s="13">
        <f t="shared" ref="AG205:AG222" si="26">C205*Q205</f>
        <v>0</v>
      </c>
      <c r="AH205" s="13">
        <f t="shared" ref="AH205:AH222" si="27">C205*T205</f>
        <v>0</v>
      </c>
      <c r="AI205" s="13">
        <f t="shared" ref="AI205:AI222" si="28">C205*W205</f>
        <v>0</v>
      </c>
      <c r="AJ205" s="13">
        <f t="shared" ref="AJ205:AJ222" si="29">C205*Z205</f>
        <v>0</v>
      </c>
      <c r="AK205" s="13">
        <f t="shared" ref="AK205:AK222" si="30">C205*AC205</f>
        <v>0</v>
      </c>
    </row>
    <row r="206" spans="1:37" ht="15.75">
      <c r="A206" s="16">
        <v>5786</v>
      </c>
      <c r="B206" s="20" t="s">
        <v>186</v>
      </c>
      <c r="C206" s="21">
        <v>222.785</v>
      </c>
      <c r="D206" s="19">
        <v>229.69</v>
      </c>
      <c r="E206" s="19">
        <v>241.2</v>
      </c>
      <c r="F206" s="18">
        <v>230</v>
      </c>
      <c r="G206" s="15" t="s">
        <v>298</v>
      </c>
      <c r="H206" s="1"/>
      <c r="I206" s="1"/>
      <c r="J206" s="1">
        <v>5</v>
      </c>
      <c r="K206" s="14">
        <v>5</v>
      </c>
      <c r="L206" s="1"/>
      <c r="M206" s="1"/>
      <c r="N206" s="14"/>
      <c r="O206" s="1"/>
      <c r="P206" s="1"/>
      <c r="Q206" s="14"/>
      <c r="R206" s="1"/>
      <c r="S206" s="1"/>
      <c r="T206" s="14"/>
      <c r="U206" s="1"/>
      <c r="V206" s="1"/>
      <c r="W206" s="14"/>
      <c r="X206" s="1"/>
      <c r="Y206" s="1"/>
      <c r="Z206" s="14"/>
      <c r="AA206" s="1"/>
      <c r="AB206" s="1"/>
      <c r="AC206" s="14"/>
      <c r="AD206" s="2" t="s">
        <v>338</v>
      </c>
      <c r="AE206" s="13">
        <f t="shared" si="24"/>
        <v>1113.925</v>
      </c>
      <c r="AF206" s="13">
        <f t="shared" si="25"/>
        <v>0</v>
      </c>
      <c r="AG206" s="13">
        <f t="shared" si="26"/>
        <v>0</v>
      </c>
      <c r="AH206" s="13">
        <f t="shared" si="27"/>
        <v>0</v>
      </c>
      <c r="AI206" s="13">
        <f t="shared" si="28"/>
        <v>0</v>
      </c>
      <c r="AJ206" s="13">
        <f t="shared" si="29"/>
        <v>0</v>
      </c>
      <c r="AK206" s="13">
        <f t="shared" si="30"/>
        <v>0</v>
      </c>
    </row>
    <row r="207" spans="1:37" ht="15.75">
      <c r="A207" s="16">
        <v>5461</v>
      </c>
      <c r="B207" s="20" t="s">
        <v>187</v>
      </c>
      <c r="C207" s="21">
        <v>305.74669999999998</v>
      </c>
      <c r="D207" s="19">
        <v>315.20999999999998</v>
      </c>
      <c r="E207" s="19">
        <v>331</v>
      </c>
      <c r="F207" s="18">
        <v>318</v>
      </c>
      <c r="G207" s="15" t="s">
        <v>298</v>
      </c>
      <c r="H207" s="1"/>
      <c r="I207" s="1"/>
      <c r="J207" s="1">
        <v>5</v>
      </c>
      <c r="K207" s="14">
        <v>5</v>
      </c>
      <c r="L207" s="1"/>
      <c r="M207" s="1"/>
      <c r="N207" s="14"/>
      <c r="O207" s="1"/>
      <c r="P207" s="1"/>
      <c r="Q207" s="14"/>
      <c r="R207" s="1"/>
      <c r="S207" s="1"/>
      <c r="T207" s="14"/>
      <c r="U207" s="1"/>
      <c r="V207" s="1"/>
      <c r="W207" s="14"/>
      <c r="X207" s="1"/>
      <c r="Y207" s="1"/>
      <c r="Z207" s="14"/>
      <c r="AA207" s="1"/>
      <c r="AB207" s="1"/>
      <c r="AC207" s="14"/>
      <c r="AD207" s="2" t="s">
        <v>338</v>
      </c>
      <c r="AE207" s="13">
        <f t="shared" si="24"/>
        <v>1528.7334999999998</v>
      </c>
      <c r="AF207" s="13">
        <f t="shared" si="25"/>
        <v>0</v>
      </c>
      <c r="AG207" s="13">
        <f t="shared" si="26"/>
        <v>0</v>
      </c>
      <c r="AH207" s="13">
        <f t="shared" si="27"/>
        <v>0</v>
      </c>
      <c r="AI207" s="13">
        <f t="shared" si="28"/>
        <v>0</v>
      </c>
      <c r="AJ207" s="13">
        <f t="shared" si="29"/>
        <v>0</v>
      </c>
      <c r="AK207" s="13">
        <f t="shared" si="30"/>
        <v>0</v>
      </c>
    </row>
    <row r="208" spans="1:37" ht="15.75">
      <c r="A208" s="16">
        <v>50222</v>
      </c>
      <c r="B208" s="20" t="s">
        <v>188</v>
      </c>
      <c r="C208" s="21">
        <v>363.09500000000003</v>
      </c>
      <c r="D208" s="19">
        <v>374.33</v>
      </c>
      <c r="E208" s="19">
        <v>393.1</v>
      </c>
      <c r="F208" s="21">
        <v>372</v>
      </c>
      <c r="G208" s="15" t="s">
        <v>323</v>
      </c>
      <c r="H208" s="1"/>
      <c r="I208" s="1"/>
      <c r="J208" s="1">
        <v>6</v>
      </c>
      <c r="K208" s="14">
        <v>6</v>
      </c>
      <c r="L208" s="1"/>
      <c r="M208" s="1"/>
      <c r="N208" s="14"/>
      <c r="O208" s="1"/>
      <c r="P208" s="1"/>
      <c r="Q208" s="14"/>
      <c r="R208" s="1"/>
      <c r="S208" s="1"/>
      <c r="T208" s="14"/>
      <c r="U208" s="1"/>
      <c r="V208" s="1"/>
      <c r="W208" s="14"/>
      <c r="X208" s="1"/>
      <c r="Y208" s="1"/>
      <c r="Z208" s="14"/>
      <c r="AA208" s="1"/>
      <c r="AB208" s="1"/>
      <c r="AC208" s="14"/>
      <c r="AD208" s="2" t="s">
        <v>338</v>
      </c>
      <c r="AE208" s="13">
        <f t="shared" si="24"/>
        <v>2178.5700000000002</v>
      </c>
      <c r="AF208" s="13">
        <f t="shared" si="25"/>
        <v>0</v>
      </c>
      <c r="AG208" s="13">
        <f t="shared" si="26"/>
        <v>0</v>
      </c>
      <c r="AH208" s="13">
        <f t="shared" si="27"/>
        <v>0</v>
      </c>
      <c r="AI208" s="13">
        <f t="shared" si="28"/>
        <v>0</v>
      </c>
      <c r="AJ208" s="13">
        <f t="shared" si="29"/>
        <v>0</v>
      </c>
      <c r="AK208" s="13">
        <f t="shared" si="30"/>
        <v>0</v>
      </c>
    </row>
    <row r="209" spans="1:37" ht="15.75">
      <c r="A209" s="16">
        <v>50214</v>
      </c>
      <c r="B209" s="20" t="s">
        <v>189</v>
      </c>
      <c r="C209" s="21">
        <v>404.55799999999999</v>
      </c>
      <c r="D209" s="19">
        <v>417.08</v>
      </c>
      <c r="E209" s="19">
        <v>442.1</v>
      </c>
      <c r="F209" s="18">
        <v>430</v>
      </c>
      <c r="G209" s="15" t="s">
        <v>298</v>
      </c>
      <c r="H209" s="1"/>
      <c r="I209" s="1"/>
      <c r="J209" s="1">
        <v>8</v>
      </c>
      <c r="K209" s="14">
        <v>8</v>
      </c>
      <c r="L209" s="1"/>
      <c r="M209" s="1"/>
      <c r="N209" s="14"/>
      <c r="O209" s="1"/>
      <c r="P209" s="1"/>
      <c r="Q209" s="14"/>
      <c r="R209" s="1"/>
      <c r="S209" s="1"/>
      <c r="T209" s="14"/>
      <c r="U209" s="1"/>
      <c r="V209" s="1"/>
      <c r="W209" s="14"/>
      <c r="X209" s="1"/>
      <c r="Y209" s="1"/>
      <c r="Z209" s="14"/>
      <c r="AA209" s="1"/>
      <c r="AB209" s="1"/>
      <c r="AC209" s="14"/>
      <c r="AD209" s="2" t="s">
        <v>338</v>
      </c>
      <c r="AE209" s="13">
        <f t="shared" si="24"/>
        <v>3236.4639999999999</v>
      </c>
      <c r="AF209" s="13">
        <f t="shared" si="25"/>
        <v>0</v>
      </c>
      <c r="AG209" s="13">
        <f t="shared" si="26"/>
        <v>0</v>
      </c>
      <c r="AH209" s="13">
        <f t="shared" si="27"/>
        <v>0</v>
      </c>
      <c r="AI209" s="13">
        <f t="shared" si="28"/>
        <v>0</v>
      </c>
      <c r="AJ209" s="13">
        <f t="shared" si="29"/>
        <v>0</v>
      </c>
      <c r="AK209" s="13">
        <f t="shared" si="30"/>
        <v>0</v>
      </c>
    </row>
    <row r="210" spans="1:37" ht="15.75">
      <c r="A210" s="16">
        <v>50213</v>
      </c>
      <c r="B210" s="20" t="s">
        <v>190</v>
      </c>
      <c r="C210" s="21">
        <v>474.32729999999998</v>
      </c>
      <c r="D210" s="19">
        <v>489.01</v>
      </c>
      <c r="E210" s="19">
        <v>513.5</v>
      </c>
      <c r="F210" s="18">
        <v>500</v>
      </c>
      <c r="G210" s="15" t="s">
        <v>323</v>
      </c>
      <c r="H210" s="1"/>
      <c r="I210" s="1"/>
      <c r="J210" s="1">
        <v>8</v>
      </c>
      <c r="K210" s="14">
        <v>8</v>
      </c>
      <c r="L210" s="1"/>
      <c r="M210" s="1"/>
      <c r="N210" s="14"/>
      <c r="O210" s="1"/>
      <c r="P210" s="1"/>
      <c r="Q210" s="14"/>
      <c r="R210" s="1"/>
      <c r="S210" s="1"/>
      <c r="T210" s="14"/>
      <c r="U210" s="1"/>
      <c r="V210" s="1"/>
      <c r="W210" s="14"/>
      <c r="X210" s="1"/>
      <c r="Y210" s="1"/>
      <c r="Z210" s="14"/>
      <c r="AA210" s="1"/>
      <c r="AB210" s="1"/>
      <c r="AC210" s="14"/>
      <c r="AD210" s="2" t="s">
        <v>338</v>
      </c>
      <c r="AE210" s="13">
        <f t="shared" si="24"/>
        <v>3794.6183999999998</v>
      </c>
      <c r="AF210" s="13">
        <f t="shared" si="25"/>
        <v>0</v>
      </c>
      <c r="AG210" s="13">
        <f t="shared" si="26"/>
        <v>0</v>
      </c>
      <c r="AH210" s="13">
        <f t="shared" si="27"/>
        <v>0</v>
      </c>
      <c r="AI210" s="13">
        <f t="shared" si="28"/>
        <v>0</v>
      </c>
      <c r="AJ210" s="13">
        <f t="shared" si="29"/>
        <v>0</v>
      </c>
      <c r="AK210" s="13">
        <f t="shared" si="30"/>
        <v>0</v>
      </c>
    </row>
    <row r="211" spans="1:37" ht="15.75">
      <c r="A211" s="16">
        <v>50211</v>
      </c>
      <c r="B211" s="20" t="s">
        <v>191</v>
      </c>
      <c r="C211" s="21">
        <v>552.2944</v>
      </c>
      <c r="D211" s="19">
        <v>569.39</v>
      </c>
      <c r="E211" s="19">
        <v>597.9</v>
      </c>
      <c r="F211" s="18">
        <v>580</v>
      </c>
      <c r="G211" s="15" t="s">
        <v>323</v>
      </c>
      <c r="H211" s="1"/>
      <c r="I211" s="1"/>
      <c r="J211" s="1">
        <v>8</v>
      </c>
      <c r="K211" s="14">
        <v>8</v>
      </c>
      <c r="L211" s="1"/>
      <c r="M211" s="1"/>
      <c r="N211" s="14"/>
      <c r="O211" s="1"/>
      <c r="P211" s="1"/>
      <c r="Q211" s="14"/>
      <c r="R211" s="1"/>
      <c r="S211" s="1"/>
      <c r="T211" s="14"/>
      <c r="U211" s="1"/>
      <c r="V211" s="1"/>
      <c r="W211" s="14"/>
      <c r="X211" s="1"/>
      <c r="Y211" s="1"/>
      <c r="Z211" s="14"/>
      <c r="AA211" s="1"/>
      <c r="AB211" s="1"/>
      <c r="AC211" s="14"/>
      <c r="AD211" s="2" t="s">
        <v>338</v>
      </c>
      <c r="AE211" s="13">
        <f t="shared" si="24"/>
        <v>4418.3552</v>
      </c>
      <c r="AF211" s="13">
        <f t="shared" si="25"/>
        <v>0</v>
      </c>
      <c r="AG211" s="13">
        <f t="shared" si="26"/>
        <v>0</v>
      </c>
      <c r="AH211" s="13">
        <f t="shared" si="27"/>
        <v>0</v>
      </c>
      <c r="AI211" s="13">
        <f t="shared" si="28"/>
        <v>0</v>
      </c>
      <c r="AJ211" s="13">
        <f t="shared" si="29"/>
        <v>0</v>
      </c>
      <c r="AK211" s="13">
        <f t="shared" si="30"/>
        <v>0</v>
      </c>
    </row>
    <row r="212" spans="1:37" ht="15.75">
      <c r="A212" s="16">
        <v>50212</v>
      </c>
      <c r="B212" s="20" t="s">
        <v>192</v>
      </c>
      <c r="C212" s="21">
        <v>610.63919999999996</v>
      </c>
      <c r="D212" s="19">
        <v>618.01</v>
      </c>
      <c r="E212" s="19">
        <v>648.9</v>
      </c>
      <c r="F212" s="18">
        <v>624</v>
      </c>
      <c r="G212" s="15" t="s">
        <v>323</v>
      </c>
      <c r="H212" s="1"/>
      <c r="I212" s="1"/>
      <c r="J212" s="1">
        <v>8</v>
      </c>
      <c r="K212" s="14">
        <v>8</v>
      </c>
      <c r="L212" s="1"/>
      <c r="M212" s="1"/>
      <c r="N212" s="14"/>
      <c r="O212" s="1"/>
      <c r="P212" s="1"/>
      <c r="Q212" s="14"/>
      <c r="R212" s="1"/>
      <c r="S212" s="1"/>
      <c r="T212" s="14"/>
      <c r="U212" s="1"/>
      <c r="V212" s="1"/>
      <c r="W212" s="14"/>
      <c r="X212" s="1"/>
      <c r="Y212" s="1"/>
      <c r="Z212" s="14"/>
      <c r="AA212" s="1"/>
      <c r="AB212" s="1"/>
      <c r="AC212" s="14"/>
      <c r="AD212" s="2" t="s">
        <v>338</v>
      </c>
      <c r="AE212" s="13">
        <f t="shared" si="24"/>
        <v>4885.1135999999997</v>
      </c>
      <c r="AF212" s="13">
        <f t="shared" si="25"/>
        <v>0</v>
      </c>
      <c r="AG212" s="13">
        <f t="shared" si="26"/>
        <v>0</v>
      </c>
      <c r="AH212" s="13">
        <f t="shared" si="27"/>
        <v>0</v>
      </c>
      <c r="AI212" s="13">
        <f t="shared" si="28"/>
        <v>0</v>
      </c>
      <c r="AJ212" s="13">
        <f t="shared" si="29"/>
        <v>0</v>
      </c>
      <c r="AK212" s="13">
        <f t="shared" si="30"/>
        <v>0</v>
      </c>
    </row>
    <row r="213" spans="1:37" ht="15.75">
      <c r="A213" s="16" t="s">
        <v>193</v>
      </c>
      <c r="B213" s="17" t="s">
        <v>194</v>
      </c>
      <c r="C213" s="18">
        <v>422.24979999999999</v>
      </c>
      <c r="D213" s="19">
        <v>405.01</v>
      </c>
      <c r="E213" s="19">
        <v>432.6</v>
      </c>
      <c r="F213" s="18">
        <v>428</v>
      </c>
      <c r="G213" s="15" t="s">
        <v>298</v>
      </c>
      <c r="H213" s="1"/>
      <c r="I213" s="1"/>
      <c r="J213" s="1">
        <v>20</v>
      </c>
      <c r="K213" s="14">
        <v>20</v>
      </c>
      <c r="L213" s="1"/>
      <c r="M213" s="1"/>
      <c r="N213" s="14"/>
      <c r="O213" s="1"/>
      <c r="P213" s="1"/>
      <c r="Q213" s="14"/>
      <c r="R213" s="1"/>
      <c r="S213" s="1"/>
      <c r="T213" s="14"/>
      <c r="U213" s="1"/>
      <c r="V213" s="1"/>
      <c r="W213" s="14"/>
      <c r="X213" s="1"/>
      <c r="Y213" s="1"/>
      <c r="Z213" s="14"/>
      <c r="AA213" s="1"/>
      <c r="AB213" s="1"/>
      <c r="AC213" s="14"/>
      <c r="AD213" s="2" t="s">
        <v>339</v>
      </c>
      <c r="AE213" s="13">
        <f t="shared" si="24"/>
        <v>8444.9959999999992</v>
      </c>
      <c r="AF213" s="13">
        <f t="shared" si="25"/>
        <v>0</v>
      </c>
      <c r="AG213" s="13">
        <f t="shared" si="26"/>
        <v>0</v>
      </c>
      <c r="AH213" s="13">
        <f t="shared" si="27"/>
        <v>0</v>
      </c>
      <c r="AI213" s="13">
        <f t="shared" si="28"/>
        <v>0</v>
      </c>
      <c r="AJ213" s="13">
        <f t="shared" si="29"/>
        <v>0</v>
      </c>
      <c r="AK213" s="13">
        <f t="shared" si="30"/>
        <v>0</v>
      </c>
    </row>
    <row r="214" spans="1:37" ht="15.75">
      <c r="A214" s="16" t="s">
        <v>195</v>
      </c>
      <c r="B214" s="20" t="s">
        <v>196</v>
      </c>
      <c r="C214" s="21">
        <v>343.4803</v>
      </c>
      <c r="D214" s="19">
        <v>344.01</v>
      </c>
      <c r="E214" s="19">
        <v>371.5</v>
      </c>
      <c r="F214" s="18">
        <v>345.4</v>
      </c>
      <c r="G214" s="15" t="s">
        <v>302</v>
      </c>
      <c r="H214" s="1"/>
      <c r="I214" s="1"/>
      <c r="J214" s="1">
        <v>20</v>
      </c>
      <c r="K214" s="14">
        <v>20</v>
      </c>
      <c r="L214" s="1"/>
      <c r="M214" s="1"/>
      <c r="N214" s="14"/>
      <c r="O214" s="1"/>
      <c r="P214" s="1"/>
      <c r="Q214" s="14"/>
      <c r="R214" s="1"/>
      <c r="S214" s="1"/>
      <c r="T214" s="14"/>
      <c r="U214" s="1"/>
      <c r="V214" s="1"/>
      <c r="W214" s="14"/>
      <c r="X214" s="1"/>
      <c r="Y214" s="1"/>
      <c r="Z214" s="14"/>
      <c r="AA214" s="1"/>
      <c r="AB214" s="1"/>
      <c r="AC214" s="14"/>
      <c r="AD214" s="2" t="s">
        <v>339</v>
      </c>
      <c r="AE214" s="13">
        <f t="shared" si="24"/>
        <v>6869.6059999999998</v>
      </c>
      <c r="AF214" s="13">
        <f t="shared" si="25"/>
        <v>0</v>
      </c>
      <c r="AG214" s="13">
        <f t="shared" si="26"/>
        <v>0</v>
      </c>
      <c r="AH214" s="13">
        <f t="shared" si="27"/>
        <v>0</v>
      </c>
      <c r="AI214" s="13">
        <f t="shared" si="28"/>
        <v>0</v>
      </c>
      <c r="AJ214" s="13">
        <f t="shared" si="29"/>
        <v>0</v>
      </c>
      <c r="AK214" s="13">
        <f t="shared" si="30"/>
        <v>0</v>
      </c>
    </row>
    <row r="215" spans="1:37" ht="15.75">
      <c r="A215" s="16" t="s">
        <v>197</v>
      </c>
      <c r="B215" s="15" t="s">
        <v>198</v>
      </c>
      <c r="C215" s="19">
        <v>298.65589999999997</v>
      </c>
      <c r="D215" s="19">
        <v>298.67</v>
      </c>
      <c r="E215" s="19">
        <v>313.60000000000002</v>
      </c>
      <c r="F215" s="18">
        <v>302.93</v>
      </c>
      <c r="G215" s="15" t="s">
        <v>302</v>
      </c>
      <c r="H215" s="1"/>
      <c r="I215" s="1"/>
      <c r="J215" s="1">
        <v>10</v>
      </c>
      <c r="K215" s="14">
        <v>10</v>
      </c>
      <c r="L215" s="1"/>
      <c r="M215" s="1"/>
      <c r="N215" s="14"/>
      <c r="O215" s="1"/>
      <c r="P215" s="1"/>
      <c r="Q215" s="14"/>
      <c r="R215" s="1"/>
      <c r="S215" s="1"/>
      <c r="T215" s="14"/>
      <c r="U215" s="1"/>
      <c r="V215" s="1"/>
      <c r="W215" s="14"/>
      <c r="X215" s="1"/>
      <c r="Y215" s="1"/>
      <c r="Z215" s="14"/>
      <c r="AA215" s="1"/>
      <c r="AB215" s="1"/>
      <c r="AC215" s="14"/>
      <c r="AD215" s="2" t="s">
        <v>339</v>
      </c>
      <c r="AE215" s="13">
        <f t="shared" si="24"/>
        <v>2986.5589999999997</v>
      </c>
      <c r="AF215" s="13">
        <f t="shared" si="25"/>
        <v>0</v>
      </c>
      <c r="AG215" s="13">
        <f t="shared" si="26"/>
        <v>0</v>
      </c>
      <c r="AH215" s="13">
        <f t="shared" si="27"/>
        <v>0</v>
      </c>
      <c r="AI215" s="13">
        <f t="shared" si="28"/>
        <v>0</v>
      </c>
      <c r="AJ215" s="13">
        <f t="shared" si="29"/>
        <v>0</v>
      </c>
      <c r="AK215" s="13">
        <f t="shared" si="30"/>
        <v>0</v>
      </c>
    </row>
    <row r="216" spans="1:37" ht="15.75">
      <c r="A216" s="16">
        <v>5781</v>
      </c>
      <c r="B216" s="20" t="s">
        <v>199</v>
      </c>
      <c r="C216" s="21">
        <v>333.57850000000002</v>
      </c>
      <c r="D216" s="19">
        <v>362.21</v>
      </c>
      <c r="E216" s="19">
        <v>380.4</v>
      </c>
      <c r="F216" s="21">
        <v>362.19779999999997</v>
      </c>
      <c r="G216" s="15" t="s">
        <v>340</v>
      </c>
      <c r="H216" s="1"/>
      <c r="I216" s="1"/>
      <c r="J216" s="1">
        <v>5</v>
      </c>
      <c r="K216" s="14">
        <v>5</v>
      </c>
      <c r="L216" s="1"/>
      <c r="M216" s="1"/>
      <c r="N216" s="14"/>
      <c r="O216" s="1"/>
      <c r="P216" s="1"/>
      <c r="Q216" s="14"/>
      <c r="R216" s="1"/>
      <c r="S216" s="1"/>
      <c r="T216" s="14"/>
      <c r="U216" s="1"/>
      <c r="V216" s="1"/>
      <c r="W216" s="14"/>
      <c r="X216" s="1"/>
      <c r="Y216" s="1"/>
      <c r="Z216" s="14"/>
      <c r="AA216" s="1"/>
      <c r="AB216" s="1"/>
      <c r="AC216" s="14"/>
      <c r="AD216" s="2" t="s">
        <v>338</v>
      </c>
      <c r="AE216" s="13">
        <f t="shared" si="24"/>
        <v>1667.8925000000002</v>
      </c>
      <c r="AF216" s="13">
        <f t="shared" si="25"/>
        <v>0</v>
      </c>
      <c r="AG216" s="13">
        <f t="shared" si="26"/>
        <v>0</v>
      </c>
      <c r="AH216" s="13">
        <f t="shared" si="27"/>
        <v>0</v>
      </c>
      <c r="AI216" s="13">
        <f t="shared" si="28"/>
        <v>0</v>
      </c>
      <c r="AJ216" s="13">
        <f t="shared" si="29"/>
        <v>0</v>
      </c>
      <c r="AK216" s="13">
        <f t="shared" si="30"/>
        <v>0</v>
      </c>
    </row>
    <row r="217" spans="1:37" ht="15.75">
      <c r="A217" s="16">
        <v>5783</v>
      </c>
      <c r="B217" s="20" t="s">
        <v>200</v>
      </c>
      <c r="C217" s="21">
        <v>459.03519999999997</v>
      </c>
      <c r="D217" s="19">
        <v>489.57</v>
      </c>
      <c r="E217" s="19">
        <v>514.1</v>
      </c>
      <c r="F217" s="21">
        <v>489.55779999999999</v>
      </c>
      <c r="G217" s="15" t="s">
        <v>340</v>
      </c>
      <c r="H217" s="1"/>
      <c r="I217" s="1"/>
      <c r="J217" s="1">
        <v>5</v>
      </c>
      <c r="K217" s="14">
        <v>5</v>
      </c>
      <c r="L217" s="1"/>
      <c r="M217" s="1"/>
      <c r="N217" s="14"/>
      <c r="O217" s="1"/>
      <c r="P217" s="1"/>
      <c r="Q217" s="14"/>
      <c r="R217" s="1"/>
      <c r="S217" s="1"/>
      <c r="T217" s="14"/>
      <c r="U217" s="1"/>
      <c r="V217" s="1"/>
      <c r="W217" s="14"/>
      <c r="X217" s="1"/>
      <c r="Y217" s="1"/>
      <c r="Z217" s="14"/>
      <c r="AA217" s="1"/>
      <c r="AB217" s="1"/>
      <c r="AC217" s="14"/>
      <c r="AD217" s="2" t="s">
        <v>338</v>
      </c>
      <c r="AE217" s="13">
        <f t="shared" si="24"/>
        <v>2295.1759999999999</v>
      </c>
      <c r="AF217" s="13">
        <f t="shared" si="25"/>
        <v>0</v>
      </c>
      <c r="AG217" s="13">
        <f t="shared" si="26"/>
        <v>0</v>
      </c>
      <c r="AH217" s="13">
        <f t="shared" si="27"/>
        <v>0</v>
      </c>
      <c r="AI217" s="13">
        <f t="shared" si="28"/>
        <v>0</v>
      </c>
      <c r="AJ217" s="13">
        <f t="shared" si="29"/>
        <v>0</v>
      </c>
      <c r="AK217" s="13">
        <f t="shared" si="30"/>
        <v>0</v>
      </c>
    </row>
    <row r="218" spans="1:37" ht="15.75">
      <c r="A218" s="16">
        <v>5784</v>
      </c>
      <c r="B218" s="20" t="s">
        <v>201</v>
      </c>
      <c r="C218" s="21">
        <v>534.072</v>
      </c>
      <c r="D218" s="19">
        <v>569.6</v>
      </c>
      <c r="E218" s="19">
        <v>598.1</v>
      </c>
      <c r="F218" s="21">
        <v>569.58789999999999</v>
      </c>
      <c r="G218" s="15" t="s">
        <v>340</v>
      </c>
      <c r="H218" s="1"/>
      <c r="I218" s="1"/>
      <c r="J218" s="1">
        <v>5</v>
      </c>
      <c r="K218" s="14">
        <v>5</v>
      </c>
      <c r="L218" s="1"/>
      <c r="M218" s="1"/>
      <c r="N218" s="14"/>
      <c r="O218" s="1"/>
      <c r="P218" s="1"/>
      <c r="Q218" s="14"/>
      <c r="R218" s="1"/>
      <c r="S218" s="1"/>
      <c r="T218" s="14"/>
      <c r="U218" s="1"/>
      <c r="V218" s="1"/>
      <c r="W218" s="14"/>
      <c r="X218" s="1"/>
      <c r="Y218" s="1"/>
      <c r="Z218" s="14"/>
      <c r="AA218" s="1"/>
      <c r="AB218" s="1"/>
      <c r="AC218" s="14"/>
      <c r="AD218" s="2" t="s">
        <v>338</v>
      </c>
      <c r="AE218" s="13">
        <f t="shared" si="24"/>
        <v>2670.36</v>
      </c>
      <c r="AF218" s="13">
        <f t="shared" si="25"/>
        <v>0</v>
      </c>
      <c r="AG218" s="13">
        <f t="shared" si="26"/>
        <v>0</v>
      </c>
      <c r="AH218" s="13">
        <f t="shared" si="27"/>
        <v>0</v>
      </c>
      <c r="AI218" s="13">
        <f t="shared" si="28"/>
        <v>0</v>
      </c>
      <c r="AJ218" s="13">
        <f t="shared" si="29"/>
        <v>0</v>
      </c>
      <c r="AK218" s="13">
        <f t="shared" si="30"/>
        <v>0</v>
      </c>
    </row>
    <row r="219" spans="1:37" ht="15.75">
      <c r="A219" s="16">
        <v>5782</v>
      </c>
      <c r="B219" s="20" t="s">
        <v>202</v>
      </c>
      <c r="C219" s="21">
        <v>391.61489999999998</v>
      </c>
      <c r="D219" s="19">
        <v>417.67</v>
      </c>
      <c r="E219" s="19">
        <v>438.6</v>
      </c>
      <c r="F219" s="21">
        <v>417.6585</v>
      </c>
      <c r="G219" s="15" t="s">
        <v>340</v>
      </c>
      <c r="H219" s="1"/>
      <c r="I219" s="1"/>
      <c r="J219" s="1">
        <v>5</v>
      </c>
      <c r="K219" s="14">
        <v>5</v>
      </c>
      <c r="L219" s="1"/>
      <c r="M219" s="1"/>
      <c r="N219" s="14"/>
      <c r="O219" s="1"/>
      <c r="P219" s="1"/>
      <c r="Q219" s="14"/>
      <c r="R219" s="1"/>
      <c r="S219" s="1"/>
      <c r="T219" s="14"/>
      <c r="U219" s="1"/>
      <c r="V219" s="1"/>
      <c r="W219" s="14"/>
      <c r="X219" s="1"/>
      <c r="Y219" s="1"/>
      <c r="Z219" s="14"/>
      <c r="AA219" s="1"/>
      <c r="AB219" s="1"/>
      <c r="AC219" s="14"/>
      <c r="AD219" s="2" t="s">
        <v>338</v>
      </c>
      <c r="AE219" s="13">
        <f t="shared" si="24"/>
        <v>1958.0744999999999</v>
      </c>
      <c r="AF219" s="13">
        <f t="shared" si="25"/>
        <v>0</v>
      </c>
      <c r="AG219" s="13">
        <f t="shared" si="26"/>
        <v>0</v>
      </c>
      <c r="AH219" s="13">
        <f t="shared" si="27"/>
        <v>0</v>
      </c>
      <c r="AI219" s="13">
        <f t="shared" si="28"/>
        <v>0</v>
      </c>
      <c r="AJ219" s="13">
        <f t="shared" si="29"/>
        <v>0</v>
      </c>
      <c r="AK219" s="13">
        <f t="shared" si="30"/>
        <v>0</v>
      </c>
    </row>
    <row r="220" spans="1:37" ht="15.75">
      <c r="A220" s="16">
        <v>57996</v>
      </c>
      <c r="B220" s="15" t="s">
        <v>203</v>
      </c>
      <c r="C220" s="19">
        <v>316.4948</v>
      </c>
      <c r="D220" s="19">
        <v>316.5</v>
      </c>
      <c r="E220" s="19">
        <v>332.4</v>
      </c>
      <c r="F220" s="18">
        <v>338</v>
      </c>
      <c r="G220" s="15" t="s">
        <v>317</v>
      </c>
      <c r="H220" s="1"/>
      <c r="I220" s="1"/>
      <c r="J220" s="1">
        <v>10</v>
      </c>
      <c r="K220" s="14">
        <v>10</v>
      </c>
      <c r="L220" s="1"/>
      <c r="M220" s="1"/>
      <c r="N220" s="14"/>
      <c r="O220" s="1"/>
      <c r="P220" s="1"/>
      <c r="Q220" s="14"/>
      <c r="R220" s="1"/>
      <c r="S220" s="1"/>
      <c r="T220" s="14"/>
      <c r="U220" s="1"/>
      <c r="V220" s="1"/>
      <c r="W220" s="14"/>
      <c r="X220" s="1"/>
      <c r="Y220" s="1"/>
      <c r="Z220" s="14"/>
      <c r="AA220" s="1"/>
      <c r="AB220" s="1"/>
      <c r="AC220" s="14"/>
      <c r="AD220" s="2" t="s">
        <v>339</v>
      </c>
      <c r="AE220" s="13">
        <f t="shared" si="24"/>
        <v>3164.9479999999999</v>
      </c>
      <c r="AF220" s="13">
        <f t="shared" si="25"/>
        <v>0</v>
      </c>
      <c r="AG220" s="13">
        <f t="shared" si="26"/>
        <v>0</v>
      </c>
      <c r="AH220" s="13">
        <f t="shared" si="27"/>
        <v>0</v>
      </c>
      <c r="AI220" s="13">
        <f t="shared" si="28"/>
        <v>0</v>
      </c>
      <c r="AJ220" s="13">
        <f t="shared" si="29"/>
        <v>0</v>
      </c>
      <c r="AK220" s="13">
        <f t="shared" si="30"/>
        <v>0</v>
      </c>
    </row>
    <row r="221" spans="1:37" ht="15.75">
      <c r="A221" s="16">
        <v>57997</v>
      </c>
      <c r="B221" s="20" t="s">
        <v>204</v>
      </c>
      <c r="C221" s="21">
        <v>356.70679999999999</v>
      </c>
      <c r="D221" s="19">
        <v>356.71</v>
      </c>
      <c r="E221" s="19">
        <v>374.6</v>
      </c>
      <c r="F221" s="18">
        <v>360</v>
      </c>
      <c r="G221" s="15" t="s">
        <v>298</v>
      </c>
      <c r="H221" s="1"/>
      <c r="I221" s="1"/>
      <c r="J221" s="1">
        <v>10</v>
      </c>
      <c r="K221" s="14">
        <v>10</v>
      </c>
      <c r="L221" s="1"/>
      <c r="M221" s="1"/>
      <c r="N221" s="14"/>
      <c r="O221" s="1"/>
      <c r="P221" s="1"/>
      <c r="Q221" s="14"/>
      <c r="R221" s="1"/>
      <c r="S221" s="1"/>
      <c r="T221" s="14"/>
      <c r="U221" s="1"/>
      <c r="V221" s="1"/>
      <c r="W221" s="14"/>
      <c r="X221" s="1"/>
      <c r="Y221" s="1"/>
      <c r="Z221" s="14"/>
      <c r="AA221" s="1"/>
      <c r="AB221" s="1"/>
      <c r="AC221" s="14"/>
      <c r="AD221" s="2" t="s">
        <v>339</v>
      </c>
      <c r="AE221" s="13">
        <f t="shared" si="24"/>
        <v>3567.0679999999998</v>
      </c>
      <c r="AF221" s="13">
        <f t="shared" si="25"/>
        <v>0</v>
      </c>
      <c r="AG221" s="13">
        <f t="shared" si="26"/>
        <v>0</v>
      </c>
      <c r="AH221" s="13">
        <f t="shared" si="27"/>
        <v>0</v>
      </c>
      <c r="AI221" s="13">
        <f t="shared" si="28"/>
        <v>0</v>
      </c>
      <c r="AJ221" s="13">
        <f t="shared" si="29"/>
        <v>0</v>
      </c>
      <c r="AK221" s="13">
        <f t="shared" si="30"/>
        <v>0</v>
      </c>
    </row>
    <row r="222" spans="1:37" ht="15.75">
      <c r="A222" s="16">
        <v>57995</v>
      </c>
      <c r="B222" s="15" t="s">
        <v>205</v>
      </c>
      <c r="C222" s="19">
        <v>281.09089999999998</v>
      </c>
      <c r="D222" s="19">
        <v>281.10000000000002</v>
      </c>
      <c r="E222" s="19">
        <v>295.2</v>
      </c>
      <c r="F222" s="18">
        <v>294</v>
      </c>
      <c r="G222" s="15" t="s">
        <v>298</v>
      </c>
      <c r="H222" s="1"/>
      <c r="I222" s="1"/>
      <c r="J222" s="1">
        <v>8</v>
      </c>
      <c r="K222" s="14">
        <v>8</v>
      </c>
      <c r="L222" s="1"/>
      <c r="M222" s="1"/>
      <c r="N222" s="14"/>
      <c r="O222" s="1"/>
      <c r="P222" s="1"/>
      <c r="Q222" s="14"/>
      <c r="R222" s="1"/>
      <c r="S222" s="1"/>
      <c r="T222" s="14"/>
      <c r="U222" s="1"/>
      <c r="V222" s="1"/>
      <c r="W222" s="14"/>
      <c r="X222" s="1"/>
      <c r="Y222" s="1"/>
      <c r="Z222" s="14"/>
      <c r="AA222" s="1"/>
      <c r="AB222" s="1"/>
      <c r="AC222" s="14"/>
      <c r="AD222" s="2" t="s">
        <v>339</v>
      </c>
      <c r="AE222" s="13">
        <f t="shared" si="24"/>
        <v>2248.7271999999998</v>
      </c>
      <c r="AF222" s="13">
        <f t="shared" si="25"/>
        <v>0</v>
      </c>
      <c r="AG222" s="13">
        <f t="shared" si="26"/>
        <v>0</v>
      </c>
      <c r="AH222" s="13">
        <f t="shared" si="27"/>
        <v>0</v>
      </c>
      <c r="AI222" s="13">
        <f t="shared" si="28"/>
        <v>0</v>
      </c>
      <c r="AJ222" s="13">
        <f t="shared" si="29"/>
        <v>0</v>
      </c>
      <c r="AK222" s="13">
        <f t="shared" si="30"/>
        <v>0</v>
      </c>
    </row>
    <row r="223" spans="1:37" ht="15.75">
      <c r="B223" s="12" t="s">
        <v>206</v>
      </c>
    </row>
    <row r="224" spans="1:37" ht="15.75">
      <c r="A224" s="16">
        <v>5650</v>
      </c>
      <c r="B224" s="17" t="s">
        <v>207</v>
      </c>
      <c r="C224" s="18">
        <v>362.5856</v>
      </c>
      <c r="D224" s="19">
        <v>362.01</v>
      </c>
      <c r="E224" s="19">
        <v>380.1</v>
      </c>
      <c r="F224" s="18">
        <v>368</v>
      </c>
      <c r="G224" s="15" t="s">
        <v>300</v>
      </c>
      <c r="H224" s="1"/>
      <c r="I224" s="1"/>
      <c r="J224" s="1">
        <v>30</v>
      </c>
      <c r="K224" s="14">
        <v>30</v>
      </c>
      <c r="L224" s="1"/>
      <c r="M224" s="1"/>
      <c r="N224" s="14"/>
      <c r="O224" s="1"/>
      <c r="P224" s="1"/>
      <c r="Q224" s="14"/>
      <c r="R224" s="1"/>
      <c r="S224" s="1"/>
      <c r="T224" s="14"/>
      <c r="U224" s="1"/>
      <c r="V224" s="1"/>
      <c r="W224" s="14"/>
      <c r="X224" s="1"/>
      <c r="Y224" s="1"/>
      <c r="Z224" s="14"/>
      <c r="AA224" s="1"/>
      <c r="AB224" s="1"/>
      <c r="AC224" s="14"/>
      <c r="AD224" s="2" t="s">
        <v>295</v>
      </c>
      <c r="AE224" s="13">
        <f>C224*K224</f>
        <v>10877.567999999999</v>
      </c>
      <c r="AF224" s="13">
        <f>C224*N224</f>
        <v>0</v>
      </c>
      <c r="AG224" s="13">
        <f>C224*Q224</f>
        <v>0</v>
      </c>
      <c r="AH224" s="13">
        <f>C224*T224</f>
        <v>0</v>
      </c>
      <c r="AI224" s="13">
        <f>C224*W224</f>
        <v>0</v>
      </c>
      <c r="AJ224" s="13">
        <f>C224*Z224</f>
        <v>0</v>
      </c>
      <c r="AK224" s="13">
        <f>C224*AC224</f>
        <v>0</v>
      </c>
    </row>
    <row r="225" spans="1:37" ht="15.75">
      <c r="A225" s="16">
        <v>5642</v>
      </c>
      <c r="B225" s="15" t="s">
        <v>208</v>
      </c>
      <c r="C225" s="19">
        <v>452.08929999999998</v>
      </c>
      <c r="D225" s="19">
        <v>452.1</v>
      </c>
      <c r="E225" s="19">
        <v>474.7</v>
      </c>
      <c r="F225" s="18">
        <v>458</v>
      </c>
      <c r="G225" s="15" t="s">
        <v>300</v>
      </c>
      <c r="H225" s="1"/>
      <c r="I225" s="1"/>
      <c r="J225" s="1">
        <v>10</v>
      </c>
      <c r="K225" s="14">
        <v>10</v>
      </c>
      <c r="L225" s="1"/>
      <c r="M225" s="1"/>
      <c r="N225" s="14"/>
      <c r="O225" s="1"/>
      <c r="P225" s="1"/>
      <c r="Q225" s="14"/>
      <c r="R225" s="1"/>
      <c r="S225" s="1"/>
      <c r="T225" s="14"/>
      <c r="U225" s="1"/>
      <c r="V225" s="1"/>
      <c r="W225" s="14"/>
      <c r="X225" s="1"/>
      <c r="Y225" s="1"/>
      <c r="Z225" s="14"/>
      <c r="AA225" s="1"/>
      <c r="AB225" s="1"/>
      <c r="AC225" s="14"/>
      <c r="AD225" s="2" t="s">
        <v>295</v>
      </c>
      <c r="AE225" s="13">
        <f>C225*K225</f>
        <v>4520.893</v>
      </c>
      <c r="AF225" s="13">
        <f>C225*N225</f>
        <v>0</v>
      </c>
      <c r="AG225" s="13">
        <f>C225*Q225</f>
        <v>0</v>
      </c>
      <c r="AH225" s="13">
        <f>C225*T225</f>
        <v>0</v>
      </c>
      <c r="AI225" s="13">
        <f>C225*W225</f>
        <v>0</v>
      </c>
      <c r="AJ225" s="13">
        <f>C225*Z225</f>
        <v>0</v>
      </c>
      <c r="AK225" s="13">
        <f>C225*AC225</f>
        <v>0</v>
      </c>
    </row>
    <row r="226" spans="1:37" ht="15.75">
      <c r="A226" s="16" t="s">
        <v>209</v>
      </c>
      <c r="B226" s="15" t="s">
        <v>210</v>
      </c>
      <c r="C226" s="19">
        <v>199.01740000000001</v>
      </c>
      <c r="D226" s="19">
        <v>199.03</v>
      </c>
      <c r="E226" s="19">
        <v>209</v>
      </c>
      <c r="F226" s="19"/>
      <c r="G226" s="15"/>
      <c r="H226" s="1"/>
      <c r="I226" s="1"/>
      <c r="J226" s="1">
        <v>20</v>
      </c>
      <c r="K226" s="14">
        <v>20</v>
      </c>
      <c r="L226" s="1"/>
      <c r="M226" s="1"/>
      <c r="N226" s="14"/>
      <c r="O226" s="1"/>
      <c r="P226" s="1"/>
      <c r="Q226" s="14"/>
      <c r="R226" s="1"/>
      <c r="S226" s="1"/>
      <c r="T226" s="14"/>
      <c r="U226" s="1"/>
      <c r="V226" s="1"/>
      <c r="W226" s="14"/>
      <c r="X226" s="1"/>
      <c r="Y226" s="1"/>
      <c r="Z226" s="14"/>
      <c r="AA226" s="1"/>
      <c r="AB226" s="1"/>
      <c r="AC226" s="14"/>
      <c r="AD226" s="2" t="s">
        <v>295</v>
      </c>
      <c r="AE226" s="13">
        <f>C226*K226</f>
        <v>3980.348</v>
      </c>
      <c r="AF226" s="13">
        <f>C226*N226</f>
        <v>0</v>
      </c>
      <c r="AG226" s="13">
        <f>C226*Q226</f>
        <v>0</v>
      </c>
      <c r="AH226" s="13">
        <f>C226*T226</f>
        <v>0</v>
      </c>
      <c r="AI226" s="13">
        <f>C226*W226</f>
        <v>0</v>
      </c>
      <c r="AJ226" s="13">
        <f>C226*Z226</f>
        <v>0</v>
      </c>
      <c r="AK226" s="13">
        <f>C226*AC226</f>
        <v>0</v>
      </c>
    </row>
    <row r="227" spans="1:37" ht="15.75">
      <c r="A227" s="16">
        <v>5624</v>
      </c>
      <c r="B227" s="15" t="s">
        <v>211</v>
      </c>
      <c r="C227" s="19">
        <v>430.14</v>
      </c>
      <c r="D227" s="19">
        <v>430.15</v>
      </c>
      <c r="E227" s="19">
        <v>451.7</v>
      </c>
      <c r="F227" s="18">
        <v>443.39</v>
      </c>
      <c r="G227" s="15" t="s">
        <v>300</v>
      </c>
      <c r="H227" s="1"/>
      <c r="I227" s="1"/>
      <c r="J227" s="1">
        <v>3</v>
      </c>
      <c r="K227" s="14">
        <v>3</v>
      </c>
      <c r="L227" s="1"/>
      <c r="M227" s="1"/>
      <c r="N227" s="14"/>
      <c r="O227" s="1"/>
      <c r="P227" s="1"/>
      <c r="Q227" s="14"/>
      <c r="R227" s="1"/>
      <c r="S227" s="1"/>
      <c r="T227" s="14"/>
      <c r="U227" s="1"/>
      <c r="V227" s="1"/>
      <c r="W227" s="14"/>
      <c r="X227" s="1"/>
      <c r="Y227" s="1"/>
      <c r="Z227" s="14"/>
      <c r="AA227" s="1"/>
      <c r="AB227" s="1"/>
      <c r="AC227" s="14"/>
      <c r="AD227" s="2" t="s">
        <v>341</v>
      </c>
      <c r="AE227" s="13">
        <f>C227*K227</f>
        <v>1290.42</v>
      </c>
      <c r="AF227" s="13">
        <f>C227*N227</f>
        <v>0</v>
      </c>
      <c r="AG227" s="13">
        <f>C227*Q227</f>
        <v>0</v>
      </c>
      <c r="AH227" s="13">
        <f>C227*T227</f>
        <v>0</v>
      </c>
      <c r="AI227" s="13">
        <f>C227*W227</f>
        <v>0</v>
      </c>
      <c r="AJ227" s="13">
        <f>C227*Z227</f>
        <v>0</v>
      </c>
      <c r="AK227" s="13">
        <f>C227*AC227</f>
        <v>0</v>
      </c>
    </row>
    <row r="228" spans="1:37" ht="15.75">
      <c r="B228" s="12" t="s">
        <v>212</v>
      </c>
    </row>
    <row r="229" spans="1:37" ht="15.75">
      <c r="A229" s="22" t="s">
        <v>213</v>
      </c>
      <c r="B229" s="20" t="s">
        <v>214</v>
      </c>
      <c r="C229" s="21">
        <v>53.6111</v>
      </c>
      <c r="D229" s="23">
        <v>61.21</v>
      </c>
      <c r="E229" s="19">
        <v>65.900000000000006</v>
      </c>
      <c r="F229" s="21">
        <v>58.31</v>
      </c>
      <c r="G229" s="15" t="s">
        <v>302</v>
      </c>
      <c r="H229" s="1"/>
      <c r="I229" s="1"/>
      <c r="J229" s="1">
        <v>15</v>
      </c>
      <c r="K229" s="14">
        <v>15</v>
      </c>
      <c r="L229" s="1"/>
      <c r="M229" s="1"/>
      <c r="N229" s="14"/>
      <c r="O229" s="1"/>
      <c r="P229" s="1"/>
      <c r="Q229" s="14"/>
      <c r="R229" s="1"/>
      <c r="S229" s="1"/>
      <c r="T229" s="14"/>
      <c r="U229" s="1"/>
      <c r="V229" s="1"/>
      <c r="W229" s="14"/>
      <c r="X229" s="1"/>
      <c r="Y229" s="1"/>
      <c r="Z229" s="14"/>
      <c r="AA229" s="1"/>
      <c r="AB229" s="1"/>
      <c r="AC229" s="14"/>
      <c r="AD229" s="2" t="s">
        <v>295</v>
      </c>
      <c r="AE229" s="13">
        <f>C229*K229</f>
        <v>804.16650000000004</v>
      </c>
      <c r="AF229" s="13">
        <f>C229*N229</f>
        <v>0</v>
      </c>
      <c r="AG229" s="13">
        <f>C229*Q229</f>
        <v>0</v>
      </c>
      <c r="AH229" s="13">
        <f>C229*T229</f>
        <v>0</v>
      </c>
      <c r="AI229" s="13">
        <f>C229*W229</f>
        <v>0</v>
      </c>
      <c r="AJ229" s="13">
        <f>C229*Z229</f>
        <v>0</v>
      </c>
      <c r="AK229" s="13">
        <f>C229*AC229</f>
        <v>0</v>
      </c>
    </row>
    <row r="230" spans="1:37" ht="15.75">
      <c r="A230" s="22" t="s">
        <v>215</v>
      </c>
      <c r="B230" s="15" t="s">
        <v>216</v>
      </c>
      <c r="C230" s="19">
        <v>48.9711</v>
      </c>
      <c r="D230" s="23">
        <v>48.98</v>
      </c>
      <c r="E230" s="19">
        <v>53.9</v>
      </c>
      <c r="F230" s="18">
        <v>54.84</v>
      </c>
      <c r="G230" s="15" t="s">
        <v>302</v>
      </c>
      <c r="H230" s="1"/>
      <c r="I230" s="1"/>
      <c r="J230" s="1">
        <v>15</v>
      </c>
      <c r="K230" s="14">
        <v>15</v>
      </c>
      <c r="L230" s="1"/>
      <c r="M230" s="1"/>
      <c r="N230" s="14"/>
      <c r="O230" s="1"/>
      <c r="P230" s="1"/>
      <c r="Q230" s="14"/>
      <c r="R230" s="1"/>
      <c r="S230" s="1"/>
      <c r="T230" s="14"/>
      <c r="U230" s="1"/>
      <c r="V230" s="1"/>
      <c r="W230" s="14"/>
      <c r="X230" s="1"/>
      <c r="Y230" s="1"/>
      <c r="Z230" s="14"/>
      <c r="AA230" s="1"/>
      <c r="AB230" s="1"/>
      <c r="AC230" s="14"/>
      <c r="AD230" s="2" t="s">
        <v>295</v>
      </c>
      <c r="AE230" s="13">
        <f>C230*K230</f>
        <v>734.56650000000002</v>
      </c>
      <c r="AF230" s="13">
        <f>C230*N230</f>
        <v>0</v>
      </c>
      <c r="AG230" s="13">
        <f>C230*Q230</f>
        <v>0</v>
      </c>
      <c r="AH230" s="13">
        <f>C230*T230</f>
        <v>0</v>
      </c>
      <c r="AI230" s="13">
        <f>C230*W230</f>
        <v>0</v>
      </c>
      <c r="AJ230" s="13">
        <f>C230*Z230</f>
        <v>0</v>
      </c>
      <c r="AK230" s="13">
        <f>C230*AC230</f>
        <v>0</v>
      </c>
    </row>
    <row r="231" spans="1:37" ht="15.75">
      <c r="B231" s="12" t="s">
        <v>217</v>
      </c>
    </row>
    <row r="232" spans="1:37" ht="15.75">
      <c r="A232" s="22">
        <v>7501001165215</v>
      </c>
      <c r="B232" s="17" t="s">
        <v>218</v>
      </c>
      <c r="C232" s="18">
        <v>867.6</v>
      </c>
      <c r="D232" s="23">
        <v>409.44</v>
      </c>
      <c r="E232" s="19">
        <v>516</v>
      </c>
      <c r="F232" s="18">
        <v>916.56</v>
      </c>
      <c r="G232" s="15" t="s">
        <v>324</v>
      </c>
      <c r="H232" s="1"/>
      <c r="I232" s="1"/>
      <c r="J232" s="1">
        <v>24</v>
      </c>
      <c r="K232" s="14">
        <v>24</v>
      </c>
      <c r="L232" s="1"/>
      <c r="M232" s="1"/>
      <c r="N232" s="14"/>
      <c r="O232" s="1"/>
      <c r="P232" s="1"/>
      <c r="Q232" s="14"/>
      <c r="R232" s="1"/>
      <c r="S232" s="1"/>
      <c r="T232" s="14"/>
      <c r="U232" s="1"/>
      <c r="V232" s="1"/>
      <c r="W232" s="14"/>
      <c r="X232" s="1"/>
      <c r="Y232" s="1"/>
      <c r="Z232" s="14"/>
      <c r="AA232" s="1"/>
      <c r="AB232" s="1"/>
      <c r="AC232" s="14"/>
      <c r="AD232" s="2" t="s">
        <v>295</v>
      </c>
      <c r="AE232" s="13">
        <f>C232*K232</f>
        <v>20822.400000000001</v>
      </c>
      <c r="AF232" s="13">
        <f>C232*N232</f>
        <v>0</v>
      </c>
      <c r="AG232" s="13">
        <f>C232*Q232</f>
        <v>0</v>
      </c>
      <c r="AH232" s="13">
        <f>C232*T232</f>
        <v>0</v>
      </c>
      <c r="AI232" s="13">
        <f>C232*W232</f>
        <v>0</v>
      </c>
      <c r="AJ232" s="13">
        <f>C232*Z232</f>
        <v>0</v>
      </c>
      <c r="AK232" s="13">
        <f>C232*AC232</f>
        <v>0</v>
      </c>
    </row>
    <row r="233" spans="1:37" ht="15.75">
      <c r="B233" s="12" t="s">
        <v>77</v>
      </c>
    </row>
    <row r="234" spans="1:37" ht="15.75">
      <c r="A234" s="16">
        <v>57999</v>
      </c>
      <c r="B234" s="15" t="s">
        <v>219</v>
      </c>
      <c r="C234" s="19">
        <v>260.6069</v>
      </c>
      <c r="D234" s="19">
        <v>260.62</v>
      </c>
      <c r="E234" s="19">
        <v>273.7</v>
      </c>
      <c r="F234" s="18">
        <v>263</v>
      </c>
      <c r="G234" s="15" t="s">
        <v>300</v>
      </c>
      <c r="H234" s="1"/>
      <c r="I234" s="1"/>
      <c r="J234" s="1">
        <v>15</v>
      </c>
      <c r="K234" s="14">
        <v>15</v>
      </c>
      <c r="L234" s="1"/>
      <c r="M234" s="1"/>
      <c r="N234" s="14"/>
      <c r="O234" s="1"/>
      <c r="P234" s="1"/>
      <c r="Q234" s="14"/>
      <c r="R234" s="1"/>
      <c r="S234" s="1"/>
      <c r="T234" s="14"/>
      <c r="U234" s="1"/>
      <c r="V234" s="1"/>
      <c r="W234" s="14"/>
      <c r="X234" s="1"/>
      <c r="Y234" s="1"/>
      <c r="Z234" s="14"/>
      <c r="AA234" s="1"/>
      <c r="AB234" s="1"/>
      <c r="AC234" s="14"/>
      <c r="AD234" s="2" t="s">
        <v>295</v>
      </c>
      <c r="AE234" s="13">
        <f>C234*K234</f>
        <v>3909.1035000000002</v>
      </c>
      <c r="AF234" s="13">
        <f>C234*N234</f>
        <v>0</v>
      </c>
      <c r="AG234" s="13">
        <f>C234*Q234</f>
        <v>0</v>
      </c>
      <c r="AH234" s="13">
        <f>C234*T234</f>
        <v>0</v>
      </c>
      <c r="AI234" s="13">
        <f>C234*W234</f>
        <v>0</v>
      </c>
      <c r="AJ234" s="13">
        <f>C234*Z234</f>
        <v>0</v>
      </c>
      <c r="AK234" s="13">
        <f>C234*AC234</f>
        <v>0</v>
      </c>
    </row>
    <row r="235" spans="1:37" ht="15.75">
      <c r="A235" s="16">
        <v>6340</v>
      </c>
      <c r="B235" s="15" t="s">
        <v>220</v>
      </c>
      <c r="C235" s="19">
        <v>156.8665</v>
      </c>
      <c r="D235" s="19">
        <v>156.88</v>
      </c>
      <c r="E235" s="19">
        <v>164.8</v>
      </c>
      <c r="F235" s="18">
        <v>157.18</v>
      </c>
      <c r="G235" s="15" t="s">
        <v>300</v>
      </c>
      <c r="H235" s="1"/>
      <c r="I235" s="1"/>
      <c r="J235" s="1">
        <v>10</v>
      </c>
      <c r="K235" s="14">
        <v>10</v>
      </c>
      <c r="L235" s="1"/>
      <c r="M235" s="1"/>
      <c r="N235" s="14"/>
      <c r="O235" s="1"/>
      <c r="P235" s="1"/>
      <c r="Q235" s="14"/>
      <c r="R235" s="1"/>
      <c r="S235" s="1"/>
      <c r="T235" s="14"/>
      <c r="U235" s="1"/>
      <c r="V235" s="1"/>
      <c r="W235" s="14"/>
      <c r="X235" s="1"/>
      <c r="Y235" s="1"/>
      <c r="Z235" s="14"/>
      <c r="AA235" s="1"/>
      <c r="AB235" s="1"/>
      <c r="AC235" s="14"/>
      <c r="AD235" s="2" t="s">
        <v>295</v>
      </c>
      <c r="AE235" s="13">
        <f>C235*K235</f>
        <v>1568.665</v>
      </c>
      <c r="AF235" s="13">
        <f>C235*N235</f>
        <v>0</v>
      </c>
      <c r="AG235" s="13">
        <f>C235*Q235</f>
        <v>0</v>
      </c>
      <c r="AH235" s="13">
        <f>C235*T235</f>
        <v>0</v>
      </c>
      <c r="AI235" s="13">
        <f>C235*W235</f>
        <v>0</v>
      </c>
      <c r="AJ235" s="13">
        <f>C235*Z235</f>
        <v>0</v>
      </c>
      <c r="AK235" s="13">
        <f>C235*AC235</f>
        <v>0</v>
      </c>
    </row>
    <row r="236" spans="1:37" ht="15.75">
      <c r="A236" s="16" t="s">
        <v>221</v>
      </c>
      <c r="B236" s="15" t="s">
        <v>222</v>
      </c>
      <c r="C236" s="19">
        <v>336.39760000000001</v>
      </c>
      <c r="D236" s="19">
        <v>336.41</v>
      </c>
      <c r="E236" s="19">
        <v>353.3</v>
      </c>
      <c r="F236" s="18">
        <v>367</v>
      </c>
      <c r="G236" s="15" t="s">
        <v>300</v>
      </c>
      <c r="H236" s="1"/>
      <c r="I236" s="1"/>
      <c r="J236" s="1">
        <v>10</v>
      </c>
      <c r="K236" s="14">
        <v>10</v>
      </c>
      <c r="L236" s="1"/>
      <c r="M236" s="1"/>
      <c r="N236" s="14"/>
      <c r="O236" s="1"/>
      <c r="P236" s="1"/>
      <c r="Q236" s="14"/>
      <c r="R236" s="1"/>
      <c r="S236" s="1"/>
      <c r="T236" s="14"/>
      <c r="U236" s="1"/>
      <c r="V236" s="1"/>
      <c r="W236" s="14"/>
      <c r="X236" s="1"/>
      <c r="Y236" s="1"/>
      <c r="Z236" s="14"/>
      <c r="AA236" s="1"/>
      <c r="AB236" s="1"/>
      <c r="AC236" s="14"/>
      <c r="AD236" s="2" t="s">
        <v>295</v>
      </c>
      <c r="AE236" s="13">
        <f>C236*K236</f>
        <v>3363.9760000000001</v>
      </c>
      <c r="AF236" s="13">
        <f>C236*N236</f>
        <v>0</v>
      </c>
      <c r="AG236" s="13">
        <f>C236*Q236</f>
        <v>0</v>
      </c>
      <c r="AH236" s="13">
        <f>C236*T236</f>
        <v>0</v>
      </c>
      <c r="AI236" s="13">
        <f>C236*W236</f>
        <v>0</v>
      </c>
      <c r="AJ236" s="13">
        <f>C236*Z236</f>
        <v>0</v>
      </c>
      <c r="AK236" s="13">
        <f>C236*AC236</f>
        <v>0</v>
      </c>
    </row>
    <row r="237" spans="1:37" ht="15.75">
      <c r="A237" s="16">
        <v>124112</v>
      </c>
      <c r="B237" s="15" t="s">
        <v>223</v>
      </c>
      <c r="C237" s="19">
        <v>175.6148</v>
      </c>
      <c r="D237" s="19">
        <v>175.62</v>
      </c>
      <c r="E237" s="19">
        <v>184.4</v>
      </c>
      <c r="F237" s="18">
        <v>178.25</v>
      </c>
      <c r="G237" s="15" t="s">
        <v>300</v>
      </c>
      <c r="H237" s="1"/>
      <c r="I237" s="1"/>
      <c r="J237" s="1">
        <v>10</v>
      </c>
      <c r="K237" s="14">
        <v>10</v>
      </c>
      <c r="L237" s="1"/>
      <c r="M237" s="1"/>
      <c r="N237" s="14"/>
      <c r="O237" s="1"/>
      <c r="P237" s="1"/>
      <c r="Q237" s="14"/>
      <c r="R237" s="1"/>
      <c r="S237" s="1"/>
      <c r="T237" s="14"/>
      <c r="U237" s="1"/>
      <c r="V237" s="1"/>
      <c r="W237" s="14"/>
      <c r="X237" s="1"/>
      <c r="Y237" s="1"/>
      <c r="Z237" s="14"/>
      <c r="AA237" s="1"/>
      <c r="AB237" s="1"/>
      <c r="AC237" s="14"/>
      <c r="AD237" s="2" t="s">
        <v>295</v>
      </c>
      <c r="AE237" s="13">
        <f>C237*K237</f>
        <v>1756.1480000000001</v>
      </c>
      <c r="AF237" s="13">
        <f>C237*N237</f>
        <v>0</v>
      </c>
      <c r="AG237" s="13">
        <f>C237*Q237</f>
        <v>0</v>
      </c>
      <c r="AH237" s="13">
        <f>C237*T237</f>
        <v>0</v>
      </c>
      <c r="AI237" s="13">
        <f>C237*W237</f>
        <v>0</v>
      </c>
      <c r="AJ237" s="13">
        <f>C237*Z237</f>
        <v>0</v>
      </c>
      <c r="AK237" s="13">
        <f>C237*AC237</f>
        <v>0</v>
      </c>
    </row>
    <row r="238" spans="1:37" ht="15.75">
      <c r="A238" s="16">
        <v>6301</v>
      </c>
      <c r="B238" s="20" t="s">
        <v>224</v>
      </c>
      <c r="C238" s="21">
        <v>202.94560000000001</v>
      </c>
      <c r="D238" s="19">
        <v>205.01</v>
      </c>
      <c r="E238" s="19">
        <v>215.3</v>
      </c>
      <c r="F238" s="18">
        <v>206.22</v>
      </c>
      <c r="G238" s="15" t="s">
        <v>300</v>
      </c>
      <c r="H238" s="1"/>
      <c r="I238" s="1"/>
      <c r="J238" s="1">
        <v>10</v>
      </c>
      <c r="K238" s="14">
        <v>10</v>
      </c>
      <c r="L238" s="1"/>
      <c r="M238" s="1"/>
      <c r="N238" s="14"/>
      <c r="O238" s="1"/>
      <c r="P238" s="1"/>
      <c r="Q238" s="14"/>
      <c r="R238" s="1"/>
      <c r="S238" s="1"/>
      <c r="T238" s="14"/>
      <c r="U238" s="1"/>
      <c r="V238" s="1"/>
      <c r="W238" s="14"/>
      <c r="X238" s="1"/>
      <c r="Y238" s="1"/>
      <c r="Z238" s="14"/>
      <c r="AA238" s="1"/>
      <c r="AB238" s="1"/>
      <c r="AC238" s="14"/>
      <c r="AD238" s="2" t="s">
        <v>295</v>
      </c>
      <c r="AE238" s="13">
        <f>C238*K238</f>
        <v>2029.4560000000001</v>
      </c>
      <c r="AF238" s="13">
        <f>C238*N238</f>
        <v>0</v>
      </c>
      <c r="AG238" s="13">
        <f>C238*Q238</f>
        <v>0</v>
      </c>
      <c r="AH238" s="13">
        <f>C238*T238</f>
        <v>0</v>
      </c>
      <c r="AI238" s="13">
        <f>C238*W238</f>
        <v>0</v>
      </c>
      <c r="AJ238" s="13">
        <f>C238*Z238</f>
        <v>0</v>
      </c>
      <c r="AK238" s="13">
        <f>C238*AC238</f>
        <v>0</v>
      </c>
    </row>
    <row r="239" spans="1:37" ht="15.75">
      <c r="B239" s="12" t="s">
        <v>79</v>
      </c>
    </row>
    <row r="240" spans="1:37" ht="15.75">
      <c r="A240" s="22">
        <v>6917</v>
      </c>
      <c r="B240" s="15" t="s">
        <v>225</v>
      </c>
      <c r="C240" s="19">
        <v>124.182</v>
      </c>
      <c r="D240" s="19">
        <v>124.19</v>
      </c>
      <c r="E240" s="19">
        <v>130.4</v>
      </c>
      <c r="F240" s="18">
        <v>127</v>
      </c>
      <c r="G240" s="15" t="s">
        <v>306</v>
      </c>
      <c r="H240" s="1"/>
      <c r="I240" s="1"/>
      <c r="J240" s="1">
        <v>15</v>
      </c>
      <c r="K240" s="14">
        <v>15</v>
      </c>
      <c r="L240" s="1"/>
      <c r="M240" s="1"/>
      <c r="N240" s="14"/>
      <c r="O240" s="1"/>
      <c r="P240" s="1"/>
      <c r="Q240" s="14"/>
      <c r="R240" s="1"/>
      <c r="S240" s="1"/>
      <c r="T240" s="14"/>
      <c r="U240" s="1"/>
      <c r="V240" s="1"/>
      <c r="W240" s="14"/>
      <c r="X240" s="1"/>
      <c r="Y240" s="1"/>
      <c r="Z240" s="14"/>
      <c r="AA240" s="1"/>
      <c r="AB240" s="1"/>
      <c r="AC240" s="14"/>
      <c r="AD240" s="2" t="s">
        <v>295</v>
      </c>
      <c r="AE240" s="13">
        <f t="shared" ref="AE240:AE245" si="31">C240*K240</f>
        <v>1862.73</v>
      </c>
      <c r="AF240" s="13">
        <f t="shared" ref="AF240:AF245" si="32">C240*N240</f>
        <v>0</v>
      </c>
      <c r="AG240" s="13">
        <f t="shared" ref="AG240:AG245" si="33">C240*Q240</f>
        <v>0</v>
      </c>
      <c r="AH240" s="13">
        <f t="shared" ref="AH240:AH245" si="34">C240*T240</f>
        <v>0</v>
      </c>
      <c r="AI240" s="13">
        <f t="shared" ref="AI240:AI245" si="35">C240*W240</f>
        <v>0</v>
      </c>
      <c r="AJ240" s="13">
        <f t="shared" ref="AJ240:AJ245" si="36">C240*Z240</f>
        <v>0</v>
      </c>
      <c r="AK240" s="13">
        <f t="shared" ref="AK240:AK245" si="37">C240*AC240</f>
        <v>0</v>
      </c>
    </row>
    <row r="241" spans="1:37" ht="15.75">
      <c r="A241" s="22">
        <v>7501102611000</v>
      </c>
      <c r="B241" s="20" t="s">
        <v>226</v>
      </c>
      <c r="C241" s="21">
        <v>131.63630000000001</v>
      </c>
      <c r="D241" s="19">
        <v>132.66</v>
      </c>
      <c r="E241" s="19">
        <v>140.69999999999999</v>
      </c>
      <c r="F241" s="18">
        <v>135</v>
      </c>
      <c r="G241" s="15" t="s">
        <v>298</v>
      </c>
      <c r="H241" s="1"/>
      <c r="I241" s="1"/>
      <c r="J241" s="1">
        <v>20</v>
      </c>
      <c r="K241" s="14">
        <v>20</v>
      </c>
      <c r="L241" s="1"/>
      <c r="M241" s="1"/>
      <c r="N241" s="14"/>
      <c r="O241" s="1"/>
      <c r="P241" s="1"/>
      <c r="Q241" s="14"/>
      <c r="R241" s="1"/>
      <c r="S241" s="1"/>
      <c r="T241" s="14"/>
      <c r="U241" s="1"/>
      <c r="V241" s="1"/>
      <c r="W241" s="14"/>
      <c r="X241" s="1"/>
      <c r="Y241" s="1"/>
      <c r="Z241" s="14"/>
      <c r="AA241" s="1"/>
      <c r="AB241" s="1"/>
      <c r="AC241" s="14"/>
      <c r="AD241" s="2" t="s">
        <v>342</v>
      </c>
      <c r="AE241" s="13">
        <f t="shared" si="31"/>
        <v>2632.7260000000001</v>
      </c>
      <c r="AF241" s="13">
        <f t="shared" si="32"/>
        <v>0</v>
      </c>
      <c r="AG241" s="13">
        <f t="shared" si="33"/>
        <v>0</v>
      </c>
      <c r="AH241" s="13">
        <f t="shared" si="34"/>
        <v>0</v>
      </c>
      <c r="AI241" s="13">
        <f t="shared" si="35"/>
        <v>0</v>
      </c>
      <c r="AJ241" s="13">
        <f t="shared" si="36"/>
        <v>0</v>
      </c>
      <c r="AK241" s="13">
        <f t="shared" si="37"/>
        <v>0</v>
      </c>
    </row>
    <row r="242" spans="1:37" ht="15.75">
      <c r="A242" s="22">
        <v>6924</v>
      </c>
      <c r="B242" s="20" t="s">
        <v>227</v>
      </c>
      <c r="C242" s="21">
        <v>123.49720000000001</v>
      </c>
      <c r="D242" s="19">
        <v>124.19</v>
      </c>
      <c r="E242" s="19">
        <v>130.4</v>
      </c>
      <c r="F242" s="18">
        <v>126.14</v>
      </c>
      <c r="G242" s="15" t="s">
        <v>335</v>
      </c>
      <c r="H242" s="1"/>
      <c r="I242" s="1"/>
      <c r="J242" s="1">
        <v>15</v>
      </c>
      <c r="K242" s="14">
        <v>15</v>
      </c>
      <c r="L242" s="1"/>
      <c r="M242" s="1"/>
      <c r="N242" s="14"/>
      <c r="O242" s="1"/>
      <c r="P242" s="1"/>
      <c r="Q242" s="14"/>
      <c r="R242" s="1"/>
      <c r="S242" s="1"/>
      <c r="T242" s="14"/>
      <c r="U242" s="1"/>
      <c r="V242" s="1"/>
      <c r="W242" s="14"/>
      <c r="X242" s="1"/>
      <c r="Y242" s="1"/>
      <c r="Z242" s="14"/>
      <c r="AA242" s="1"/>
      <c r="AB242" s="1"/>
      <c r="AC242" s="14"/>
      <c r="AD242" s="2" t="s">
        <v>295</v>
      </c>
      <c r="AE242" s="13">
        <f t="shared" si="31"/>
        <v>1852.4580000000001</v>
      </c>
      <c r="AF242" s="13">
        <f t="shared" si="32"/>
        <v>0</v>
      </c>
      <c r="AG242" s="13">
        <f t="shared" si="33"/>
        <v>0</v>
      </c>
      <c r="AH242" s="13">
        <f t="shared" si="34"/>
        <v>0</v>
      </c>
      <c r="AI242" s="13">
        <f t="shared" si="35"/>
        <v>0</v>
      </c>
      <c r="AJ242" s="13">
        <f t="shared" si="36"/>
        <v>0</v>
      </c>
      <c r="AK242" s="13">
        <f t="shared" si="37"/>
        <v>0</v>
      </c>
    </row>
    <row r="243" spans="1:37" ht="15.75">
      <c r="A243" s="22">
        <v>7503004624058</v>
      </c>
      <c r="B243" s="15" t="s">
        <v>228</v>
      </c>
      <c r="C243" s="19">
        <v>33.092700000000001</v>
      </c>
      <c r="D243" s="19">
        <v>33.1</v>
      </c>
      <c r="E243" s="19">
        <v>35</v>
      </c>
      <c r="F243" s="19"/>
      <c r="G243" s="15"/>
      <c r="H243" s="1"/>
      <c r="I243" s="1"/>
      <c r="J243" s="1">
        <v>15</v>
      </c>
      <c r="K243" s="14">
        <v>15</v>
      </c>
      <c r="L243" s="1"/>
      <c r="M243" s="1"/>
      <c r="N243" s="14"/>
      <c r="O243" s="1"/>
      <c r="P243" s="1"/>
      <c r="Q243" s="14"/>
      <c r="R243" s="1"/>
      <c r="S243" s="1"/>
      <c r="T243" s="14"/>
      <c r="U243" s="1"/>
      <c r="V243" s="1"/>
      <c r="W243" s="14"/>
      <c r="X243" s="1"/>
      <c r="Y243" s="1"/>
      <c r="Z243" s="14"/>
      <c r="AA243" s="1"/>
      <c r="AB243" s="1"/>
      <c r="AC243" s="14"/>
      <c r="AD243" s="2" t="s">
        <v>295</v>
      </c>
      <c r="AE243" s="13">
        <f t="shared" si="31"/>
        <v>496.39050000000003</v>
      </c>
      <c r="AF243" s="13">
        <f t="shared" si="32"/>
        <v>0</v>
      </c>
      <c r="AG243" s="13">
        <f t="shared" si="33"/>
        <v>0</v>
      </c>
      <c r="AH243" s="13">
        <f t="shared" si="34"/>
        <v>0</v>
      </c>
      <c r="AI243" s="13">
        <f t="shared" si="35"/>
        <v>0</v>
      </c>
      <c r="AJ243" s="13">
        <f t="shared" si="36"/>
        <v>0</v>
      </c>
      <c r="AK243" s="13">
        <f t="shared" si="37"/>
        <v>0</v>
      </c>
    </row>
    <row r="244" spans="1:37" ht="15.75">
      <c r="A244" s="16">
        <v>8469</v>
      </c>
      <c r="B244" s="20" t="s">
        <v>229</v>
      </c>
      <c r="C244" s="21">
        <v>22.397200000000002</v>
      </c>
      <c r="D244" s="19">
        <v>23.61</v>
      </c>
      <c r="E244" s="19">
        <v>25</v>
      </c>
      <c r="F244" s="21">
        <v>23.6</v>
      </c>
      <c r="G244" s="15" t="s">
        <v>306</v>
      </c>
      <c r="H244" s="1"/>
      <c r="I244" s="1"/>
      <c r="J244" s="1">
        <v>15</v>
      </c>
      <c r="K244" s="14">
        <v>15</v>
      </c>
      <c r="L244" s="1"/>
      <c r="M244" s="1"/>
      <c r="N244" s="14"/>
      <c r="O244" s="1"/>
      <c r="P244" s="1"/>
      <c r="Q244" s="14"/>
      <c r="R244" s="1"/>
      <c r="S244" s="1"/>
      <c r="T244" s="14"/>
      <c r="U244" s="1"/>
      <c r="V244" s="1"/>
      <c r="W244" s="14"/>
      <c r="X244" s="1"/>
      <c r="Y244" s="1"/>
      <c r="Z244" s="14"/>
      <c r="AA244" s="1"/>
      <c r="AB244" s="1"/>
      <c r="AC244" s="14"/>
      <c r="AD244" s="2" t="s">
        <v>343</v>
      </c>
      <c r="AE244" s="13">
        <f t="shared" si="31"/>
        <v>335.95800000000003</v>
      </c>
      <c r="AF244" s="13">
        <f t="shared" si="32"/>
        <v>0</v>
      </c>
      <c r="AG244" s="13">
        <f t="shared" si="33"/>
        <v>0</v>
      </c>
      <c r="AH244" s="13">
        <f t="shared" si="34"/>
        <v>0</v>
      </c>
      <c r="AI244" s="13">
        <f t="shared" si="35"/>
        <v>0</v>
      </c>
      <c r="AJ244" s="13">
        <f t="shared" si="36"/>
        <v>0</v>
      </c>
      <c r="AK244" s="13">
        <f t="shared" si="37"/>
        <v>0</v>
      </c>
    </row>
    <row r="245" spans="1:37" ht="15.75">
      <c r="A245" s="16">
        <v>7501102630018</v>
      </c>
      <c r="B245" s="15" t="s">
        <v>230</v>
      </c>
      <c r="C245" s="19">
        <v>116.5431</v>
      </c>
      <c r="D245" s="19">
        <v>116.55</v>
      </c>
      <c r="E245" s="19">
        <v>122.4</v>
      </c>
      <c r="F245" s="18">
        <v>118.5</v>
      </c>
      <c r="G245" s="15" t="s">
        <v>306</v>
      </c>
      <c r="H245" s="1"/>
      <c r="I245" s="1"/>
      <c r="J245" s="1">
        <v>10</v>
      </c>
      <c r="K245" s="14">
        <v>10</v>
      </c>
      <c r="L245" s="1"/>
      <c r="M245" s="1"/>
      <c r="N245" s="14"/>
      <c r="O245" s="1"/>
      <c r="P245" s="1"/>
      <c r="Q245" s="14"/>
      <c r="R245" s="1"/>
      <c r="S245" s="1"/>
      <c r="T245" s="14"/>
      <c r="U245" s="1"/>
      <c r="V245" s="1"/>
      <c r="W245" s="14"/>
      <c r="X245" s="1"/>
      <c r="Y245" s="1"/>
      <c r="Z245" s="14"/>
      <c r="AA245" s="1"/>
      <c r="AB245" s="1"/>
      <c r="AC245" s="14"/>
      <c r="AD245" s="2" t="s">
        <v>295</v>
      </c>
      <c r="AE245" s="13">
        <f t="shared" si="31"/>
        <v>1165.431</v>
      </c>
      <c r="AF245" s="13">
        <f t="shared" si="32"/>
        <v>0</v>
      </c>
      <c r="AG245" s="13">
        <f t="shared" si="33"/>
        <v>0</v>
      </c>
      <c r="AH245" s="13">
        <f t="shared" si="34"/>
        <v>0</v>
      </c>
      <c r="AI245" s="13">
        <f t="shared" si="35"/>
        <v>0</v>
      </c>
      <c r="AJ245" s="13">
        <f t="shared" si="36"/>
        <v>0</v>
      </c>
      <c r="AK245" s="13">
        <f t="shared" si="37"/>
        <v>0</v>
      </c>
    </row>
    <row r="246" spans="1:37">
      <c r="AE246" s="13">
        <f t="shared" ref="AE246:AK246" si="38">SUM(AE164:AE245)</f>
        <v>179367.50180000006</v>
      </c>
      <c r="AF246" s="13">
        <f t="shared" si="38"/>
        <v>0</v>
      </c>
      <c r="AG246" s="13">
        <f t="shared" si="38"/>
        <v>0</v>
      </c>
      <c r="AH246" s="13">
        <f t="shared" si="38"/>
        <v>0</v>
      </c>
      <c r="AI246" s="13">
        <f t="shared" si="38"/>
        <v>0</v>
      </c>
      <c r="AJ246" s="13">
        <f t="shared" si="38"/>
        <v>0</v>
      </c>
      <c r="AK246" s="13">
        <f t="shared" si="38"/>
        <v>0</v>
      </c>
    </row>
    <row r="249" spans="1:37" ht="15.75">
      <c r="A249" s="35" t="s">
        <v>278</v>
      </c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</row>
    <row r="250" spans="1:37" ht="15.75">
      <c r="A250" s="2"/>
      <c r="B250" s="35" t="s">
        <v>231</v>
      </c>
      <c r="C250" s="36"/>
      <c r="D250" s="36"/>
      <c r="E250" s="36"/>
      <c r="F250" s="36"/>
      <c r="G250" s="36"/>
      <c r="H250" s="38" t="s">
        <v>279</v>
      </c>
      <c r="I250" s="36"/>
      <c r="J250" s="36"/>
      <c r="K250" s="36"/>
      <c r="L250" s="39" t="s">
        <v>280</v>
      </c>
      <c r="M250" s="36"/>
      <c r="N250" s="36"/>
      <c r="O250" s="40" t="s">
        <v>281</v>
      </c>
      <c r="P250" s="36"/>
      <c r="Q250" s="36"/>
      <c r="R250" s="41" t="s">
        <v>282</v>
      </c>
      <c r="S250" s="36"/>
      <c r="T250" s="36"/>
      <c r="U250" s="42" t="s">
        <v>283</v>
      </c>
      <c r="V250" s="36"/>
      <c r="W250" s="36"/>
      <c r="X250" s="43" t="s">
        <v>284</v>
      </c>
      <c r="Y250" s="36"/>
      <c r="Z250" s="36"/>
      <c r="AA250" s="44" t="s">
        <v>285</v>
      </c>
      <c r="AB250" s="36"/>
      <c r="AC250" s="36"/>
      <c r="AD250" s="2"/>
    </row>
    <row r="251" spans="1:37" ht="15.75">
      <c r="A251" s="3"/>
      <c r="B251" s="3" t="s">
        <v>3</v>
      </c>
      <c r="C251" s="3"/>
      <c r="D251" s="3"/>
      <c r="E251" s="3"/>
      <c r="F251" s="3"/>
      <c r="G251" s="3"/>
      <c r="H251" s="37" t="s">
        <v>2</v>
      </c>
      <c r="I251" s="37"/>
      <c r="J251" s="37"/>
      <c r="K251" s="37"/>
      <c r="L251" s="37" t="s">
        <v>2</v>
      </c>
      <c r="M251" s="37"/>
      <c r="N251" s="37"/>
      <c r="O251" s="37" t="s">
        <v>2</v>
      </c>
      <c r="P251" s="37"/>
      <c r="Q251" s="37"/>
      <c r="R251" s="37" t="s">
        <v>2</v>
      </c>
      <c r="S251" s="37"/>
      <c r="T251" s="37"/>
      <c r="U251" s="37" t="s">
        <v>2</v>
      </c>
      <c r="V251" s="37"/>
      <c r="W251" s="37"/>
      <c r="X251" s="37" t="s">
        <v>2</v>
      </c>
      <c r="Y251" s="37"/>
      <c r="Z251" s="37"/>
      <c r="AA251" s="37" t="s">
        <v>2</v>
      </c>
      <c r="AB251" s="37"/>
      <c r="AC251" s="37"/>
      <c r="AD251" s="3"/>
    </row>
    <row r="252" spans="1:37" ht="15.75">
      <c r="A252" s="3" t="s">
        <v>286</v>
      </c>
      <c r="B252" s="12" t="s">
        <v>141</v>
      </c>
      <c r="C252" s="3" t="s">
        <v>287</v>
      </c>
      <c r="D252" s="3" t="s">
        <v>288</v>
      </c>
      <c r="E252" s="3" t="s">
        <v>289</v>
      </c>
      <c r="F252" s="3" t="s">
        <v>290</v>
      </c>
      <c r="G252" s="3" t="s">
        <v>291</v>
      </c>
      <c r="H252" s="3" t="s">
        <v>4</v>
      </c>
      <c r="I252" s="3" t="s">
        <v>5</v>
      </c>
      <c r="J252" s="3" t="s">
        <v>292</v>
      </c>
      <c r="K252" s="3" t="s">
        <v>6</v>
      </c>
      <c r="L252" s="3" t="s">
        <v>4</v>
      </c>
      <c r="M252" s="3" t="s">
        <v>5</v>
      </c>
      <c r="N252" s="3" t="s">
        <v>6</v>
      </c>
      <c r="O252" s="3" t="s">
        <v>4</v>
      </c>
      <c r="P252" s="3" t="s">
        <v>5</v>
      </c>
      <c r="Q252" s="3" t="s">
        <v>6</v>
      </c>
      <c r="R252" s="3" t="s">
        <v>4</v>
      </c>
      <c r="S252" s="3" t="s">
        <v>5</v>
      </c>
      <c r="T252" s="3" t="s">
        <v>6</v>
      </c>
      <c r="U252" s="3" t="s">
        <v>4</v>
      </c>
      <c r="V252" s="3" t="s">
        <v>5</v>
      </c>
      <c r="W252" s="3" t="s">
        <v>6</v>
      </c>
      <c r="X252" s="3" t="s">
        <v>4</v>
      </c>
      <c r="Y252" s="3" t="s">
        <v>5</v>
      </c>
      <c r="Z252" s="3" t="s">
        <v>6</v>
      </c>
      <c r="AA252" s="3" t="s">
        <v>4</v>
      </c>
      <c r="AB252" s="3" t="s">
        <v>5</v>
      </c>
      <c r="AC252" s="3" t="s">
        <v>6</v>
      </c>
      <c r="AD252" s="3" t="s">
        <v>293</v>
      </c>
    </row>
    <row r="253" spans="1:37" ht="15.75">
      <c r="A253" s="16">
        <v>2259</v>
      </c>
      <c r="B253" s="20" t="s">
        <v>232</v>
      </c>
      <c r="C253" s="21">
        <v>1046.8</v>
      </c>
      <c r="D253" s="19">
        <v>1167.01</v>
      </c>
      <c r="E253" s="19">
        <v>1255.4000000000001</v>
      </c>
      <c r="F253" s="21">
        <v>1167</v>
      </c>
      <c r="G253" s="15" t="s">
        <v>298</v>
      </c>
      <c r="H253" s="1"/>
      <c r="I253" s="1"/>
      <c r="J253" s="1">
        <v>2</v>
      </c>
      <c r="K253" s="14">
        <v>2</v>
      </c>
      <c r="L253" s="1"/>
      <c r="M253" s="1"/>
      <c r="N253" s="14"/>
      <c r="O253" s="1"/>
      <c r="P253" s="1"/>
      <c r="Q253" s="14"/>
      <c r="R253" s="1"/>
      <c r="S253" s="1"/>
      <c r="T253" s="14"/>
      <c r="U253" s="1"/>
      <c r="V253" s="1"/>
      <c r="W253" s="14"/>
      <c r="X253" s="1"/>
      <c r="Y253" s="1"/>
      <c r="Z253" s="14"/>
      <c r="AA253" s="1"/>
      <c r="AB253" s="1"/>
      <c r="AC253" s="14"/>
      <c r="AD253" s="2" t="s">
        <v>295</v>
      </c>
      <c r="AE253" s="13">
        <f>C253*K253</f>
        <v>2093.6</v>
      </c>
      <c r="AF253" s="13">
        <f>C253*N253</f>
        <v>0</v>
      </c>
      <c r="AG253" s="13">
        <f>C253*Q253</f>
        <v>0</v>
      </c>
      <c r="AH253" s="13">
        <f>C253*T253</f>
        <v>0</v>
      </c>
      <c r="AI253" s="13">
        <f>C253*W253</f>
        <v>0</v>
      </c>
      <c r="AJ253" s="13">
        <f>C253*Z253</f>
        <v>0</v>
      </c>
      <c r="AK253" s="13">
        <f>C253*AC253</f>
        <v>0</v>
      </c>
    </row>
    <row r="254" spans="1:37" ht="15.75">
      <c r="B254" s="12" t="s">
        <v>10</v>
      </c>
    </row>
    <row r="255" spans="1:37" ht="15.75">
      <c r="A255" s="22">
        <v>86494279</v>
      </c>
      <c r="B255" s="20" t="s">
        <v>233</v>
      </c>
      <c r="C255" s="21">
        <v>243.6</v>
      </c>
      <c r="D255" s="19">
        <v>273.01</v>
      </c>
      <c r="E255" s="19">
        <v>286.7</v>
      </c>
      <c r="F255" s="21">
        <v>271</v>
      </c>
      <c r="G255" s="15" t="s">
        <v>326</v>
      </c>
      <c r="H255" s="1"/>
      <c r="I255" s="1"/>
      <c r="J255" s="1">
        <v>15</v>
      </c>
      <c r="K255" s="14">
        <v>15</v>
      </c>
      <c r="L255" s="1"/>
      <c r="M255" s="1"/>
      <c r="N255" s="14"/>
      <c r="O255" s="1"/>
      <c r="P255" s="1"/>
      <c r="Q255" s="14"/>
      <c r="R255" s="1"/>
      <c r="S255" s="1"/>
      <c r="T255" s="14"/>
      <c r="U255" s="1"/>
      <c r="V255" s="1"/>
      <c r="W255" s="14"/>
      <c r="X255" s="1"/>
      <c r="Y255" s="1"/>
      <c r="Z255" s="14"/>
      <c r="AA255" s="1"/>
      <c r="AB255" s="1"/>
      <c r="AC255" s="14"/>
      <c r="AD255" s="2" t="s">
        <v>344</v>
      </c>
      <c r="AE255" s="13">
        <f>C255*K255</f>
        <v>3654</v>
      </c>
      <c r="AF255" s="13">
        <f>C255*N255</f>
        <v>0</v>
      </c>
      <c r="AG255" s="13">
        <f>C255*Q255</f>
        <v>0</v>
      </c>
      <c r="AH255" s="13">
        <f>C255*T255</f>
        <v>0</v>
      </c>
      <c r="AI255" s="13">
        <f>C255*W255</f>
        <v>0</v>
      </c>
      <c r="AJ255" s="13">
        <f>C255*Z255</f>
        <v>0</v>
      </c>
      <c r="AK255" s="13">
        <f>C255*AC255</f>
        <v>0</v>
      </c>
    </row>
    <row r="256" spans="1:37" ht="15.75">
      <c r="A256" s="22">
        <v>7501007508628</v>
      </c>
      <c r="B256" s="15" t="s">
        <v>234</v>
      </c>
      <c r="C256" s="19">
        <v>39.450000000000003</v>
      </c>
      <c r="D256" s="19">
        <v>39.46</v>
      </c>
      <c r="E256" s="19">
        <v>45.5</v>
      </c>
      <c r="F256" s="18">
        <v>42.88</v>
      </c>
      <c r="G256" s="15" t="s">
        <v>300</v>
      </c>
      <c r="H256" s="1"/>
      <c r="I256" s="1"/>
      <c r="J256" s="1">
        <v>15</v>
      </c>
      <c r="K256" s="14">
        <v>15</v>
      </c>
      <c r="L256" s="1"/>
      <c r="M256" s="1"/>
      <c r="N256" s="14"/>
      <c r="O256" s="1"/>
      <c r="P256" s="1"/>
      <c r="Q256" s="14"/>
      <c r="R256" s="1"/>
      <c r="S256" s="1"/>
      <c r="T256" s="14"/>
      <c r="U256" s="1"/>
      <c r="V256" s="1"/>
      <c r="W256" s="14"/>
      <c r="X256" s="1"/>
      <c r="Y256" s="1"/>
      <c r="Z256" s="14"/>
      <c r="AA256" s="1"/>
      <c r="AB256" s="1"/>
      <c r="AC256" s="14"/>
      <c r="AD256" s="2" t="s">
        <v>295</v>
      </c>
      <c r="AE256" s="13">
        <f>C256*K256</f>
        <v>591.75</v>
      </c>
      <c r="AF256" s="13">
        <f>C256*N256</f>
        <v>0</v>
      </c>
      <c r="AG256" s="13">
        <f>C256*Q256</f>
        <v>0</v>
      </c>
      <c r="AH256" s="13">
        <f>C256*T256</f>
        <v>0</v>
      </c>
      <c r="AI256" s="13">
        <f>C256*W256</f>
        <v>0</v>
      </c>
      <c r="AJ256" s="13">
        <f>C256*Z256</f>
        <v>0</v>
      </c>
      <c r="AK256" s="13">
        <f>C256*AC256</f>
        <v>0</v>
      </c>
    </row>
    <row r="257" spans="1:37" ht="15.75">
      <c r="A257" s="16">
        <v>2605</v>
      </c>
      <c r="B257" s="20" t="s">
        <v>235</v>
      </c>
      <c r="C257" s="21">
        <v>1152</v>
      </c>
      <c r="D257" s="19">
        <v>1186.01</v>
      </c>
      <c r="E257" s="19">
        <v>1245.3</v>
      </c>
      <c r="F257" s="21">
        <v>1172.72</v>
      </c>
      <c r="G257" s="15" t="s">
        <v>300</v>
      </c>
      <c r="H257" s="1"/>
      <c r="I257" s="1"/>
      <c r="J257" s="1">
        <v>3</v>
      </c>
      <c r="K257" s="14">
        <v>3</v>
      </c>
      <c r="L257" s="1"/>
      <c r="M257" s="1"/>
      <c r="N257" s="14"/>
      <c r="O257" s="1"/>
      <c r="P257" s="1"/>
      <c r="Q257" s="14"/>
      <c r="R257" s="1"/>
      <c r="S257" s="1"/>
      <c r="T257" s="14"/>
      <c r="U257" s="1"/>
      <c r="V257" s="1"/>
      <c r="W257" s="14"/>
      <c r="X257" s="1"/>
      <c r="Y257" s="1"/>
      <c r="Z257" s="14"/>
      <c r="AA257" s="1"/>
      <c r="AB257" s="1"/>
      <c r="AC257" s="14"/>
      <c r="AD257" s="2" t="s">
        <v>295</v>
      </c>
      <c r="AE257" s="13">
        <f>C257*K257</f>
        <v>3456</v>
      </c>
      <c r="AF257" s="13">
        <f>C257*N257</f>
        <v>0</v>
      </c>
      <c r="AG257" s="13">
        <f>C257*Q257</f>
        <v>0</v>
      </c>
      <c r="AH257" s="13">
        <f>C257*T257</f>
        <v>0</v>
      </c>
      <c r="AI257" s="13">
        <f>C257*W257</f>
        <v>0</v>
      </c>
      <c r="AJ257" s="13">
        <f>C257*Z257</f>
        <v>0</v>
      </c>
      <c r="AK257" s="13">
        <f>C257*AC257</f>
        <v>0</v>
      </c>
    </row>
    <row r="258" spans="1:37" ht="15.75">
      <c r="A258" s="16" t="s">
        <v>236</v>
      </c>
      <c r="B258" s="15" t="s">
        <v>237</v>
      </c>
      <c r="C258" s="19">
        <v>432</v>
      </c>
      <c r="D258" s="19">
        <v>432.01</v>
      </c>
      <c r="E258" s="19">
        <v>458</v>
      </c>
      <c r="F258" s="18">
        <v>441</v>
      </c>
      <c r="G258" s="15" t="s">
        <v>300</v>
      </c>
      <c r="H258" s="1"/>
      <c r="I258" s="1"/>
      <c r="J258" s="1">
        <v>3</v>
      </c>
      <c r="K258" s="14">
        <v>3</v>
      </c>
      <c r="L258" s="1"/>
      <c r="M258" s="1"/>
      <c r="N258" s="14"/>
      <c r="O258" s="1"/>
      <c r="P258" s="1"/>
      <c r="Q258" s="14"/>
      <c r="R258" s="1"/>
      <c r="S258" s="1"/>
      <c r="T258" s="14"/>
      <c r="U258" s="1"/>
      <c r="V258" s="1"/>
      <c r="W258" s="14"/>
      <c r="X258" s="1"/>
      <c r="Y258" s="1"/>
      <c r="Z258" s="14"/>
      <c r="AA258" s="1"/>
      <c r="AB258" s="1"/>
      <c r="AC258" s="14"/>
      <c r="AD258" s="2" t="s">
        <v>295</v>
      </c>
      <c r="AE258" s="13">
        <f>C258*K258</f>
        <v>1296</v>
      </c>
      <c r="AF258" s="13">
        <f>C258*N258</f>
        <v>0</v>
      </c>
      <c r="AG258" s="13">
        <f>C258*Q258</f>
        <v>0</v>
      </c>
      <c r="AH258" s="13">
        <f>C258*T258</f>
        <v>0</v>
      </c>
      <c r="AI258" s="13">
        <f>C258*W258</f>
        <v>0</v>
      </c>
      <c r="AJ258" s="13">
        <f>C258*Z258</f>
        <v>0</v>
      </c>
      <c r="AK258" s="13">
        <f>C258*AC258</f>
        <v>0</v>
      </c>
    </row>
    <row r="259" spans="1:37" ht="15.75">
      <c r="B259" s="12" t="s">
        <v>166</v>
      </c>
    </row>
    <row r="260" spans="1:37" ht="15.75">
      <c r="A260" s="16">
        <v>7501032940304</v>
      </c>
      <c r="B260" s="15" t="s">
        <v>238</v>
      </c>
      <c r="C260" s="19">
        <v>66</v>
      </c>
      <c r="D260" s="19">
        <v>66.010000000000005</v>
      </c>
      <c r="E260" s="19">
        <v>69.3</v>
      </c>
      <c r="F260" s="21">
        <v>66</v>
      </c>
      <c r="G260" s="15" t="s">
        <v>304</v>
      </c>
      <c r="H260" s="1"/>
      <c r="I260" s="1"/>
      <c r="J260" s="1">
        <v>8</v>
      </c>
      <c r="K260" s="14">
        <v>8</v>
      </c>
      <c r="L260" s="1"/>
      <c r="M260" s="1"/>
      <c r="N260" s="14"/>
      <c r="O260" s="1"/>
      <c r="P260" s="1"/>
      <c r="Q260" s="14"/>
      <c r="R260" s="1"/>
      <c r="S260" s="1"/>
      <c r="T260" s="14"/>
      <c r="U260" s="1"/>
      <c r="V260" s="1"/>
      <c r="W260" s="14"/>
      <c r="X260" s="1"/>
      <c r="Y260" s="1"/>
      <c r="Z260" s="14"/>
      <c r="AA260" s="1"/>
      <c r="AB260" s="1"/>
      <c r="AC260" s="14"/>
      <c r="AD260" s="2" t="s">
        <v>295</v>
      </c>
      <c r="AE260" s="13">
        <f>C260*K260</f>
        <v>528</v>
      </c>
      <c r="AF260" s="13">
        <f>C260*N260</f>
        <v>0</v>
      </c>
      <c r="AG260" s="13">
        <f>C260*Q260</f>
        <v>0</v>
      </c>
      <c r="AH260" s="13">
        <f>C260*T260</f>
        <v>0</v>
      </c>
      <c r="AI260" s="13">
        <f>C260*W260</f>
        <v>0</v>
      </c>
      <c r="AJ260" s="13">
        <f>C260*Z260</f>
        <v>0</v>
      </c>
      <c r="AK260" s="13">
        <f>C260*AC260</f>
        <v>0</v>
      </c>
    </row>
    <row r="261" spans="1:37" ht="15.75">
      <c r="B261" s="12" t="s">
        <v>95</v>
      </c>
    </row>
    <row r="262" spans="1:37" ht="15.75">
      <c r="A262" s="22">
        <v>7501005101660</v>
      </c>
      <c r="B262" s="20" t="s">
        <v>239</v>
      </c>
      <c r="C262" s="21">
        <v>520.79999999999995</v>
      </c>
      <c r="D262" s="23">
        <v>764.16</v>
      </c>
      <c r="E262" s="19">
        <v>802.8</v>
      </c>
      <c r="F262" s="21">
        <v>764</v>
      </c>
      <c r="G262" s="15" t="s">
        <v>300</v>
      </c>
      <c r="H262" s="1"/>
      <c r="I262" s="1"/>
      <c r="J262" s="1">
        <v>2</v>
      </c>
      <c r="K262" s="14">
        <v>2</v>
      </c>
      <c r="L262" s="1"/>
      <c r="M262" s="1"/>
      <c r="N262" s="14"/>
      <c r="O262" s="1"/>
      <c r="P262" s="1"/>
      <c r="Q262" s="14"/>
      <c r="R262" s="1"/>
      <c r="S262" s="1"/>
      <c r="T262" s="14"/>
      <c r="U262" s="1"/>
      <c r="V262" s="1"/>
      <c r="W262" s="14"/>
      <c r="X262" s="1"/>
      <c r="Y262" s="1"/>
      <c r="Z262" s="14"/>
      <c r="AA262" s="1"/>
      <c r="AB262" s="1"/>
      <c r="AC262" s="14"/>
      <c r="AD262" s="2" t="s">
        <v>295</v>
      </c>
      <c r="AE262" s="13">
        <f>C262*K262</f>
        <v>1041.5999999999999</v>
      </c>
      <c r="AF262" s="13">
        <f>C262*N262</f>
        <v>0</v>
      </c>
      <c r="AG262" s="13">
        <f>C262*Q262</f>
        <v>0</v>
      </c>
      <c r="AH262" s="13">
        <f>C262*T262</f>
        <v>0</v>
      </c>
      <c r="AI262" s="13">
        <f>C262*W262</f>
        <v>0</v>
      </c>
      <c r="AJ262" s="13">
        <f>C262*Z262</f>
        <v>0</v>
      </c>
      <c r="AK262" s="13">
        <f>C262*AC262</f>
        <v>0</v>
      </c>
    </row>
    <row r="263" spans="1:37" ht="15.75">
      <c r="A263" s="22">
        <v>750110679</v>
      </c>
      <c r="B263" s="20" t="s">
        <v>240</v>
      </c>
      <c r="C263" s="21">
        <v>192</v>
      </c>
      <c r="D263" s="23">
        <v>192.06</v>
      </c>
      <c r="E263" s="19">
        <v>222</v>
      </c>
      <c r="F263" s="18">
        <v>198</v>
      </c>
      <c r="G263" s="15" t="s">
        <v>298</v>
      </c>
      <c r="H263" s="1"/>
      <c r="I263" s="1"/>
      <c r="J263" s="1">
        <v>8</v>
      </c>
      <c r="K263" s="14">
        <v>8</v>
      </c>
      <c r="L263" s="1"/>
      <c r="M263" s="1"/>
      <c r="N263" s="14"/>
      <c r="O263" s="1"/>
      <c r="P263" s="1"/>
      <c r="Q263" s="14"/>
      <c r="R263" s="1"/>
      <c r="S263" s="1"/>
      <c r="T263" s="14"/>
      <c r="U263" s="1"/>
      <c r="V263" s="1"/>
      <c r="W263" s="14"/>
      <c r="X263" s="1"/>
      <c r="Y263" s="1"/>
      <c r="Z263" s="14"/>
      <c r="AA263" s="1"/>
      <c r="AB263" s="1"/>
      <c r="AC263" s="14"/>
      <c r="AD263" s="2" t="s">
        <v>295</v>
      </c>
      <c r="AE263" s="13">
        <f>C263*K263</f>
        <v>1536</v>
      </c>
      <c r="AF263" s="13">
        <f>C263*N263</f>
        <v>0</v>
      </c>
      <c r="AG263" s="13">
        <f>C263*Q263</f>
        <v>0</v>
      </c>
      <c r="AH263" s="13">
        <f>C263*T263</f>
        <v>0</v>
      </c>
      <c r="AI263" s="13">
        <f>C263*W263</f>
        <v>0</v>
      </c>
      <c r="AJ263" s="13">
        <f>C263*Z263</f>
        <v>0</v>
      </c>
      <c r="AK263" s="13">
        <f>C263*AC263</f>
        <v>0</v>
      </c>
    </row>
    <row r="264" spans="1:37" ht="15.75">
      <c r="A264" s="22">
        <v>750110709</v>
      </c>
      <c r="B264" s="20" t="s">
        <v>241</v>
      </c>
      <c r="C264" s="21">
        <v>192</v>
      </c>
      <c r="D264" s="23">
        <v>205.08</v>
      </c>
      <c r="E264" s="19">
        <v>222</v>
      </c>
      <c r="F264" s="21">
        <v>198</v>
      </c>
      <c r="G264" s="15" t="s">
        <v>298</v>
      </c>
      <c r="H264" s="1"/>
      <c r="I264" s="1"/>
      <c r="J264" s="1">
        <v>8</v>
      </c>
      <c r="K264" s="14">
        <v>8</v>
      </c>
      <c r="L264" s="1"/>
      <c r="M264" s="1"/>
      <c r="N264" s="14"/>
      <c r="O264" s="1"/>
      <c r="P264" s="1"/>
      <c r="Q264" s="14"/>
      <c r="R264" s="1"/>
      <c r="S264" s="1"/>
      <c r="T264" s="14"/>
      <c r="U264" s="1"/>
      <c r="V264" s="1"/>
      <c r="W264" s="14"/>
      <c r="X264" s="1"/>
      <c r="Y264" s="1"/>
      <c r="Z264" s="14"/>
      <c r="AA264" s="1"/>
      <c r="AB264" s="1"/>
      <c r="AC264" s="14"/>
      <c r="AD264" s="2" t="s">
        <v>295</v>
      </c>
      <c r="AE264" s="13">
        <f>C264*K264</f>
        <v>1536</v>
      </c>
      <c r="AF264" s="13">
        <f>C264*N264</f>
        <v>0</v>
      </c>
      <c r="AG264" s="13">
        <f>C264*Q264</f>
        <v>0</v>
      </c>
      <c r="AH264" s="13">
        <f>C264*T264</f>
        <v>0</v>
      </c>
      <c r="AI264" s="13">
        <f>C264*W264</f>
        <v>0</v>
      </c>
      <c r="AJ264" s="13">
        <f>C264*Z264</f>
        <v>0</v>
      </c>
      <c r="AK264" s="13">
        <f>C264*AC264</f>
        <v>0</v>
      </c>
    </row>
    <row r="265" spans="1:37" ht="15.75">
      <c r="B265" s="12" t="s">
        <v>18</v>
      </c>
    </row>
    <row r="266" spans="1:37" ht="15.75">
      <c r="A266" s="16">
        <v>2989</v>
      </c>
      <c r="B266" s="20" t="s">
        <v>242</v>
      </c>
      <c r="C266" s="21">
        <v>149.4</v>
      </c>
      <c r="D266" s="19">
        <v>150.01</v>
      </c>
      <c r="E266" s="19">
        <v>157.5</v>
      </c>
      <c r="F266" s="18">
        <v>150.12</v>
      </c>
      <c r="G266" s="15" t="s">
        <v>300</v>
      </c>
      <c r="H266" s="1"/>
      <c r="I266" s="1"/>
      <c r="J266" s="1">
        <v>20</v>
      </c>
      <c r="K266" s="14">
        <v>20</v>
      </c>
      <c r="L266" s="1"/>
      <c r="M266" s="1"/>
      <c r="N266" s="14"/>
      <c r="O266" s="1"/>
      <c r="P266" s="1"/>
      <c r="Q266" s="14"/>
      <c r="R266" s="1"/>
      <c r="S266" s="1"/>
      <c r="T266" s="14"/>
      <c r="U266" s="1"/>
      <c r="V266" s="1"/>
      <c r="W266" s="14"/>
      <c r="X266" s="1"/>
      <c r="Y266" s="1"/>
      <c r="Z266" s="14"/>
      <c r="AA266" s="1"/>
      <c r="AB266" s="1"/>
      <c r="AC266" s="14"/>
      <c r="AD266" s="2" t="s">
        <v>295</v>
      </c>
      <c r="AE266" s="13">
        <f>C266*K266</f>
        <v>2988</v>
      </c>
      <c r="AF266" s="13">
        <f>C266*N266</f>
        <v>0</v>
      </c>
      <c r="AG266" s="13">
        <f>C266*Q266</f>
        <v>0</v>
      </c>
      <c r="AH266" s="13">
        <f>C266*T266</f>
        <v>0</v>
      </c>
      <c r="AI266" s="13">
        <f>C266*W266</f>
        <v>0</v>
      </c>
      <c r="AJ266" s="13">
        <f>C266*Z266</f>
        <v>0</v>
      </c>
      <c r="AK266" s="13">
        <f>C266*AC266</f>
        <v>0</v>
      </c>
    </row>
    <row r="267" spans="1:37" ht="15.75">
      <c r="B267" s="12" t="s">
        <v>100</v>
      </c>
    </row>
    <row r="268" spans="1:37" ht="15.75">
      <c r="A268" s="16">
        <v>75014667721</v>
      </c>
      <c r="B268" s="20" t="s">
        <v>243</v>
      </c>
      <c r="C268" s="21">
        <v>319.2</v>
      </c>
      <c r="D268" s="19">
        <v>638.41</v>
      </c>
      <c r="E268" s="19">
        <v>670.4</v>
      </c>
      <c r="F268" s="18">
        <v>665.46</v>
      </c>
      <c r="G268" s="15" t="s">
        <v>324</v>
      </c>
      <c r="H268" s="1"/>
      <c r="I268" s="1"/>
      <c r="J268" s="1">
        <v>3</v>
      </c>
      <c r="K268" s="14">
        <v>3</v>
      </c>
      <c r="L268" s="1"/>
      <c r="M268" s="1"/>
      <c r="N268" s="14"/>
      <c r="O268" s="1"/>
      <c r="P268" s="1"/>
      <c r="Q268" s="14"/>
      <c r="R268" s="1"/>
      <c r="S268" s="1"/>
      <c r="T268" s="14"/>
      <c r="U268" s="1"/>
      <c r="V268" s="1"/>
      <c r="W268" s="14"/>
      <c r="X268" s="1"/>
      <c r="Y268" s="1"/>
      <c r="Z268" s="14"/>
      <c r="AA268" s="1"/>
      <c r="AB268" s="1"/>
      <c r="AC268" s="14"/>
      <c r="AD268" s="2" t="s">
        <v>345</v>
      </c>
      <c r="AE268" s="13">
        <f>C268*K268</f>
        <v>957.59999999999991</v>
      </c>
      <c r="AF268" s="13">
        <f>C268*N268</f>
        <v>0</v>
      </c>
      <c r="AG268" s="13">
        <f>C268*Q268</f>
        <v>0</v>
      </c>
      <c r="AH268" s="13">
        <f>C268*T268</f>
        <v>0</v>
      </c>
      <c r="AI268" s="13">
        <f>C268*W268</f>
        <v>0</v>
      </c>
      <c r="AJ268" s="13">
        <f>C268*Z268</f>
        <v>0</v>
      </c>
      <c r="AK268" s="13">
        <f>C268*AC268</f>
        <v>0</v>
      </c>
    </row>
    <row r="269" spans="1:37" ht="15.75">
      <c r="B269" s="12" t="s">
        <v>25</v>
      </c>
    </row>
    <row r="270" spans="1:37" ht="15.75">
      <c r="A270" s="16">
        <v>5671201</v>
      </c>
      <c r="B270" s="20" t="s">
        <v>244</v>
      </c>
      <c r="C270" s="21">
        <v>226.2</v>
      </c>
      <c r="D270" s="19">
        <v>270.01</v>
      </c>
      <c r="E270" s="19">
        <v>314</v>
      </c>
      <c r="F270" s="21">
        <v>264</v>
      </c>
      <c r="G270" s="15" t="s">
        <v>326</v>
      </c>
      <c r="H270" s="1"/>
      <c r="I270" s="1"/>
      <c r="J270" s="1">
        <v>3</v>
      </c>
      <c r="K270" s="14">
        <v>3</v>
      </c>
      <c r="L270" s="1"/>
      <c r="M270" s="1"/>
      <c r="N270" s="14"/>
      <c r="O270" s="1"/>
      <c r="P270" s="1"/>
      <c r="Q270" s="14"/>
      <c r="R270" s="1"/>
      <c r="S270" s="1"/>
      <c r="T270" s="14"/>
      <c r="U270" s="1"/>
      <c r="V270" s="1"/>
      <c r="W270" s="14"/>
      <c r="X270" s="1"/>
      <c r="Y270" s="1"/>
      <c r="Z270" s="14"/>
      <c r="AA270" s="1"/>
      <c r="AB270" s="1"/>
      <c r="AC270" s="14"/>
      <c r="AD270" s="2" t="s">
        <v>295</v>
      </c>
      <c r="AE270" s="13">
        <f t="shared" ref="AE270:AE277" si="39">C270*K270</f>
        <v>678.59999999999991</v>
      </c>
      <c r="AF270" s="13">
        <f t="shared" ref="AF270:AF277" si="40">C270*N270</f>
        <v>0</v>
      </c>
      <c r="AG270" s="13">
        <f t="shared" ref="AG270:AG277" si="41">C270*Q270</f>
        <v>0</v>
      </c>
      <c r="AH270" s="13">
        <f t="shared" ref="AH270:AH277" si="42">C270*T270</f>
        <v>0</v>
      </c>
      <c r="AI270" s="13">
        <f t="shared" ref="AI270:AI277" si="43">C270*W270</f>
        <v>0</v>
      </c>
      <c r="AJ270" s="13">
        <f t="shared" ref="AJ270:AJ277" si="44">C270*Z270</f>
        <v>0</v>
      </c>
      <c r="AK270" s="13">
        <f t="shared" ref="AK270:AK277" si="45">C270*AC270</f>
        <v>0</v>
      </c>
    </row>
    <row r="271" spans="1:37" ht="15.75">
      <c r="A271" s="16">
        <v>5671206</v>
      </c>
      <c r="B271" s="20" t="s">
        <v>245</v>
      </c>
      <c r="C271" s="21">
        <v>226.2</v>
      </c>
      <c r="D271" s="19">
        <v>270.01</v>
      </c>
      <c r="E271" s="19">
        <v>314</v>
      </c>
      <c r="F271" s="21">
        <v>264</v>
      </c>
      <c r="G271" s="15" t="s">
        <v>326</v>
      </c>
      <c r="H271" s="1"/>
      <c r="I271" s="1"/>
      <c r="J271" s="1">
        <v>3</v>
      </c>
      <c r="K271" s="14">
        <v>3</v>
      </c>
      <c r="L271" s="1"/>
      <c r="M271" s="1"/>
      <c r="N271" s="14"/>
      <c r="O271" s="1"/>
      <c r="P271" s="1"/>
      <c r="Q271" s="14"/>
      <c r="R271" s="1"/>
      <c r="S271" s="1"/>
      <c r="T271" s="14"/>
      <c r="U271" s="1"/>
      <c r="V271" s="1"/>
      <c r="W271" s="14"/>
      <c r="X271" s="1"/>
      <c r="Y271" s="1"/>
      <c r="Z271" s="14"/>
      <c r="AA271" s="1"/>
      <c r="AB271" s="1"/>
      <c r="AC271" s="14"/>
      <c r="AD271" s="2" t="s">
        <v>295</v>
      </c>
      <c r="AE271" s="13">
        <f t="shared" si="39"/>
        <v>678.59999999999991</v>
      </c>
      <c r="AF271" s="13">
        <f t="shared" si="40"/>
        <v>0</v>
      </c>
      <c r="AG271" s="13">
        <f t="shared" si="41"/>
        <v>0</v>
      </c>
      <c r="AH271" s="13">
        <f t="shared" si="42"/>
        <v>0</v>
      </c>
      <c r="AI271" s="13">
        <f t="shared" si="43"/>
        <v>0</v>
      </c>
      <c r="AJ271" s="13">
        <f t="shared" si="44"/>
        <v>0</v>
      </c>
      <c r="AK271" s="13">
        <f t="shared" si="45"/>
        <v>0</v>
      </c>
    </row>
    <row r="272" spans="1:37" ht="15.75">
      <c r="A272" s="16">
        <v>56712033</v>
      </c>
      <c r="B272" s="20" t="s">
        <v>246</v>
      </c>
      <c r="C272" s="21">
        <v>226.2</v>
      </c>
      <c r="D272" s="19">
        <v>299.01</v>
      </c>
      <c r="E272" s="19">
        <v>314</v>
      </c>
      <c r="F272" s="21">
        <v>264</v>
      </c>
      <c r="G272" s="15" t="s">
        <v>326</v>
      </c>
      <c r="H272" s="1"/>
      <c r="I272" s="1"/>
      <c r="J272" s="1">
        <v>3</v>
      </c>
      <c r="K272" s="14">
        <v>3</v>
      </c>
      <c r="L272" s="1"/>
      <c r="M272" s="1"/>
      <c r="N272" s="14"/>
      <c r="O272" s="1"/>
      <c r="P272" s="1"/>
      <c r="Q272" s="14"/>
      <c r="R272" s="1"/>
      <c r="S272" s="1"/>
      <c r="T272" s="14"/>
      <c r="U272" s="1"/>
      <c r="V272" s="1"/>
      <c r="W272" s="14"/>
      <c r="X272" s="1"/>
      <c r="Y272" s="1"/>
      <c r="Z272" s="14"/>
      <c r="AA272" s="1"/>
      <c r="AB272" s="1"/>
      <c r="AC272" s="14"/>
      <c r="AD272" s="2" t="s">
        <v>295</v>
      </c>
      <c r="AE272" s="13">
        <f t="shared" si="39"/>
        <v>678.59999999999991</v>
      </c>
      <c r="AF272" s="13">
        <f t="shared" si="40"/>
        <v>0</v>
      </c>
      <c r="AG272" s="13">
        <f t="shared" si="41"/>
        <v>0</v>
      </c>
      <c r="AH272" s="13">
        <f t="shared" si="42"/>
        <v>0</v>
      </c>
      <c r="AI272" s="13">
        <f t="shared" si="43"/>
        <v>0</v>
      </c>
      <c r="AJ272" s="13">
        <f t="shared" si="44"/>
        <v>0</v>
      </c>
      <c r="AK272" s="13">
        <f t="shared" si="45"/>
        <v>0</v>
      </c>
    </row>
    <row r="273" spans="1:37" ht="15.75">
      <c r="A273" s="16">
        <v>5671203</v>
      </c>
      <c r="B273" s="20" t="s">
        <v>247</v>
      </c>
      <c r="C273" s="21">
        <v>226.2</v>
      </c>
      <c r="D273" s="19">
        <v>270.01</v>
      </c>
      <c r="E273" s="19">
        <v>314</v>
      </c>
      <c r="F273" s="21">
        <v>264</v>
      </c>
      <c r="G273" s="15" t="s">
        <v>326</v>
      </c>
      <c r="H273" s="1"/>
      <c r="I273" s="1"/>
      <c r="J273" s="1">
        <v>3</v>
      </c>
      <c r="K273" s="14">
        <v>3</v>
      </c>
      <c r="L273" s="1"/>
      <c r="M273" s="1"/>
      <c r="N273" s="14"/>
      <c r="O273" s="1"/>
      <c r="P273" s="1"/>
      <c r="Q273" s="14"/>
      <c r="R273" s="1"/>
      <c r="S273" s="1"/>
      <c r="T273" s="14"/>
      <c r="U273" s="1"/>
      <c r="V273" s="1"/>
      <c r="W273" s="14"/>
      <c r="X273" s="1"/>
      <c r="Y273" s="1"/>
      <c r="Z273" s="14"/>
      <c r="AA273" s="1"/>
      <c r="AB273" s="1"/>
      <c r="AC273" s="14"/>
      <c r="AD273" s="2" t="s">
        <v>295</v>
      </c>
      <c r="AE273" s="13">
        <f t="shared" si="39"/>
        <v>678.59999999999991</v>
      </c>
      <c r="AF273" s="13">
        <f t="shared" si="40"/>
        <v>0</v>
      </c>
      <c r="AG273" s="13">
        <f t="shared" si="41"/>
        <v>0</v>
      </c>
      <c r="AH273" s="13">
        <f t="shared" si="42"/>
        <v>0</v>
      </c>
      <c r="AI273" s="13">
        <f t="shared" si="43"/>
        <v>0</v>
      </c>
      <c r="AJ273" s="13">
        <f t="shared" si="44"/>
        <v>0</v>
      </c>
      <c r="AK273" s="13">
        <f t="shared" si="45"/>
        <v>0</v>
      </c>
    </row>
    <row r="274" spans="1:37" ht="15.75">
      <c r="A274" s="16">
        <v>5671208</v>
      </c>
      <c r="B274" s="20" t="s">
        <v>248</v>
      </c>
      <c r="C274" s="21">
        <v>226.2</v>
      </c>
      <c r="D274" s="19">
        <v>299.01</v>
      </c>
      <c r="E274" s="19">
        <v>314</v>
      </c>
      <c r="F274" s="21">
        <v>264</v>
      </c>
      <c r="G274" s="15" t="s">
        <v>326</v>
      </c>
      <c r="H274" s="1"/>
      <c r="I274" s="1"/>
      <c r="J274" s="1">
        <v>3</v>
      </c>
      <c r="K274" s="14">
        <v>3</v>
      </c>
      <c r="L274" s="1"/>
      <c r="M274" s="1"/>
      <c r="N274" s="14"/>
      <c r="O274" s="1"/>
      <c r="P274" s="1"/>
      <c r="Q274" s="14"/>
      <c r="R274" s="1"/>
      <c r="S274" s="1"/>
      <c r="T274" s="14"/>
      <c r="U274" s="1"/>
      <c r="V274" s="1"/>
      <c r="W274" s="14"/>
      <c r="X274" s="1"/>
      <c r="Y274" s="1"/>
      <c r="Z274" s="14"/>
      <c r="AA274" s="1"/>
      <c r="AB274" s="1"/>
      <c r="AC274" s="14"/>
      <c r="AD274" s="2" t="s">
        <v>295</v>
      </c>
      <c r="AE274" s="13">
        <f t="shared" si="39"/>
        <v>678.59999999999991</v>
      </c>
      <c r="AF274" s="13">
        <f t="shared" si="40"/>
        <v>0</v>
      </c>
      <c r="AG274" s="13">
        <f t="shared" si="41"/>
        <v>0</v>
      </c>
      <c r="AH274" s="13">
        <f t="shared" si="42"/>
        <v>0</v>
      </c>
      <c r="AI274" s="13">
        <f t="shared" si="43"/>
        <v>0</v>
      </c>
      <c r="AJ274" s="13">
        <f t="shared" si="44"/>
        <v>0</v>
      </c>
      <c r="AK274" s="13">
        <f t="shared" si="45"/>
        <v>0</v>
      </c>
    </row>
    <row r="275" spans="1:37" ht="15.75">
      <c r="A275" s="16">
        <v>7505671209</v>
      </c>
      <c r="B275" s="20" t="s">
        <v>249</v>
      </c>
      <c r="C275" s="21">
        <v>226.2</v>
      </c>
      <c r="D275" s="19">
        <v>299.01</v>
      </c>
      <c r="E275" s="19">
        <v>314</v>
      </c>
      <c r="F275" s="21">
        <v>264</v>
      </c>
      <c r="G275" s="15" t="s">
        <v>326</v>
      </c>
      <c r="H275" s="1"/>
      <c r="I275" s="1"/>
      <c r="J275" s="1">
        <v>3</v>
      </c>
      <c r="K275" s="14">
        <v>3</v>
      </c>
      <c r="L275" s="1"/>
      <c r="M275" s="1"/>
      <c r="N275" s="14"/>
      <c r="O275" s="1"/>
      <c r="P275" s="1"/>
      <c r="Q275" s="14"/>
      <c r="R275" s="1"/>
      <c r="S275" s="1"/>
      <c r="T275" s="14"/>
      <c r="U275" s="1"/>
      <c r="V275" s="1"/>
      <c r="W275" s="14"/>
      <c r="X275" s="1"/>
      <c r="Y275" s="1"/>
      <c r="Z275" s="14"/>
      <c r="AA275" s="1"/>
      <c r="AB275" s="1"/>
      <c r="AC275" s="14"/>
      <c r="AD275" s="2" t="s">
        <v>295</v>
      </c>
      <c r="AE275" s="13">
        <f t="shared" si="39"/>
        <v>678.59999999999991</v>
      </c>
      <c r="AF275" s="13">
        <f t="shared" si="40"/>
        <v>0</v>
      </c>
      <c r="AG275" s="13">
        <f t="shared" si="41"/>
        <v>0</v>
      </c>
      <c r="AH275" s="13">
        <f t="shared" si="42"/>
        <v>0</v>
      </c>
      <c r="AI275" s="13">
        <f t="shared" si="43"/>
        <v>0</v>
      </c>
      <c r="AJ275" s="13">
        <f t="shared" si="44"/>
        <v>0</v>
      </c>
      <c r="AK275" s="13">
        <f t="shared" si="45"/>
        <v>0</v>
      </c>
    </row>
    <row r="276" spans="1:37" ht="15.75">
      <c r="A276" s="16">
        <v>5671205</v>
      </c>
      <c r="B276" s="20" t="s">
        <v>250</v>
      </c>
      <c r="C276" s="21">
        <v>226.2</v>
      </c>
      <c r="D276" s="19">
        <v>267.83999999999997</v>
      </c>
      <c r="E276" s="19">
        <v>314</v>
      </c>
      <c r="F276" s="21">
        <v>264</v>
      </c>
      <c r="G276" s="15" t="s">
        <v>326</v>
      </c>
      <c r="H276" s="1"/>
      <c r="I276" s="1"/>
      <c r="J276" s="1">
        <v>3</v>
      </c>
      <c r="K276" s="14">
        <v>3</v>
      </c>
      <c r="L276" s="1"/>
      <c r="M276" s="1"/>
      <c r="N276" s="14"/>
      <c r="O276" s="1"/>
      <c r="P276" s="1"/>
      <c r="Q276" s="14"/>
      <c r="R276" s="1"/>
      <c r="S276" s="1"/>
      <c r="T276" s="14"/>
      <c r="U276" s="1"/>
      <c r="V276" s="1"/>
      <c r="W276" s="14"/>
      <c r="X276" s="1"/>
      <c r="Y276" s="1"/>
      <c r="Z276" s="14"/>
      <c r="AA276" s="1"/>
      <c r="AB276" s="1"/>
      <c r="AC276" s="14"/>
      <c r="AD276" s="2" t="s">
        <v>295</v>
      </c>
      <c r="AE276" s="13">
        <f t="shared" si="39"/>
        <v>678.59999999999991</v>
      </c>
      <c r="AF276" s="13">
        <f t="shared" si="40"/>
        <v>0</v>
      </c>
      <c r="AG276" s="13">
        <f t="shared" si="41"/>
        <v>0</v>
      </c>
      <c r="AH276" s="13">
        <f t="shared" si="42"/>
        <v>0</v>
      </c>
      <c r="AI276" s="13">
        <f t="shared" si="43"/>
        <v>0</v>
      </c>
      <c r="AJ276" s="13">
        <f t="shared" si="44"/>
        <v>0</v>
      </c>
      <c r="AK276" s="13">
        <f t="shared" si="45"/>
        <v>0</v>
      </c>
    </row>
    <row r="277" spans="1:37" ht="15.75">
      <c r="A277" s="16">
        <v>7501037451051</v>
      </c>
      <c r="B277" s="15" t="s">
        <v>251</v>
      </c>
      <c r="C277" s="19">
        <v>482.4</v>
      </c>
      <c r="D277" s="19">
        <v>482.41</v>
      </c>
      <c r="E277" s="19">
        <v>506.6</v>
      </c>
      <c r="F277" s="18">
        <v>498</v>
      </c>
      <c r="G277" s="15" t="s">
        <v>300</v>
      </c>
      <c r="H277" s="1"/>
      <c r="I277" s="1"/>
      <c r="J277" s="1">
        <v>3</v>
      </c>
      <c r="K277" s="14">
        <v>3</v>
      </c>
      <c r="L277" s="1"/>
      <c r="M277" s="1"/>
      <c r="N277" s="14"/>
      <c r="O277" s="1"/>
      <c r="P277" s="1"/>
      <c r="Q277" s="14"/>
      <c r="R277" s="1"/>
      <c r="S277" s="1"/>
      <c r="T277" s="14"/>
      <c r="U277" s="1"/>
      <c r="V277" s="1"/>
      <c r="W277" s="14"/>
      <c r="X277" s="1"/>
      <c r="Y277" s="1"/>
      <c r="Z277" s="14"/>
      <c r="AA277" s="1"/>
      <c r="AB277" s="1"/>
      <c r="AC277" s="14"/>
      <c r="AD277" s="2" t="s">
        <v>295</v>
      </c>
      <c r="AE277" s="13">
        <f t="shared" si="39"/>
        <v>1447.1999999999998</v>
      </c>
      <c r="AF277" s="13">
        <f t="shared" si="40"/>
        <v>0</v>
      </c>
      <c r="AG277" s="13">
        <f t="shared" si="41"/>
        <v>0</v>
      </c>
      <c r="AH277" s="13">
        <f t="shared" si="42"/>
        <v>0</v>
      </c>
      <c r="AI277" s="13">
        <f t="shared" si="43"/>
        <v>0</v>
      </c>
      <c r="AJ277" s="13">
        <f t="shared" si="44"/>
        <v>0</v>
      </c>
      <c r="AK277" s="13">
        <f t="shared" si="45"/>
        <v>0</v>
      </c>
    </row>
    <row r="278" spans="1:37" ht="15.75">
      <c r="B278" s="12" t="s">
        <v>177</v>
      </c>
    </row>
    <row r="279" spans="1:37" ht="15.75">
      <c r="A279" s="16">
        <v>7506295375623</v>
      </c>
      <c r="B279" s="15" t="s">
        <v>252</v>
      </c>
      <c r="C279" s="19">
        <v>116.1</v>
      </c>
      <c r="D279" s="19">
        <v>116.11</v>
      </c>
      <c r="E279" s="19">
        <v>122</v>
      </c>
      <c r="F279" s="19"/>
      <c r="G279" s="15"/>
      <c r="H279" s="1"/>
      <c r="I279" s="1"/>
      <c r="J279" s="1">
        <v>10</v>
      </c>
      <c r="K279" s="14">
        <v>10</v>
      </c>
      <c r="L279" s="1"/>
      <c r="M279" s="1"/>
      <c r="N279" s="14"/>
      <c r="O279" s="1"/>
      <c r="P279" s="1"/>
      <c r="Q279" s="14"/>
      <c r="R279" s="1"/>
      <c r="S279" s="1"/>
      <c r="T279" s="14"/>
      <c r="U279" s="1"/>
      <c r="V279" s="1"/>
      <c r="W279" s="14"/>
      <c r="X279" s="1"/>
      <c r="Y279" s="1"/>
      <c r="Z279" s="14"/>
      <c r="AA279" s="1"/>
      <c r="AB279" s="1"/>
      <c r="AC279" s="14"/>
      <c r="AD279" s="2" t="s">
        <v>295</v>
      </c>
      <c r="AE279" s="13">
        <f>C279*K279</f>
        <v>1161</v>
      </c>
      <c r="AF279" s="13">
        <f>C279*N279</f>
        <v>0</v>
      </c>
      <c r="AG279" s="13">
        <f>C279*Q279</f>
        <v>0</v>
      </c>
      <c r="AH279" s="13">
        <f>C279*T279</f>
        <v>0</v>
      </c>
      <c r="AI279" s="13">
        <f>C279*W279</f>
        <v>0</v>
      </c>
      <c r="AJ279" s="13">
        <f>C279*Z279</f>
        <v>0</v>
      </c>
      <c r="AK279" s="13">
        <f>C279*AC279</f>
        <v>0</v>
      </c>
    </row>
    <row r="280" spans="1:37" ht="15.75">
      <c r="A280" s="16">
        <v>70330717541</v>
      </c>
      <c r="B280" s="15" t="s">
        <v>253</v>
      </c>
      <c r="C280" s="19">
        <v>112.2</v>
      </c>
      <c r="D280" s="19">
        <v>112.21</v>
      </c>
      <c r="E280" s="19">
        <v>117.9</v>
      </c>
      <c r="F280" s="18">
        <v>127</v>
      </c>
      <c r="G280" s="15" t="s">
        <v>300</v>
      </c>
      <c r="H280" s="1"/>
      <c r="I280" s="1"/>
      <c r="J280" s="1">
        <v>10</v>
      </c>
      <c r="K280" s="14">
        <v>10</v>
      </c>
      <c r="L280" s="1"/>
      <c r="M280" s="1"/>
      <c r="N280" s="14"/>
      <c r="O280" s="1"/>
      <c r="P280" s="1"/>
      <c r="Q280" s="14"/>
      <c r="R280" s="1"/>
      <c r="S280" s="1"/>
      <c r="T280" s="14"/>
      <c r="U280" s="1"/>
      <c r="V280" s="1"/>
      <c r="W280" s="14"/>
      <c r="X280" s="1"/>
      <c r="Y280" s="1"/>
      <c r="Z280" s="14"/>
      <c r="AA280" s="1"/>
      <c r="AB280" s="1"/>
      <c r="AC280" s="14"/>
      <c r="AD280" s="2" t="s">
        <v>295</v>
      </c>
      <c r="AE280" s="13">
        <f>C280*K280</f>
        <v>1122</v>
      </c>
      <c r="AF280" s="13">
        <f>C280*N280</f>
        <v>0</v>
      </c>
      <c r="AG280" s="13">
        <f>C280*Q280</f>
        <v>0</v>
      </c>
      <c r="AH280" s="13">
        <f>C280*T280</f>
        <v>0</v>
      </c>
      <c r="AI280" s="13">
        <f>C280*W280</f>
        <v>0</v>
      </c>
      <c r="AJ280" s="13">
        <f>C280*Z280</f>
        <v>0</v>
      </c>
      <c r="AK280" s="13">
        <f>C280*AC280</f>
        <v>0</v>
      </c>
    </row>
    <row r="281" spans="1:37" ht="15.75">
      <c r="B281" s="12" t="s">
        <v>43</v>
      </c>
    </row>
    <row r="282" spans="1:37" ht="15.75">
      <c r="A282" s="16" t="s">
        <v>254</v>
      </c>
      <c r="B282" s="15" t="s">
        <v>255</v>
      </c>
      <c r="C282" s="19">
        <v>192</v>
      </c>
      <c r="D282" s="19">
        <v>192.01</v>
      </c>
      <c r="E282" s="19">
        <v>210</v>
      </c>
      <c r="F282" s="21">
        <v>192</v>
      </c>
      <c r="G282" s="15" t="s">
        <v>323</v>
      </c>
      <c r="H282" s="1"/>
      <c r="I282" s="1"/>
      <c r="J282" s="1">
        <v>15</v>
      </c>
      <c r="K282" s="14">
        <v>15</v>
      </c>
      <c r="L282" s="1"/>
      <c r="M282" s="1"/>
      <c r="N282" s="14"/>
      <c r="O282" s="1"/>
      <c r="P282" s="1"/>
      <c r="Q282" s="14"/>
      <c r="R282" s="1"/>
      <c r="S282" s="1"/>
      <c r="T282" s="14"/>
      <c r="U282" s="1"/>
      <c r="V282" s="1"/>
      <c r="W282" s="14"/>
      <c r="X282" s="1"/>
      <c r="Y282" s="1"/>
      <c r="Z282" s="14"/>
      <c r="AA282" s="1"/>
      <c r="AB282" s="1"/>
      <c r="AC282" s="14"/>
      <c r="AD282" s="2" t="s">
        <v>295</v>
      </c>
      <c r="AE282" s="13">
        <f>C282*K282</f>
        <v>2880</v>
      </c>
      <c r="AF282" s="13">
        <f>C282*N282</f>
        <v>0</v>
      </c>
      <c r="AG282" s="13">
        <f>C282*Q282</f>
        <v>0</v>
      </c>
      <c r="AH282" s="13">
        <f>C282*T282</f>
        <v>0</v>
      </c>
      <c r="AI282" s="13">
        <f>C282*W282</f>
        <v>0</v>
      </c>
      <c r="AJ282" s="13">
        <f>C282*Z282</f>
        <v>0</v>
      </c>
      <c r="AK282" s="13">
        <f>C282*AC282</f>
        <v>0</v>
      </c>
    </row>
    <row r="283" spans="1:37" ht="15.75">
      <c r="B283" s="12" t="s">
        <v>47</v>
      </c>
    </row>
    <row r="284" spans="1:37" ht="15.75">
      <c r="A284" s="16">
        <v>7501059225418</v>
      </c>
      <c r="B284" s="15" t="s">
        <v>256</v>
      </c>
      <c r="C284" s="19">
        <v>1065.5999999999999</v>
      </c>
      <c r="D284" s="19">
        <v>1065.6099999999999</v>
      </c>
      <c r="E284" s="19">
        <v>1118.9000000000001</v>
      </c>
      <c r="F284" s="18">
        <v>1070</v>
      </c>
      <c r="G284" s="15" t="s">
        <v>302</v>
      </c>
      <c r="H284" s="1"/>
      <c r="I284" s="1"/>
      <c r="J284" s="1">
        <v>5</v>
      </c>
      <c r="K284" s="14">
        <v>5</v>
      </c>
      <c r="L284" s="1"/>
      <c r="M284" s="1"/>
      <c r="N284" s="14"/>
      <c r="O284" s="1"/>
      <c r="P284" s="1"/>
      <c r="Q284" s="14"/>
      <c r="R284" s="1"/>
      <c r="S284" s="1"/>
      <c r="T284" s="14"/>
      <c r="U284" s="1"/>
      <c r="V284" s="1"/>
      <c r="W284" s="14"/>
      <c r="X284" s="1"/>
      <c r="Y284" s="1"/>
      <c r="Z284" s="14"/>
      <c r="AA284" s="1"/>
      <c r="AB284" s="1"/>
      <c r="AC284" s="14"/>
      <c r="AD284" s="2" t="s">
        <v>295</v>
      </c>
      <c r="AE284" s="13">
        <f>C284*K284</f>
        <v>5328</v>
      </c>
      <c r="AF284" s="13">
        <f>C284*N284</f>
        <v>0</v>
      </c>
      <c r="AG284" s="13">
        <f>C284*Q284</f>
        <v>0</v>
      </c>
      <c r="AH284" s="13">
        <f>C284*T284</f>
        <v>0</v>
      </c>
      <c r="AI284" s="13">
        <f>C284*W284</f>
        <v>0</v>
      </c>
      <c r="AJ284" s="13">
        <f>C284*Z284</f>
        <v>0</v>
      </c>
      <c r="AK284" s="13">
        <f>C284*AC284</f>
        <v>0</v>
      </c>
    </row>
    <row r="285" spans="1:37" ht="15.75">
      <c r="B285" s="12" t="s">
        <v>212</v>
      </c>
    </row>
    <row r="286" spans="1:37" ht="15.75">
      <c r="A286" s="22">
        <v>41333001029</v>
      </c>
      <c r="B286" s="15" t="s">
        <v>257</v>
      </c>
      <c r="C286" s="19">
        <v>73.099999999999994</v>
      </c>
      <c r="D286" s="23">
        <v>73.11</v>
      </c>
      <c r="E286" s="19">
        <v>89.5</v>
      </c>
      <c r="F286" s="18">
        <v>83.36</v>
      </c>
      <c r="G286" s="15" t="s">
        <v>335</v>
      </c>
      <c r="H286" s="1"/>
      <c r="I286" s="1"/>
      <c r="J286" s="1">
        <v>3</v>
      </c>
      <c r="K286" s="14">
        <v>3</v>
      </c>
      <c r="L286" s="1"/>
      <c r="M286" s="1"/>
      <c r="N286" s="14"/>
      <c r="O286" s="1"/>
      <c r="P286" s="1"/>
      <c r="Q286" s="14"/>
      <c r="R286" s="1"/>
      <c r="S286" s="1"/>
      <c r="T286" s="14"/>
      <c r="U286" s="1"/>
      <c r="V286" s="1"/>
      <c r="W286" s="14"/>
      <c r="X286" s="1"/>
      <c r="Y286" s="1"/>
      <c r="Z286" s="14"/>
      <c r="AA286" s="1"/>
      <c r="AB286" s="1"/>
      <c r="AC286" s="14"/>
      <c r="AD286" s="2" t="s">
        <v>295</v>
      </c>
      <c r="AE286" s="13">
        <f>C286*K286</f>
        <v>219.29999999999998</v>
      </c>
      <c r="AF286" s="13">
        <f>C286*N286</f>
        <v>0</v>
      </c>
      <c r="AG286" s="13">
        <f>C286*Q286</f>
        <v>0</v>
      </c>
      <c r="AH286" s="13">
        <f>C286*T286</f>
        <v>0</v>
      </c>
      <c r="AI286" s="13">
        <f>C286*W286</f>
        <v>0</v>
      </c>
      <c r="AJ286" s="13">
        <f>C286*Z286</f>
        <v>0</v>
      </c>
      <c r="AK286" s="13">
        <f>C286*AC286</f>
        <v>0</v>
      </c>
    </row>
    <row r="287" spans="1:37" ht="15.75">
      <c r="B287" s="12" t="s">
        <v>72</v>
      </c>
    </row>
    <row r="288" spans="1:37" ht="15.75">
      <c r="A288" s="22">
        <v>7622300714772</v>
      </c>
      <c r="B288" s="17" t="s">
        <v>258</v>
      </c>
      <c r="C288" s="18">
        <v>277.2</v>
      </c>
      <c r="D288" s="23">
        <v>272.16000000000003</v>
      </c>
      <c r="E288" s="19">
        <v>294</v>
      </c>
      <c r="F288" s="18">
        <v>289</v>
      </c>
      <c r="G288" s="15" t="s">
        <v>317</v>
      </c>
      <c r="H288" s="1"/>
      <c r="I288" s="1"/>
      <c r="J288" s="1">
        <v>3</v>
      </c>
      <c r="K288" s="14">
        <v>3</v>
      </c>
      <c r="L288" s="1"/>
      <c r="M288" s="1"/>
      <c r="N288" s="14"/>
      <c r="O288" s="1"/>
      <c r="P288" s="1"/>
      <c r="Q288" s="14"/>
      <c r="R288" s="1"/>
      <c r="S288" s="1"/>
      <c r="T288" s="14"/>
      <c r="U288" s="1"/>
      <c r="V288" s="1"/>
      <c r="W288" s="14"/>
      <c r="X288" s="1"/>
      <c r="Y288" s="1"/>
      <c r="Z288" s="14"/>
      <c r="AA288" s="1"/>
      <c r="AB288" s="1"/>
      <c r="AC288" s="14"/>
      <c r="AD288" s="2" t="s">
        <v>295</v>
      </c>
      <c r="AE288" s="13">
        <f>C288*K288</f>
        <v>831.59999999999991</v>
      </c>
      <c r="AF288" s="13">
        <f>C288*N288</f>
        <v>0</v>
      </c>
      <c r="AG288" s="13">
        <f>C288*Q288</f>
        <v>0</v>
      </c>
      <c r="AH288" s="13">
        <f>C288*T288</f>
        <v>0</v>
      </c>
      <c r="AI288" s="13">
        <f>C288*W288</f>
        <v>0</v>
      </c>
      <c r="AJ288" s="13">
        <f>C288*Z288</f>
        <v>0</v>
      </c>
      <c r="AK288" s="13">
        <f>C288*AC288</f>
        <v>0</v>
      </c>
    </row>
    <row r="289" spans="1:37" ht="15.75">
      <c r="A289" s="22">
        <v>7622300314668</v>
      </c>
      <c r="B289" s="17" t="s">
        <v>259</v>
      </c>
      <c r="C289" s="18">
        <v>277.2</v>
      </c>
      <c r="D289" s="23">
        <v>272.16000000000003</v>
      </c>
      <c r="E289" s="19">
        <v>294</v>
      </c>
      <c r="F289" s="18">
        <v>289</v>
      </c>
      <c r="G289" s="15" t="s">
        <v>317</v>
      </c>
      <c r="H289" s="1"/>
      <c r="I289" s="1"/>
      <c r="J289" s="1">
        <v>3</v>
      </c>
      <c r="K289" s="14">
        <v>3</v>
      </c>
      <c r="L289" s="1"/>
      <c r="M289" s="1"/>
      <c r="N289" s="14"/>
      <c r="O289" s="1"/>
      <c r="P289" s="1"/>
      <c r="Q289" s="14"/>
      <c r="R289" s="1"/>
      <c r="S289" s="1"/>
      <c r="T289" s="14"/>
      <c r="U289" s="1"/>
      <c r="V289" s="1"/>
      <c r="W289" s="14"/>
      <c r="X289" s="1"/>
      <c r="Y289" s="1"/>
      <c r="Z289" s="14"/>
      <c r="AA289" s="1"/>
      <c r="AB289" s="1"/>
      <c r="AC289" s="14"/>
      <c r="AD289" s="2" t="s">
        <v>295</v>
      </c>
      <c r="AE289" s="13">
        <f>C289*K289</f>
        <v>831.59999999999991</v>
      </c>
      <c r="AF289" s="13">
        <f>C289*N289</f>
        <v>0</v>
      </c>
      <c r="AG289" s="13">
        <f>C289*Q289</f>
        <v>0</v>
      </c>
      <c r="AH289" s="13">
        <f>C289*T289</f>
        <v>0</v>
      </c>
      <c r="AI289" s="13">
        <f>C289*W289</f>
        <v>0</v>
      </c>
      <c r="AJ289" s="13">
        <f>C289*Z289</f>
        <v>0</v>
      </c>
      <c r="AK289" s="13">
        <f>C289*AC289</f>
        <v>0</v>
      </c>
    </row>
    <row r="290" spans="1:37" ht="15.75">
      <c r="B290" s="12" t="s">
        <v>217</v>
      </c>
    </row>
    <row r="291" spans="1:37" ht="15.75">
      <c r="A291" s="22">
        <v>7501068</v>
      </c>
      <c r="B291" s="17" t="s">
        <v>260</v>
      </c>
      <c r="C291" s="18">
        <v>878.4</v>
      </c>
      <c r="D291" s="23">
        <v>864.24</v>
      </c>
      <c r="E291" s="19">
        <v>984</v>
      </c>
      <c r="F291" s="18">
        <v>880</v>
      </c>
      <c r="G291" s="15" t="s">
        <v>298</v>
      </c>
      <c r="H291" s="1"/>
      <c r="I291" s="1"/>
      <c r="J291" s="1">
        <v>24</v>
      </c>
      <c r="K291" s="14">
        <v>24</v>
      </c>
      <c r="L291" s="1"/>
      <c r="M291" s="1"/>
      <c r="N291" s="14"/>
      <c r="O291" s="1"/>
      <c r="P291" s="1"/>
      <c r="Q291" s="14"/>
      <c r="R291" s="1"/>
      <c r="S291" s="1"/>
      <c r="T291" s="14"/>
      <c r="U291" s="1"/>
      <c r="V291" s="1"/>
      <c r="W291" s="14"/>
      <c r="X291" s="1"/>
      <c r="Y291" s="1"/>
      <c r="Z291" s="14"/>
      <c r="AA291" s="1"/>
      <c r="AB291" s="1"/>
      <c r="AC291" s="14"/>
      <c r="AD291" s="2" t="s">
        <v>295</v>
      </c>
      <c r="AE291" s="13">
        <f>C291*K291</f>
        <v>21081.599999999999</v>
      </c>
      <c r="AF291" s="13">
        <f>C291*N291</f>
        <v>0</v>
      </c>
      <c r="AG291" s="13">
        <f>C291*Q291</f>
        <v>0</v>
      </c>
      <c r="AH291" s="13">
        <f>C291*T291</f>
        <v>0</v>
      </c>
      <c r="AI291" s="13">
        <f>C291*W291</f>
        <v>0</v>
      </c>
      <c r="AJ291" s="13">
        <f>C291*Z291</f>
        <v>0</v>
      </c>
      <c r="AK291" s="13">
        <f>C291*AC291</f>
        <v>0</v>
      </c>
    </row>
    <row r="292" spans="1:37" ht="15.75">
      <c r="A292" s="22">
        <v>7505586263</v>
      </c>
      <c r="B292" s="20" t="s">
        <v>261</v>
      </c>
      <c r="C292" s="21">
        <v>19.600000000000001</v>
      </c>
      <c r="D292" s="23">
        <v>235.32</v>
      </c>
      <c r="E292" s="19">
        <v>258</v>
      </c>
      <c r="F292" s="18">
        <v>238.32</v>
      </c>
      <c r="G292" s="15" t="s">
        <v>304</v>
      </c>
      <c r="H292" s="1"/>
      <c r="I292" s="1"/>
      <c r="J292" s="1">
        <v>24</v>
      </c>
      <c r="K292" s="14">
        <v>24</v>
      </c>
      <c r="L292" s="1"/>
      <c r="M292" s="1"/>
      <c r="N292" s="14"/>
      <c r="O292" s="1"/>
      <c r="P292" s="1"/>
      <c r="Q292" s="14"/>
      <c r="R292" s="1"/>
      <c r="S292" s="1"/>
      <c r="T292" s="14"/>
      <c r="U292" s="1"/>
      <c r="V292" s="1"/>
      <c r="W292" s="14"/>
      <c r="X292" s="1"/>
      <c r="Y292" s="1"/>
      <c r="Z292" s="14"/>
      <c r="AA292" s="1"/>
      <c r="AB292" s="1"/>
      <c r="AC292" s="14"/>
      <c r="AD292" s="2" t="s">
        <v>295</v>
      </c>
      <c r="AE292" s="13">
        <f>C292*K292</f>
        <v>470.40000000000003</v>
      </c>
      <c r="AF292" s="13">
        <f>C292*N292</f>
        <v>0</v>
      </c>
      <c r="AG292" s="13">
        <f>C292*Q292</f>
        <v>0</v>
      </c>
      <c r="AH292" s="13">
        <f>C292*T292</f>
        <v>0</v>
      </c>
      <c r="AI292" s="13">
        <f>C292*W292</f>
        <v>0</v>
      </c>
      <c r="AJ292" s="13">
        <f>C292*Z292</f>
        <v>0</v>
      </c>
      <c r="AK292" s="13">
        <f>C292*AC292</f>
        <v>0</v>
      </c>
    </row>
    <row r="293" spans="1:37" ht="15.75">
      <c r="B293" s="12" t="s">
        <v>262</v>
      </c>
    </row>
    <row r="294" spans="1:37" ht="15.75">
      <c r="A294" s="16">
        <v>6616</v>
      </c>
      <c r="B294" s="20" t="s">
        <v>263</v>
      </c>
      <c r="C294" s="21">
        <v>78.2</v>
      </c>
      <c r="D294" s="19">
        <v>81.81</v>
      </c>
      <c r="E294" s="19">
        <v>93.5</v>
      </c>
      <c r="F294" s="18">
        <v>84.13</v>
      </c>
      <c r="G294" s="15" t="s">
        <v>302</v>
      </c>
      <c r="H294" s="1"/>
      <c r="I294" s="1"/>
      <c r="J294" s="1">
        <v>7</v>
      </c>
      <c r="K294" s="14">
        <v>7</v>
      </c>
      <c r="L294" s="1"/>
      <c r="M294" s="1"/>
      <c r="N294" s="14"/>
      <c r="O294" s="1"/>
      <c r="P294" s="1"/>
      <c r="Q294" s="14"/>
      <c r="R294" s="1"/>
      <c r="S294" s="1"/>
      <c r="T294" s="14"/>
      <c r="U294" s="1"/>
      <c r="V294" s="1"/>
      <c r="W294" s="14"/>
      <c r="X294" s="1"/>
      <c r="Y294" s="1"/>
      <c r="Z294" s="14"/>
      <c r="AA294" s="1"/>
      <c r="AB294" s="1"/>
      <c r="AC294" s="14"/>
      <c r="AD294" s="2" t="s">
        <v>295</v>
      </c>
      <c r="AE294" s="13">
        <f>C294*K294</f>
        <v>547.4</v>
      </c>
      <c r="AF294" s="13">
        <f>C294*N294</f>
        <v>0</v>
      </c>
      <c r="AG294" s="13">
        <f>C294*Q294</f>
        <v>0</v>
      </c>
      <c r="AH294" s="13">
        <f>C294*T294</f>
        <v>0</v>
      </c>
      <c r="AI294" s="13">
        <f>C294*W294</f>
        <v>0</v>
      </c>
      <c r="AJ294" s="13">
        <f>C294*Z294</f>
        <v>0</v>
      </c>
      <c r="AK294" s="13">
        <f>C294*AC294</f>
        <v>0</v>
      </c>
    </row>
    <row r="295" spans="1:37" ht="15.75">
      <c r="A295" s="16">
        <v>6610</v>
      </c>
      <c r="B295" s="15" t="s">
        <v>264</v>
      </c>
      <c r="C295" s="19">
        <v>78.2</v>
      </c>
      <c r="D295" s="19">
        <v>78.209999999999994</v>
      </c>
      <c r="E295" s="19">
        <v>93.5</v>
      </c>
      <c r="F295" s="18">
        <v>81.8</v>
      </c>
      <c r="G295" s="15" t="s">
        <v>296</v>
      </c>
      <c r="H295" s="1"/>
      <c r="I295" s="1"/>
      <c r="J295" s="1">
        <v>7</v>
      </c>
      <c r="K295" s="14">
        <v>7</v>
      </c>
      <c r="L295" s="1"/>
      <c r="M295" s="1"/>
      <c r="N295" s="14"/>
      <c r="O295" s="1"/>
      <c r="P295" s="1"/>
      <c r="Q295" s="14"/>
      <c r="R295" s="1"/>
      <c r="S295" s="1"/>
      <c r="T295" s="14"/>
      <c r="U295" s="1"/>
      <c r="V295" s="1"/>
      <c r="W295" s="14"/>
      <c r="X295" s="1"/>
      <c r="Y295" s="1"/>
      <c r="Z295" s="14"/>
      <c r="AA295" s="1"/>
      <c r="AB295" s="1"/>
      <c r="AC295" s="14"/>
      <c r="AD295" s="2" t="s">
        <v>295</v>
      </c>
      <c r="AE295" s="13">
        <f>C295*K295</f>
        <v>547.4</v>
      </c>
      <c r="AF295" s="13">
        <f>C295*N295</f>
        <v>0</v>
      </c>
      <c r="AG295" s="13">
        <f>C295*Q295</f>
        <v>0</v>
      </c>
      <c r="AH295" s="13">
        <f>C295*T295</f>
        <v>0</v>
      </c>
      <c r="AI295" s="13">
        <f>C295*W295</f>
        <v>0</v>
      </c>
      <c r="AJ295" s="13">
        <f>C295*Z295</f>
        <v>0</v>
      </c>
      <c r="AK295" s="13">
        <f>C295*AC295</f>
        <v>0</v>
      </c>
    </row>
    <row r="296" spans="1:37" ht="15.75">
      <c r="A296" s="16">
        <v>6611</v>
      </c>
      <c r="B296" s="15" t="s">
        <v>265</v>
      </c>
      <c r="C296" s="19">
        <v>78.2</v>
      </c>
      <c r="D296" s="19">
        <v>78.209999999999994</v>
      </c>
      <c r="E296" s="19">
        <v>93.5</v>
      </c>
      <c r="F296" s="18">
        <v>81.5</v>
      </c>
      <c r="G296" s="15" t="s">
        <v>296</v>
      </c>
      <c r="H296" s="1"/>
      <c r="I296" s="1"/>
      <c r="J296" s="1">
        <v>7</v>
      </c>
      <c r="K296" s="14">
        <v>7</v>
      </c>
      <c r="L296" s="1"/>
      <c r="M296" s="1"/>
      <c r="N296" s="14"/>
      <c r="O296" s="1"/>
      <c r="P296" s="1"/>
      <c r="Q296" s="14"/>
      <c r="R296" s="1"/>
      <c r="S296" s="1"/>
      <c r="T296" s="14"/>
      <c r="U296" s="1"/>
      <c r="V296" s="1"/>
      <c r="W296" s="14"/>
      <c r="X296" s="1"/>
      <c r="Y296" s="1"/>
      <c r="Z296" s="14"/>
      <c r="AA296" s="1"/>
      <c r="AB296" s="1"/>
      <c r="AC296" s="14"/>
      <c r="AD296" s="2" t="s">
        <v>295</v>
      </c>
      <c r="AE296" s="13">
        <f>C296*K296</f>
        <v>547.4</v>
      </c>
      <c r="AF296" s="13">
        <f>C296*N296</f>
        <v>0</v>
      </c>
      <c r="AG296" s="13">
        <f>C296*Q296</f>
        <v>0</v>
      </c>
      <c r="AH296" s="13">
        <f>C296*T296</f>
        <v>0</v>
      </c>
      <c r="AI296" s="13">
        <f>C296*W296</f>
        <v>0</v>
      </c>
      <c r="AJ296" s="13">
        <f>C296*Z296</f>
        <v>0</v>
      </c>
      <c r="AK296" s="13">
        <f>C296*AC296</f>
        <v>0</v>
      </c>
    </row>
    <row r="297" spans="1:37" ht="15.75">
      <c r="A297" s="16">
        <v>6612</v>
      </c>
      <c r="B297" s="15" t="s">
        <v>266</v>
      </c>
      <c r="C297" s="19">
        <v>78.2</v>
      </c>
      <c r="D297" s="19">
        <v>78.209999999999994</v>
      </c>
      <c r="E297" s="19">
        <v>93.5</v>
      </c>
      <c r="F297" s="18">
        <v>81.75</v>
      </c>
      <c r="G297" s="15" t="s">
        <v>302</v>
      </c>
      <c r="H297" s="1"/>
      <c r="I297" s="1"/>
      <c r="J297" s="1">
        <v>7</v>
      </c>
      <c r="K297" s="14">
        <v>7</v>
      </c>
      <c r="L297" s="1"/>
      <c r="M297" s="1"/>
      <c r="N297" s="14"/>
      <c r="O297" s="1"/>
      <c r="P297" s="1"/>
      <c r="Q297" s="14"/>
      <c r="R297" s="1"/>
      <c r="S297" s="1"/>
      <c r="T297" s="14"/>
      <c r="U297" s="1"/>
      <c r="V297" s="1"/>
      <c r="W297" s="14"/>
      <c r="X297" s="1"/>
      <c r="Y297" s="1"/>
      <c r="Z297" s="14"/>
      <c r="AA297" s="1"/>
      <c r="AB297" s="1"/>
      <c r="AC297" s="14"/>
      <c r="AD297" s="2" t="s">
        <v>295</v>
      </c>
      <c r="AE297" s="13">
        <f>C297*K297</f>
        <v>547.4</v>
      </c>
      <c r="AF297" s="13">
        <f>C297*N297</f>
        <v>0</v>
      </c>
      <c r="AG297" s="13">
        <f>C297*Q297</f>
        <v>0</v>
      </c>
      <c r="AH297" s="13">
        <f>C297*T297</f>
        <v>0</v>
      </c>
      <c r="AI297" s="13">
        <f>C297*W297</f>
        <v>0</v>
      </c>
      <c r="AJ297" s="13">
        <f>C297*Z297</f>
        <v>0</v>
      </c>
      <c r="AK297" s="13">
        <f>C297*AC297</f>
        <v>0</v>
      </c>
    </row>
    <row r="298" spans="1:37" ht="15.75">
      <c r="A298" s="16">
        <v>6609</v>
      </c>
      <c r="B298" s="20" t="s">
        <v>267</v>
      </c>
      <c r="C298" s="21">
        <v>78.2</v>
      </c>
      <c r="D298" s="19">
        <v>84.14</v>
      </c>
      <c r="E298" s="19">
        <v>93.5</v>
      </c>
      <c r="F298" s="21">
        <v>84</v>
      </c>
      <c r="G298" s="15" t="s">
        <v>298</v>
      </c>
      <c r="H298" s="1"/>
      <c r="I298" s="1"/>
      <c r="J298" s="1">
        <v>7</v>
      </c>
      <c r="K298" s="14">
        <v>7</v>
      </c>
      <c r="L298" s="1"/>
      <c r="M298" s="1"/>
      <c r="N298" s="14"/>
      <c r="O298" s="1"/>
      <c r="P298" s="1"/>
      <c r="Q298" s="14"/>
      <c r="R298" s="1"/>
      <c r="S298" s="1"/>
      <c r="T298" s="14"/>
      <c r="U298" s="1"/>
      <c r="V298" s="1"/>
      <c r="W298" s="14"/>
      <c r="X298" s="1"/>
      <c r="Y298" s="1"/>
      <c r="Z298" s="14"/>
      <c r="AA298" s="1"/>
      <c r="AB298" s="1"/>
      <c r="AC298" s="14"/>
      <c r="AD298" s="2" t="s">
        <v>295</v>
      </c>
      <c r="AE298" s="13">
        <f>C298*K298</f>
        <v>547.4</v>
      </c>
      <c r="AF298" s="13">
        <f>C298*N298</f>
        <v>0</v>
      </c>
      <c r="AG298" s="13">
        <f>C298*Q298</f>
        <v>0</v>
      </c>
      <c r="AH298" s="13">
        <f>C298*T298</f>
        <v>0</v>
      </c>
      <c r="AI298" s="13">
        <f>C298*W298</f>
        <v>0</v>
      </c>
      <c r="AJ298" s="13">
        <f>C298*Z298</f>
        <v>0</v>
      </c>
      <c r="AK298" s="13">
        <f>C298*AC298</f>
        <v>0</v>
      </c>
    </row>
    <row r="299" spans="1:37" ht="15.75">
      <c r="B299" s="12" t="s">
        <v>268</v>
      </c>
    </row>
    <row r="300" spans="1:37" ht="15.75">
      <c r="A300" s="16">
        <v>1260</v>
      </c>
      <c r="B300" s="15" t="s">
        <v>269</v>
      </c>
      <c r="C300" s="19">
        <v>370.8</v>
      </c>
      <c r="D300" s="19">
        <v>370.81</v>
      </c>
      <c r="E300" s="19">
        <v>389.4</v>
      </c>
      <c r="F300" s="18">
        <v>396.82</v>
      </c>
      <c r="G300" s="15" t="s">
        <v>302</v>
      </c>
      <c r="H300" s="1"/>
      <c r="I300" s="1"/>
      <c r="J300" s="1">
        <v>2</v>
      </c>
      <c r="K300" s="14">
        <v>2</v>
      </c>
      <c r="L300" s="1"/>
      <c r="M300" s="1"/>
      <c r="N300" s="14"/>
      <c r="O300" s="1"/>
      <c r="P300" s="1"/>
      <c r="Q300" s="14"/>
      <c r="R300" s="1"/>
      <c r="S300" s="1"/>
      <c r="T300" s="14"/>
      <c r="U300" s="1"/>
      <c r="V300" s="1"/>
      <c r="W300" s="14"/>
      <c r="X300" s="1"/>
      <c r="Y300" s="1"/>
      <c r="Z300" s="14"/>
      <c r="AA300" s="1"/>
      <c r="AB300" s="1"/>
      <c r="AC300" s="14"/>
      <c r="AD300" s="2" t="s">
        <v>295</v>
      </c>
      <c r="AE300" s="13">
        <f>C300*K300</f>
        <v>741.6</v>
      </c>
      <c r="AF300" s="13">
        <f>C300*N300</f>
        <v>0</v>
      </c>
      <c r="AG300" s="13">
        <f>C300*Q300</f>
        <v>0</v>
      </c>
      <c r="AH300" s="13">
        <f>C300*T300</f>
        <v>0</v>
      </c>
      <c r="AI300" s="13">
        <f>C300*W300</f>
        <v>0</v>
      </c>
      <c r="AJ300" s="13">
        <f>C300*Z300</f>
        <v>0</v>
      </c>
      <c r="AK300" s="13">
        <f>C300*AC300</f>
        <v>0</v>
      </c>
    </row>
    <row r="301" spans="1:37" ht="15.75">
      <c r="B301" s="12" t="s">
        <v>132</v>
      </c>
    </row>
    <row r="302" spans="1:37" ht="15.75">
      <c r="A302" s="16">
        <v>75011210805</v>
      </c>
      <c r="B302" s="20" t="s">
        <v>270</v>
      </c>
      <c r="C302" s="21">
        <v>141.69999999999999</v>
      </c>
      <c r="D302" s="19">
        <v>145.61000000000001</v>
      </c>
      <c r="E302" s="19">
        <v>154.4</v>
      </c>
      <c r="F302" s="18">
        <v>151.6</v>
      </c>
      <c r="G302" s="15" t="s">
        <v>296</v>
      </c>
      <c r="H302" s="1"/>
      <c r="I302" s="1"/>
      <c r="J302" s="1">
        <v>5</v>
      </c>
      <c r="K302" s="14">
        <v>5</v>
      </c>
      <c r="L302" s="1"/>
      <c r="M302" s="1"/>
      <c r="N302" s="14"/>
      <c r="O302" s="1"/>
      <c r="P302" s="1"/>
      <c r="Q302" s="14"/>
      <c r="R302" s="1"/>
      <c r="S302" s="1"/>
      <c r="T302" s="14"/>
      <c r="U302" s="1"/>
      <c r="V302" s="1"/>
      <c r="W302" s="14"/>
      <c r="X302" s="1"/>
      <c r="Y302" s="1"/>
      <c r="Z302" s="14"/>
      <c r="AA302" s="1"/>
      <c r="AB302" s="1"/>
      <c r="AC302" s="14"/>
      <c r="AD302" s="2" t="s">
        <v>295</v>
      </c>
      <c r="AE302" s="13">
        <f>C302*K302</f>
        <v>708.5</v>
      </c>
      <c r="AF302" s="13">
        <f>C302*N302</f>
        <v>0</v>
      </c>
      <c r="AG302" s="13">
        <f>C302*Q302</f>
        <v>0</v>
      </c>
      <c r="AH302" s="13">
        <f>C302*T302</f>
        <v>0</v>
      </c>
      <c r="AI302" s="13">
        <f>C302*W302</f>
        <v>0</v>
      </c>
      <c r="AJ302" s="13">
        <f>C302*Z302</f>
        <v>0</v>
      </c>
      <c r="AK302" s="13">
        <f>C302*AC302</f>
        <v>0</v>
      </c>
    </row>
    <row r="303" spans="1:37" ht="15.75">
      <c r="B303" s="12" t="s">
        <v>79</v>
      </c>
    </row>
    <row r="304" spans="1:37" ht="15.75">
      <c r="A304" s="22">
        <v>7501014511016</v>
      </c>
      <c r="B304" s="15" t="s">
        <v>271</v>
      </c>
      <c r="C304" s="19">
        <v>23.9</v>
      </c>
      <c r="D304" s="19">
        <v>23.91</v>
      </c>
      <c r="E304" s="19">
        <v>27</v>
      </c>
      <c r="F304" s="18">
        <v>24.06</v>
      </c>
      <c r="G304" s="15" t="s">
        <v>304</v>
      </c>
      <c r="H304" s="1"/>
      <c r="I304" s="1"/>
      <c r="J304" s="1">
        <v>10</v>
      </c>
      <c r="K304" s="14">
        <v>10</v>
      </c>
      <c r="L304" s="1"/>
      <c r="M304" s="1"/>
      <c r="N304" s="14"/>
      <c r="O304" s="1"/>
      <c r="P304" s="1"/>
      <c r="Q304" s="14"/>
      <c r="R304" s="1"/>
      <c r="S304" s="1"/>
      <c r="T304" s="14"/>
      <c r="U304" s="1"/>
      <c r="V304" s="1"/>
      <c r="W304" s="14"/>
      <c r="X304" s="1"/>
      <c r="Y304" s="1"/>
      <c r="Z304" s="14"/>
      <c r="AA304" s="1"/>
      <c r="AB304" s="1"/>
      <c r="AC304" s="14"/>
      <c r="AD304" s="2" t="s">
        <v>295</v>
      </c>
      <c r="AE304" s="13">
        <f>C304*K304</f>
        <v>239</v>
      </c>
      <c r="AF304" s="13">
        <f>C304*N304</f>
        <v>0</v>
      </c>
      <c r="AG304" s="13">
        <f>C304*Q304</f>
        <v>0</v>
      </c>
      <c r="AH304" s="13">
        <f>C304*T304</f>
        <v>0</v>
      </c>
      <c r="AI304" s="13">
        <f>C304*W304</f>
        <v>0</v>
      </c>
      <c r="AJ304" s="13">
        <f>C304*Z304</f>
        <v>0</v>
      </c>
      <c r="AK304" s="13">
        <f>C304*AC304</f>
        <v>0</v>
      </c>
    </row>
    <row r="305" spans="1:37" ht="15.75">
      <c r="A305" s="22">
        <v>7501014511023</v>
      </c>
      <c r="B305" s="15" t="s">
        <v>272</v>
      </c>
      <c r="C305" s="19">
        <v>23.9</v>
      </c>
      <c r="D305" s="19">
        <v>23.91</v>
      </c>
      <c r="E305" s="19">
        <v>27</v>
      </c>
      <c r="F305" s="18">
        <v>24.06</v>
      </c>
      <c r="G305" s="15" t="s">
        <v>304</v>
      </c>
      <c r="H305" s="1"/>
      <c r="I305" s="1"/>
      <c r="J305" s="1">
        <v>15</v>
      </c>
      <c r="K305" s="14">
        <v>15</v>
      </c>
      <c r="L305" s="1"/>
      <c r="M305" s="1"/>
      <c r="N305" s="14"/>
      <c r="O305" s="1"/>
      <c r="P305" s="1"/>
      <c r="Q305" s="14"/>
      <c r="R305" s="1"/>
      <c r="S305" s="1"/>
      <c r="T305" s="14"/>
      <c r="U305" s="1"/>
      <c r="V305" s="1"/>
      <c r="W305" s="14"/>
      <c r="X305" s="1"/>
      <c r="Y305" s="1"/>
      <c r="Z305" s="14"/>
      <c r="AA305" s="1"/>
      <c r="AB305" s="1"/>
      <c r="AC305" s="14"/>
      <c r="AD305" s="2" t="s">
        <v>295</v>
      </c>
      <c r="AE305" s="13">
        <f>C305*K305</f>
        <v>358.5</v>
      </c>
      <c r="AF305" s="13">
        <f>C305*N305</f>
        <v>0</v>
      </c>
      <c r="AG305" s="13">
        <f>C305*Q305</f>
        <v>0</v>
      </c>
      <c r="AH305" s="13">
        <f>C305*T305</f>
        <v>0</v>
      </c>
      <c r="AI305" s="13">
        <f>C305*W305</f>
        <v>0</v>
      </c>
      <c r="AJ305" s="13">
        <f>C305*Z305</f>
        <v>0</v>
      </c>
      <c r="AK305" s="13">
        <f>C305*AC305</f>
        <v>0</v>
      </c>
    </row>
    <row r="306" spans="1:37" ht="15.75">
      <c r="A306" s="22">
        <v>7501014511030</v>
      </c>
      <c r="B306" s="15" t="s">
        <v>273</v>
      </c>
      <c r="C306" s="19">
        <v>23.9</v>
      </c>
      <c r="D306" s="19">
        <v>23.91</v>
      </c>
      <c r="E306" s="19">
        <v>27</v>
      </c>
      <c r="F306" s="18">
        <v>24.380700000000001</v>
      </c>
      <c r="G306" s="15" t="s">
        <v>304</v>
      </c>
      <c r="H306" s="1"/>
      <c r="I306" s="1"/>
      <c r="J306" s="1">
        <v>10</v>
      </c>
      <c r="K306" s="14">
        <v>10</v>
      </c>
      <c r="L306" s="1"/>
      <c r="M306" s="1"/>
      <c r="N306" s="14"/>
      <c r="O306" s="1"/>
      <c r="P306" s="1"/>
      <c r="Q306" s="14"/>
      <c r="R306" s="1"/>
      <c r="S306" s="1"/>
      <c r="T306" s="14"/>
      <c r="U306" s="1"/>
      <c r="V306" s="1"/>
      <c r="W306" s="14"/>
      <c r="X306" s="1"/>
      <c r="Y306" s="1"/>
      <c r="Z306" s="14"/>
      <c r="AA306" s="1"/>
      <c r="AB306" s="1"/>
      <c r="AC306" s="14"/>
      <c r="AD306" s="2" t="s">
        <v>295</v>
      </c>
      <c r="AE306" s="13">
        <f>C306*K306</f>
        <v>239</v>
      </c>
      <c r="AF306" s="13">
        <f>C306*N306</f>
        <v>0</v>
      </c>
      <c r="AG306" s="13">
        <f>C306*Q306</f>
        <v>0</v>
      </c>
      <c r="AH306" s="13">
        <f>C306*T306</f>
        <v>0</v>
      </c>
      <c r="AI306" s="13">
        <f>C306*W306</f>
        <v>0</v>
      </c>
      <c r="AJ306" s="13">
        <f>C306*Z306</f>
        <v>0</v>
      </c>
      <c r="AK306" s="13">
        <f>C306*AC306</f>
        <v>0</v>
      </c>
    </row>
    <row r="307" spans="1:37">
      <c r="AE307" s="13">
        <f t="shared" ref="AE307:AK307" si="46">SUM(AE253:AE306)</f>
        <v>64825.049999999996</v>
      </c>
      <c r="AF307" s="13">
        <f t="shared" si="46"/>
        <v>0</v>
      </c>
      <c r="AG307" s="13">
        <f t="shared" si="46"/>
        <v>0</v>
      </c>
      <c r="AH307" s="13">
        <f t="shared" si="46"/>
        <v>0</v>
      </c>
      <c r="AI307" s="13">
        <f t="shared" si="46"/>
        <v>0</v>
      </c>
      <c r="AJ307" s="13">
        <f t="shared" si="46"/>
        <v>0</v>
      </c>
      <c r="AK307" s="13">
        <f t="shared" si="46"/>
        <v>0</v>
      </c>
    </row>
    <row r="310" spans="1:37" ht="15.75">
      <c r="A310" s="35" t="s">
        <v>278</v>
      </c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</row>
    <row r="311" spans="1:37" ht="15.75">
      <c r="A311" s="2"/>
      <c r="B311" s="35" t="s">
        <v>274</v>
      </c>
      <c r="C311" s="36"/>
      <c r="D311" s="36"/>
      <c r="E311" s="36"/>
      <c r="F311" s="36"/>
      <c r="G311" s="36"/>
      <c r="H311" s="38" t="s">
        <v>279</v>
      </c>
      <c r="I311" s="36"/>
      <c r="J311" s="36"/>
      <c r="K311" s="36"/>
      <c r="L311" s="39" t="s">
        <v>280</v>
      </c>
      <c r="M311" s="36"/>
      <c r="N311" s="36"/>
      <c r="O311" s="40" t="s">
        <v>281</v>
      </c>
      <c r="P311" s="36"/>
      <c r="Q311" s="36"/>
      <c r="R311" s="41" t="s">
        <v>282</v>
      </c>
      <c r="S311" s="36"/>
      <c r="T311" s="36"/>
      <c r="U311" s="42" t="s">
        <v>283</v>
      </c>
      <c r="V311" s="36"/>
      <c r="W311" s="36"/>
      <c r="X311" s="43" t="s">
        <v>284</v>
      </c>
      <c r="Y311" s="36"/>
      <c r="Z311" s="36"/>
      <c r="AA311" s="44" t="s">
        <v>285</v>
      </c>
      <c r="AB311" s="36"/>
      <c r="AC311" s="36"/>
      <c r="AD311" s="2"/>
    </row>
    <row r="312" spans="1:37" ht="15.75">
      <c r="A312" s="3"/>
      <c r="B312" s="3" t="s">
        <v>3</v>
      </c>
      <c r="C312" s="3"/>
      <c r="D312" s="3"/>
      <c r="E312" s="3"/>
      <c r="F312" s="3"/>
      <c r="G312" s="3"/>
      <c r="H312" s="37" t="s">
        <v>2</v>
      </c>
      <c r="I312" s="37"/>
      <c r="J312" s="37"/>
      <c r="K312" s="37"/>
      <c r="L312" s="37" t="s">
        <v>2</v>
      </c>
      <c r="M312" s="37"/>
      <c r="N312" s="37"/>
      <c r="O312" s="37" t="s">
        <v>2</v>
      </c>
      <c r="P312" s="37"/>
      <c r="Q312" s="37"/>
      <c r="R312" s="37" t="s">
        <v>2</v>
      </c>
      <c r="S312" s="37"/>
      <c r="T312" s="37"/>
      <c r="U312" s="37" t="s">
        <v>2</v>
      </c>
      <c r="V312" s="37"/>
      <c r="W312" s="37"/>
      <c r="X312" s="37" t="s">
        <v>2</v>
      </c>
      <c r="Y312" s="37"/>
      <c r="Z312" s="37"/>
      <c r="AA312" s="37" t="s">
        <v>2</v>
      </c>
      <c r="AB312" s="37"/>
      <c r="AC312" s="37"/>
      <c r="AD312" s="3"/>
    </row>
    <row r="313" spans="1:37" ht="15.75">
      <c r="A313" s="3" t="s">
        <v>286</v>
      </c>
      <c r="B313" s="12" t="s">
        <v>77</v>
      </c>
      <c r="C313" s="3" t="s">
        <v>287</v>
      </c>
      <c r="D313" s="3" t="s">
        <v>288</v>
      </c>
      <c r="E313" s="3" t="s">
        <v>289</v>
      </c>
      <c r="F313" s="3" t="s">
        <v>290</v>
      </c>
      <c r="G313" s="3" t="s">
        <v>291</v>
      </c>
      <c r="H313" s="3" t="s">
        <v>4</v>
      </c>
      <c r="I313" s="3" t="s">
        <v>5</v>
      </c>
      <c r="J313" s="3" t="s">
        <v>292</v>
      </c>
      <c r="K313" s="3" t="s">
        <v>6</v>
      </c>
      <c r="L313" s="3" t="s">
        <v>4</v>
      </c>
      <c r="M313" s="3" t="s">
        <v>5</v>
      </c>
      <c r="N313" s="3" t="s">
        <v>6</v>
      </c>
      <c r="O313" s="3" t="s">
        <v>4</v>
      </c>
      <c r="P313" s="3" t="s">
        <v>5</v>
      </c>
      <c r="Q313" s="3" t="s">
        <v>6</v>
      </c>
      <c r="R313" s="3" t="s">
        <v>4</v>
      </c>
      <c r="S313" s="3" t="s">
        <v>5</v>
      </c>
      <c r="T313" s="3" t="s">
        <v>6</v>
      </c>
      <c r="U313" s="3" t="s">
        <v>4</v>
      </c>
      <c r="V313" s="3" t="s">
        <v>5</v>
      </c>
      <c r="W313" s="3" t="s">
        <v>6</v>
      </c>
      <c r="X313" s="3" t="s">
        <v>4</v>
      </c>
      <c r="Y313" s="3" t="s">
        <v>5</v>
      </c>
      <c r="Z313" s="3" t="s">
        <v>6</v>
      </c>
      <c r="AA313" s="3" t="s">
        <v>4</v>
      </c>
      <c r="AB313" s="3" t="s">
        <v>5</v>
      </c>
      <c r="AC313" s="3" t="s">
        <v>6</v>
      </c>
      <c r="AD313" s="3" t="s">
        <v>293</v>
      </c>
    </row>
    <row r="314" spans="1:37" ht="15.75">
      <c r="A314" s="16">
        <v>6347</v>
      </c>
      <c r="B314" s="20" t="s">
        <v>275</v>
      </c>
      <c r="C314" s="21">
        <v>243</v>
      </c>
      <c r="D314" s="19">
        <v>243.61</v>
      </c>
      <c r="E314" s="19">
        <v>255.8</v>
      </c>
      <c r="F314" s="21">
        <v>243.6</v>
      </c>
      <c r="G314" s="15" t="s">
        <v>346</v>
      </c>
      <c r="H314" s="1"/>
      <c r="I314" s="1"/>
      <c r="J314" s="1">
        <v>35</v>
      </c>
      <c r="K314" s="14">
        <v>35</v>
      </c>
      <c r="L314" s="1"/>
      <c r="M314" s="1"/>
      <c r="N314" s="14"/>
      <c r="O314" s="1"/>
      <c r="P314" s="1"/>
      <c r="Q314" s="14"/>
      <c r="R314" s="1"/>
      <c r="S314" s="1"/>
      <c r="T314" s="14"/>
      <c r="U314" s="1"/>
      <c r="V314" s="1"/>
      <c r="W314" s="14"/>
      <c r="X314" s="1"/>
      <c r="Y314" s="1"/>
      <c r="Z314" s="14"/>
      <c r="AA314" s="1"/>
      <c r="AB314" s="1"/>
      <c r="AC314" s="14"/>
      <c r="AD314" s="2" t="s">
        <v>347</v>
      </c>
      <c r="AE314" s="13">
        <f>C314*K314</f>
        <v>8505</v>
      </c>
      <c r="AF314" s="13">
        <f>C314*N314</f>
        <v>0</v>
      </c>
      <c r="AG314" s="13">
        <f>C314*Q314</f>
        <v>0</v>
      </c>
      <c r="AH314" s="13">
        <f>C314*T314</f>
        <v>0</v>
      </c>
      <c r="AI314" s="13">
        <f>C314*W314</f>
        <v>0</v>
      </c>
      <c r="AJ314" s="13">
        <f>C314*Z314</f>
        <v>0</v>
      </c>
      <c r="AK314" s="13">
        <f>C314*AC314</f>
        <v>0</v>
      </c>
    </row>
    <row r="315" spans="1:37">
      <c r="AE315" s="13">
        <f t="shared" ref="AE315:AK315" si="47">SUM(AE314:AE314)</f>
        <v>8505</v>
      </c>
      <c r="AF315" s="13">
        <f t="shared" si="47"/>
        <v>0</v>
      </c>
      <c r="AG315" s="13">
        <f t="shared" si="47"/>
        <v>0</v>
      </c>
      <c r="AH315" s="13">
        <f t="shared" si="47"/>
        <v>0</v>
      </c>
      <c r="AI315" s="13">
        <f t="shared" si="47"/>
        <v>0</v>
      </c>
      <c r="AJ315" s="13">
        <f t="shared" si="47"/>
        <v>0</v>
      </c>
      <c r="AK315" s="13">
        <f t="shared" si="47"/>
        <v>0</v>
      </c>
    </row>
    <row r="318" spans="1:37" ht="15.75">
      <c r="A318" s="35" t="s">
        <v>278</v>
      </c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</row>
    <row r="319" spans="1:37" ht="15.75">
      <c r="A319" s="2"/>
      <c r="B319" s="35" t="s">
        <v>276</v>
      </c>
      <c r="C319" s="36"/>
      <c r="D319" s="36"/>
      <c r="E319" s="36"/>
      <c r="F319" s="36"/>
      <c r="G319" s="36"/>
      <c r="H319" s="38" t="s">
        <v>279</v>
      </c>
      <c r="I319" s="36"/>
      <c r="J319" s="36"/>
      <c r="K319" s="36"/>
      <c r="L319" s="39" t="s">
        <v>280</v>
      </c>
      <c r="M319" s="36"/>
      <c r="N319" s="36"/>
      <c r="O319" s="40" t="s">
        <v>281</v>
      </c>
      <c r="P319" s="36"/>
      <c r="Q319" s="36"/>
      <c r="R319" s="41" t="s">
        <v>282</v>
      </c>
      <c r="S319" s="36"/>
      <c r="T319" s="36"/>
      <c r="U319" s="42" t="s">
        <v>283</v>
      </c>
      <c r="V319" s="36"/>
      <c r="W319" s="36"/>
      <c r="X319" s="43" t="s">
        <v>284</v>
      </c>
      <c r="Y319" s="36"/>
      <c r="Z319" s="36"/>
      <c r="AA319" s="44" t="s">
        <v>285</v>
      </c>
      <c r="AB319" s="36"/>
      <c r="AC319" s="36"/>
      <c r="AD319" s="2"/>
    </row>
    <row r="320" spans="1:37" ht="15.75">
      <c r="A320" s="3"/>
      <c r="B320" s="3" t="s">
        <v>3</v>
      </c>
      <c r="C320" s="3"/>
      <c r="D320" s="3"/>
      <c r="E320" s="3"/>
      <c r="F320" s="3"/>
      <c r="G320" s="3"/>
      <c r="H320" s="37" t="s">
        <v>2</v>
      </c>
      <c r="I320" s="37"/>
      <c r="J320" s="37"/>
      <c r="K320" s="37"/>
      <c r="L320" s="37" t="s">
        <v>2</v>
      </c>
      <c r="M320" s="37"/>
      <c r="N320" s="37"/>
      <c r="O320" s="37" t="s">
        <v>2</v>
      </c>
      <c r="P320" s="37"/>
      <c r="Q320" s="37"/>
      <c r="R320" s="37" t="s">
        <v>2</v>
      </c>
      <c r="S320" s="37"/>
      <c r="T320" s="37"/>
      <c r="U320" s="37" t="s">
        <v>2</v>
      </c>
      <c r="V320" s="37"/>
      <c r="W320" s="37"/>
      <c r="X320" s="37" t="s">
        <v>2</v>
      </c>
      <c r="Y320" s="37"/>
      <c r="Z320" s="37"/>
      <c r="AA320" s="37" t="s">
        <v>2</v>
      </c>
      <c r="AB320" s="37"/>
      <c r="AC320" s="37"/>
      <c r="AD320" s="3"/>
    </row>
    <row r="321" spans="1:37" ht="15.75">
      <c r="A321" s="3" t="s">
        <v>286</v>
      </c>
      <c r="B321" s="12" t="s">
        <v>77</v>
      </c>
      <c r="C321" s="3" t="s">
        <v>287</v>
      </c>
      <c r="D321" s="3" t="s">
        <v>288</v>
      </c>
      <c r="E321" s="3" t="s">
        <v>289</v>
      </c>
      <c r="F321" s="3" t="s">
        <v>290</v>
      </c>
      <c r="G321" s="3" t="s">
        <v>291</v>
      </c>
      <c r="H321" s="3" t="s">
        <v>4</v>
      </c>
      <c r="I321" s="3" t="s">
        <v>5</v>
      </c>
      <c r="J321" s="3" t="s">
        <v>292</v>
      </c>
      <c r="K321" s="3" t="s">
        <v>6</v>
      </c>
      <c r="L321" s="3" t="s">
        <v>4</v>
      </c>
      <c r="M321" s="3" t="s">
        <v>5</v>
      </c>
      <c r="N321" s="3" t="s">
        <v>6</v>
      </c>
      <c r="O321" s="3" t="s">
        <v>4</v>
      </c>
      <c r="P321" s="3" t="s">
        <v>5</v>
      </c>
      <c r="Q321" s="3" t="s">
        <v>6</v>
      </c>
      <c r="R321" s="3" t="s">
        <v>4</v>
      </c>
      <c r="S321" s="3" t="s">
        <v>5</v>
      </c>
      <c r="T321" s="3" t="s">
        <v>6</v>
      </c>
      <c r="U321" s="3" t="s">
        <v>4</v>
      </c>
      <c r="V321" s="3" t="s">
        <v>5</v>
      </c>
      <c r="W321" s="3" t="s">
        <v>6</v>
      </c>
      <c r="X321" s="3" t="s">
        <v>4</v>
      </c>
      <c r="Y321" s="3" t="s">
        <v>5</v>
      </c>
      <c r="Z321" s="3" t="s">
        <v>6</v>
      </c>
      <c r="AA321" s="3" t="s">
        <v>4</v>
      </c>
      <c r="AB321" s="3" t="s">
        <v>5</v>
      </c>
      <c r="AC321" s="3" t="s">
        <v>6</v>
      </c>
      <c r="AD321" s="3" t="s">
        <v>293</v>
      </c>
    </row>
    <row r="322" spans="1:37" ht="15.75">
      <c r="A322" s="16">
        <v>49068601</v>
      </c>
      <c r="B322" s="20" t="s">
        <v>277</v>
      </c>
      <c r="C322" s="21">
        <v>254.9</v>
      </c>
      <c r="D322" s="19">
        <v>272.61</v>
      </c>
      <c r="E322" s="19">
        <v>285</v>
      </c>
      <c r="F322" s="18">
        <v>278.39999999999998</v>
      </c>
      <c r="G322" s="15" t="s">
        <v>346</v>
      </c>
      <c r="H322" s="1"/>
      <c r="I322" s="1"/>
      <c r="J322" s="1">
        <v>30</v>
      </c>
      <c r="K322" s="14">
        <v>30</v>
      </c>
      <c r="L322" s="1"/>
      <c r="M322" s="1"/>
      <c r="N322" s="14"/>
      <c r="O322" s="1"/>
      <c r="P322" s="1"/>
      <c r="Q322" s="14"/>
      <c r="R322" s="1"/>
      <c r="S322" s="1"/>
      <c r="T322" s="14"/>
      <c r="U322" s="1"/>
      <c r="V322" s="1"/>
      <c r="W322" s="14"/>
      <c r="X322" s="1"/>
      <c r="Y322" s="1"/>
      <c r="Z322" s="14"/>
      <c r="AA322" s="1"/>
      <c r="AB322" s="1"/>
      <c r="AC322" s="14"/>
      <c r="AD322" s="2" t="s">
        <v>301</v>
      </c>
      <c r="AE322" s="13">
        <f>C322*K322</f>
        <v>7647</v>
      </c>
      <c r="AF322" s="13">
        <f>C322*N322</f>
        <v>0</v>
      </c>
      <c r="AG322" s="13">
        <f>C322*Q322</f>
        <v>0</v>
      </c>
      <c r="AH322" s="13">
        <f>C322*T322</f>
        <v>0</v>
      </c>
      <c r="AI322" s="13">
        <f>C322*W322</f>
        <v>0</v>
      </c>
      <c r="AJ322" s="13">
        <f>C322*Z322</f>
        <v>0</v>
      </c>
      <c r="AK322" s="13">
        <f>C322*AC322</f>
        <v>0</v>
      </c>
    </row>
    <row r="323" spans="1:37">
      <c r="AE323" s="13">
        <f t="shared" ref="AE323:AK323" si="48">SUM(AE322:AE322)</f>
        <v>7647</v>
      </c>
      <c r="AF323" s="13">
        <f t="shared" si="48"/>
        <v>0</v>
      </c>
      <c r="AG323" s="13">
        <f t="shared" si="48"/>
        <v>0</v>
      </c>
      <c r="AH323" s="13">
        <f t="shared" si="48"/>
        <v>0</v>
      </c>
      <c r="AI323" s="13">
        <f t="shared" si="48"/>
        <v>0</v>
      </c>
      <c r="AJ323" s="13">
        <f t="shared" si="48"/>
        <v>0</v>
      </c>
      <c r="AK323" s="13">
        <f t="shared" si="48"/>
        <v>0</v>
      </c>
    </row>
    <row r="326" spans="1:37" ht="15.75">
      <c r="B326" s="5" t="s">
        <v>279</v>
      </c>
      <c r="C326" s="13"/>
    </row>
    <row r="327" spans="1:37" ht="15.75">
      <c r="B327" s="6" t="s">
        <v>280</v>
      </c>
      <c r="C327" s="13">
        <f>(AF70+AF141+AF157+AF246+AF307+AF315+AF323)</f>
        <v>0</v>
      </c>
    </row>
    <row r="328" spans="1:37" ht="15.75">
      <c r="B328" s="7" t="s">
        <v>281</v>
      </c>
      <c r="C328" s="13">
        <f>(AG70+AG141+AG157+AG246+AG307+AG315+AG323)</f>
        <v>0</v>
      </c>
    </row>
    <row r="329" spans="1:37" ht="15.75">
      <c r="B329" s="8" t="s">
        <v>282</v>
      </c>
      <c r="C329" s="13">
        <f>(AH70+AH141+AH157+AH246+AH307+AH315+AH323)</f>
        <v>0</v>
      </c>
    </row>
    <row r="330" spans="1:37" ht="15.75">
      <c r="B330" s="9" t="s">
        <v>283</v>
      </c>
      <c r="C330" s="13">
        <f>(AI70+AI141+AI157+AI246+AI307+AI315+AI323)</f>
        <v>0</v>
      </c>
    </row>
    <row r="331" spans="1:37" ht="15.75">
      <c r="B331" s="10" t="s">
        <v>284</v>
      </c>
      <c r="C331" s="13">
        <f>(AJ70+AJ141+AJ157+AJ246+AJ307+AJ315+AJ323)</f>
        <v>0</v>
      </c>
    </row>
    <row r="332" spans="1:37" ht="15.75">
      <c r="B332" s="11" t="s">
        <v>285</v>
      </c>
      <c r="C332" s="13">
        <f>(AK70+AK141+AK157+AK246+AK307+AK315+AK323)</f>
        <v>0</v>
      </c>
    </row>
  </sheetData>
  <sheetProtection formatCells="0" formatColumns="0" formatRows="0" insertColumns="0" insertRows="0" insertHyperlinks="0" deleteColumns="0" deleteRows="0" sort="0" autoFilter="0" pivotTables="0"/>
  <mergeCells count="112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A73:AD73"/>
    <mergeCell ref="B74:G74"/>
    <mergeCell ref="H74:K74"/>
    <mergeCell ref="L74:N74"/>
    <mergeCell ref="O74:Q74"/>
    <mergeCell ref="R74:T74"/>
    <mergeCell ref="U74:W74"/>
    <mergeCell ref="X74:Z74"/>
    <mergeCell ref="AA74:AC74"/>
    <mergeCell ref="H3:K3"/>
    <mergeCell ref="L3:N3"/>
    <mergeCell ref="O3:Q3"/>
    <mergeCell ref="R3:T3"/>
    <mergeCell ref="U3:W3"/>
    <mergeCell ref="X75:Z75"/>
    <mergeCell ref="AA75:AC75"/>
    <mergeCell ref="A144:AD144"/>
    <mergeCell ref="B145:G145"/>
    <mergeCell ref="H145:K145"/>
    <mergeCell ref="L145:N145"/>
    <mergeCell ref="O145:Q145"/>
    <mergeCell ref="R145:T145"/>
    <mergeCell ref="U145:W145"/>
    <mergeCell ref="X145:Z145"/>
    <mergeCell ref="AA145:AC145"/>
    <mergeCell ref="H75:K75"/>
    <mergeCell ref="L75:N75"/>
    <mergeCell ref="O75:Q75"/>
    <mergeCell ref="R75:T75"/>
    <mergeCell ref="U75:W75"/>
    <mergeCell ref="X146:Z146"/>
    <mergeCell ref="AA146:AC146"/>
    <mergeCell ref="A160:AD160"/>
    <mergeCell ref="B161:G161"/>
    <mergeCell ref="H161:K161"/>
    <mergeCell ref="L161:N161"/>
    <mergeCell ref="O161:Q161"/>
    <mergeCell ref="R161:T161"/>
    <mergeCell ref="U161:W161"/>
    <mergeCell ref="X161:Z161"/>
    <mergeCell ref="AA161:AC161"/>
    <mergeCell ref="H146:K146"/>
    <mergeCell ref="L146:N146"/>
    <mergeCell ref="O146:Q146"/>
    <mergeCell ref="R146:T146"/>
    <mergeCell ref="U146:W146"/>
    <mergeCell ref="X162:Z162"/>
    <mergeCell ref="AA162:AC162"/>
    <mergeCell ref="A249:AD249"/>
    <mergeCell ref="B250:G250"/>
    <mergeCell ref="H250:K250"/>
    <mergeCell ref="L250:N250"/>
    <mergeCell ref="O250:Q250"/>
    <mergeCell ref="R250:T250"/>
    <mergeCell ref="U250:W250"/>
    <mergeCell ref="X250:Z250"/>
    <mergeCell ref="AA250:AC250"/>
    <mergeCell ref="H162:K162"/>
    <mergeCell ref="L162:N162"/>
    <mergeCell ref="O162:Q162"/>
    <mergeCell ref="R162:T162"/>
    <mergeCell ref="U162:W162"/>
    <mergeCell ref="X251:Z251"/>
    <mergeCell ref="AA251:AC251"/>
    <mergeCell ref="A310:AD310"/>
    <mergeCell ref="B311:G311"/>
    <mergeCell ref="H311:K311"/>
    <mergeCell ref="L311:N311"/>
    <mergeCell ref="O311:Q311"/>
    <mergeCell ref="R311:T311"/>
    <mergeCell ref="U311:W311"/>
    <mergeCell ref="X311:Z311"/>
    <mergeCell ref="AA311:AC311"/>
    <mergeCell ref="H251:K251"/>
    <mergeCell ref="L251:N251"/>
    <mergeCell ref="O251:Q251"/>
    <mergeCell ref="R251:T251"/>
    <mergeCell ref="U251:W251"/>
    <mergeCell ref="X320:Z320"/>
    <mergeCell ref="AA320:AC320"/>
    <mergeCell ref="H320:K320"/>
    <mergeCell ref="L320:N320"/>
    <mergeCell ref="O320:Q320"/>
    <mergeCell ref="R320:T320"/>
    <mergeCell ref="U320:W320"/>
    <mergeCell ref="X312:Z312"/>
    <mergeCell ref="AA312:AC312"/>
    <mergeCell ref="A318:AD318"/>
    <mergeCell ref="B319:G319"/>
    <mergeCell ref="H319:K319"/>
    <mergeCell ref="L319:N319"/>
    <mergeCell ref="O319:Q319"/>
    <mergeCell ref="R319:T319"/>
    <mergeCell ref="U319:W319"/>
    <mergeCell ref="X319:Z319"/>
    <mergeCell ref="AA319:AC319"/>
    <mergeCell ref="H312:K312"/>
    <mergeCell ref="L312:N312"/>
    <mergeCell ref="O312:Q312"/>
    <mergeCell ref="R312:T312"/>
    <mergeCell ref="U312:W3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2018-05-28T15:07:58Z</cp:lastPrinted>
  <dcterms:created xsi:type="dcterms:W3CDTF">2018-05-28T14:50:52Z</dcterms:created>
  <dcterms:modified xsi:type="dcterms:W3CDTF">2018-05-28T18:15:31Z</dcterms:modified>
</cp:coreProperties>
</file>