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PEDIDO!$AD$30:$AK$35</definedName>
  </definedNames>
  <calcPr calcId="162913"/>
</workbook>
</file>

<file path=xl/calcChain.xml><?xml version="1.0" encoding="utf-8"?>
<calcChain xmlns="http://schemas.openxmlformats.org/spreadsheetml/2006/main">
  <c r="AK104" i="2" l="1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K105" i="2" s="1"/>
  <c r="C114" i="2" s="1"/>
  <c r="AJ6" i="2"/>
  <c r="AI6" i="2"/>
  <c r="AI105" i="2" s="1"/>
  <c r="C112" i="2" s="1"/>
  <c r="AH6" i="2"/>
  <c r="AG6" i="2"/>
  <c r="AG105" i="2" s="1"/>
  <c r="C110" i="2" s="1"/>
  <c r="AF6" i="2"/>
  <c r="AE6" i="2"/>
  <c r="AE105" i="2" s="1"/>
  <c r="C108" i="2" s="1"/>
  <c r="AK5" i="2"/>
  <c r="AJ5" i="2"/>
  <c r="AJ105" i="2" s="1"/>
  <c r="C113" i="2" s="1"/>
  <c r="AI5" i="2"/>
  <c r="AH5" i="2"/>
  <c r="AH105" i="2" s="1"/>
  <c r="C111" i="2" s="1"/>
  <c r="AG5" i="2"/>
  <c r="AF5" i="2"/>
  <c r="AF105" i="2" s="1"/>
  <c r="C109" i="2" s="1"/>
  <c r="AE5" i="2"/>
</calcChain>
</file>

<file path=xl/sharedStrings.xml><?xml version="1.0" encoding="utf-8"?>
<sst xmlns="http://schemas.openxmlformats.org/spreadsheetml/2006/main" count="351" uniqueCount="134">
  <si>
    <t>GRUPO ABARROTES AZTECA</t>
  </si>
  <si>
    <t>PEDIDOS A 'SAHUAYO'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</si>
  <si>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</si>
  <si>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</si>
  <si>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</si>
  <si>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</si>
  <si>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</si>
  <si>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</si>
  <si>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</si>
  <si>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HAWAIIAN BREZZE 12/345 G</t>
  </si>
  <si>
    <t>GLADE AEROSOL MANZANA&amp;CANELA 12/345 G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</si>
  <si>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</si>
  <si>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</si>
  <si>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</si>
  <si>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</si>
  <si>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</si>
  <si>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SUAVELASTIC 18/100 PZAS.</t>
  </si>
  <si>
    <t>BLANQUEADORES</t>
  </si>
  <si>
    <t>CLOROX AROMA 15/930 ML. BLANCOS INTENSOS</t>
  </si>
  <si>
    <t>CLOROX DESENGRASANTE 15/930 ML.</t>
  </si>
  <si>
    <t>CREMAS Y CEPILLOS DENTALES</t>
  </si>
  <si>
    <t>COLGATE MAXIMA PROTECCION 144/22 ML.</t>
  </si>
  <si>
    <t xml:space="preserve">CEREALES </t>
  </si>
  <si>
    <t>ALL BRAN PASAS 28/285 GRS.</t>
  </si>
  <si>
    <t>KELLOG´S EXTRA 24/370 GRS. PASION C/CHOCOLATE</t>
  </si>
  <si>
    <t>NESTLE TRIX  14/480 GRS</t>
  </si>
  <si>
    <t>SPECIAL K BOLSI-PACK 14/120 GRS.</t>
  </si>
  <si>
    <t>CAJETA</t>
  </si>
  <si>
    <t>MIEL KARO PARA BEBE 24/250 GRS.</t>
  </si>
  <si>
    <t>CREMA PARA CALZADO</t>
  </si>
  <si>
    <t>NUGGET CERA LIQUIDA CAFÉ 12/60 ML.</t>
  </si>
  <si>
    <t>CHOCOLATE EN POLVO</t>
  </si>
  <si>
    <t>CAL-C-TOSE LATA 6/1.75 KGS.</t>
  </si>
  <si>
    <t>DETERGENTES</t>
  </si>
  <si>
    <t>AXION DET. 48/250 GRS.</t>
  </si>
  <si>
    <t xml:space="preserve">AXION DET. ROJO 18/720 GRS. </t>
  </si>
  <si>
    <t>AXION LIQ. COMPLETE 12/640 ML. TRICLORO</t>
  </si>
  <si>
    <t>AXION LIQUIDO 12/400 ML. NARANJA</t>
  </si>
  <si>
    <t>BOLD 3 4/5 KGS. FLORES PARA MIS AMORES</t>
  </si>
  <si>
    <t>FOCA LIQUIDO 12/1 LT.</t>
  </si>
  <si>
    <t>CERILLOS Y ENCENDEDORES</t>
  </si>
  <si>
    <t>CERILLOS DE MADERA FLAMA 50/5 PZAS</t>
  </si>
  <si>
    <t>GELATINAS</t>
  </si>
  <si>
    <t>GEL GARY LIGHT 24/20 GRS. DURAZNO</t>
  </si>
  <si>
    <t>GEL GARY LIGHT 24/20 GRS. NUEZ</t>
  </si>
  <si>
    <t>GALLETAS GAMESA</t>
  </si>
  <si>
    <t>LGAGAM0000002</t>
  </si>
  <si>
    <t xml:space="preserve">SURTIDO RICO GAMESA 12/516 GRS. </t>
  </si>
  <si>
    <t>GEL Y SPRAY</t>
  </si>
  <si>
    <t>GEL XTREME 18/260 GRS. EXT FIRME ICE</t>
  </si>
  <si>
    <t>INSECTICIDAS</t>
  </si>
  <si>
    <t>BAYGON ULTRA VERDE 12/400 ML.</t>
  </si>
  <si>
    <t>RAID ACCION TOTAL 12/400 ML.</t>
  </si>
  <si>
    <t>JUGOS JUMEX</t>
  </si>
  <si>
    <t>JUMEX BIDA FRESA 10/200 ML.</t>
  </si>
  <si>
    <t>JUMEX BIDA GUAYABA 10/200 ML.</t>
  </si>
  <si>
    <t>JUMEX BIDA UVA 10/200 ML</t>
  </si>
  <si>
    <t>JUMEX SPORT MORA AZUL 12/600 ML.</t>
  </si>
  <si>
    <t>JUMEX SPORT NARANJA 12/600 ML.</t>
  </si>
  <si>
    <t>JUGOS</t>
  </si>
  <si>
    <t>LJUOTR0000001</t>
  </si>
  <si>
    <t>CACTUS 16/500 ML. SURTIDO</t>
  </si>
  <si>
    <t>LJUOTR0000016</t>
  </si>
  <si>
    <t>GATORADE CH. 24/600 ML. NARANJA</t>
  </si>
  <si>
    <t>JABON DE TOCADOR</t>
  </si>
  <si>
    <t>PALMOLIVE CLASICO ACEITE DE OLIVA 96/110 GRS</t>
  </si>
  <si>
    <t>LIMPIADORES</t>
  </si>
  <si>
    <t xml:space="preserve">AJAX 12/1 LT. AMONIA </t>
  </si>
  <si>
    <t>FABULOSO COMPLETE  12/828 ML. PINO Y EUCALIPTO</t>
  </si>
  <si>
    <t>MR. MUSC ANTIGRASA 12/750 ML. COCINA TOTAL</t>
  </si>
  <si>
    <t>PINOL 20/250 ML.</t>
  </si>
  <si>
    <t>PLEDGE MADERAS 12/378 ML.</t>
  </si>
  <si>
    <t>WINDEX MR MUSC LIMPIA VIDRIOS 12/750 ML.</t>
  </si>
  <si>
    <t>MAYONESAS Y MOSTAZAS</t>
  </si>
  <si>
    <t xml:space="preserve">MAY McCORMICK LIGHT SQUEEZE 12/350 GRS. </t>
  </si>
  <si>
    <t>PAÑAL DESECHABLE</t>
  </si>
  <si>
    <t>CALZON HUGGIES PULL-UPS APRENDISEC NIÑA 5TA. ETAPA 4/25 P.</t>
  </si>
  <si>
    <t>CALZON HUGGIES PULL-UPS APRENDISEC NIÑO 5TA. ETAPA 4/25 P.</t>
  </si>
  <si>
    <t>HUGGIES SUPREME NAT 3 NIÑA 5/36 PZAS.</t>
  </si>
  <si>
    <t>HUGGIES SUPREME NAT 3 NIÑO 5/36 PZAS.</t>
  </si>
  <si>
    <t>LPADE0000002</t>
  </si>
  <si>
    <t>TENA PANTS GRANDE 6/10 PZAS.</t>
  </si>
  <si>
    <t>LPADE0000004</t>
  </si>
  <si>
    <t>TENA SLIP GRANDE 6/10 PZAS.</t>
  </si>
  <si>
    <t>PAPEL HIGENICO</t>
  </si>
  <si>
    <t>HIG. LOVLY 400 HD 12/4 PZAS.</t>
  </si>
  <si>
    <t>SHAMPHOO EXHIBIDOR</t>
  </si>
  <si>
    <t>PALMOLIVE OPTIMS  NIVEL 4 *24 PZAS. *SOBRE*</t>
  </si>
  <si>
    <t>SUAVIZANTES DE ROPA</t>
  </si>
  <si>
    <t>ENSUEÑO *12/450 ML. BEBE</t>
  </si>
  <si>
    <t>ENSUEÑO 9/1.5 LTS ZERO BEBE</t>
  </si>
  <si>
    <t>ENSUEÑO 9/1.5 LTS ZERO PRIMAVERA</t>
  </si>
  <si>
    <t>MAS OSCURA 18/415 ML.</t>
  </si>
  <si>
    <t>SUAVITEL 12/1 LT. PRIMAVERAL</t>
  </si>
  <si>
    <t>SUAVITEL 12/850 ML. CUIDADO S. VAINILLA</t>
  </si>
  <si>
    <t>SUAVITEL 4/3 LTS. CLASICO FRESCA PRIMAVERA</t>
  </si>
  <si>
    <t>SUAVITEL 750 ML. DULCES P. 12P. FRESA-CHOCOLATE</t>
  </si>
  <si>
    <t>SUAVITEL M. MAGICOS 12/750 ML. A. DE AMOR</t>
  </si>
  <si>
    <t>SUAVITEL M. MAGICOS 12/750 ML. B. DE FLORES</t>
  </si>
  <si>
    <t>VEL ROSITA 12/1 LT.</t>
  </si>
  <si>
    <t>SERVILLETAS</t>
  </si>
  <si>
    <t>SERVITOALLAS PETALO 12/3 PZS</t>
  </si>
  <si>
    <t>TOALLAS FEMENINAS</t>
  </si>
  <si>
    <t>LTOFEM0000004</t>
  </si>
  <si>
    <t xml:space="preserve">KOTEX NOCTURNA C/A 10/8 PZAS. + PROMO </t>
  </si>
  <si>
    <t>KOTEX NOCTURNA MZLLA C/A 8/10 PZAS.</t>
  </si>
  <si>
    <t>PANTIPROTECTORES KOTEX LARGOS 24/44 PZA.</t>
  </si>
  <si>
    <t>PANTIPROTECTORES KOTEX REG/MZLLA 14/22 PZA.</t>
  </si>
  <si>
    <t>SABA CONFORT NOCTURNA C/ALAS 10/8 PZAS.</t>
  </si>
  <si>
    <t>SABA ULTRA INVISIBLE LARGA 16/12PZAS.</t>
  </si>
  <si>
    <t>VERDURAS EN LATA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</si>
  <si>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</si>
  <si>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</si>
  <si>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</si>
  <si>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</si>
  <si>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</si>
  <si>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</si>
  <si>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</si>
  <si>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</si>
  <si>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</si>
  <si>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</si>
  <si>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</si>
  <si>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</si>
  <si>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</si>
  <si>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</si>
  <si>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</si>
  <si>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</si>
  <si>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</si>
  <si>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</si>
  <si>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</si>
  <si>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</si>
  <si>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MORGAR</t>
  </si>
  <si>
    <t>HUGOS</t>
  </si>
  <si>
    <t>0 en 0 descuento: %0 /// 6/600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</si>
</sst>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view="pageLayout" zoomScaleNormal="100" workbookViewId="0">
      <selection activeCell="B82" sqref="B82"/>
    </sheetView>
  </sheetViews>
  <sheetFormatPr baseColWidth="10" defaultColWidth="9.140625" defaultRowHeight="15"/>
  <cols>
    <col min="1" max="3" width="6" style="33" customWidth="1"/>
    <col min="4" max="4" width="20.28515625" style="29" customWidth="1"/>
    <col min="5" max="5" width="58.710937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6" t="s">
        <v>2</v>
      </c>
      <c r="B3" s="36"/>
      <c r="C3" s="31"/>
      <c r="D3" s="27"/>
      <c r="E3" s="4" t="s">
        <v>3</v>
      </c>
    </row>
    <row r="4" spans="1:5" ht="15.75">
      <c r="A4" s="31" t="s">
        <v>4</v>
      </c>
      <c r="B4" s="31" t="s">
        <v>5</v>
      </c>
      <c r="C4" s="31" t="s">
        <v>6</v>
      </c>
      <c r="D4" s="27" t="s">
        <v>7</v>
      </c>
      <c r="E4" s="12" t="s">
        <v>8</v>
      </c>
    </row>
    <row r="5" spans="1:5" ht="15.75">
      <c r="A5" s="32">
        <v>0</v>
      </c>
      <c r="B5" s="32">
        <v>8</v>
      </c>
      <c r="C5" s="32">
        <v>0</v>
      </c>
      <c r="D5" s="28">
        <v>72806</v>
      </c>
      <c r="E5" s="16" t="s">
        <v>9</v>
      </c>
    </row>
    <row r="6" spans="1:5" ht="15.75">
      <c r="A6" s="32">
        <v>1</v>
      </c>
      <c r="B6" s="32">
        <v>3</v>
      </c>
      <c r="C6" s="32">
        <v>0</v>
      </c>
      <c r="D6" s="28">
        <v>750103747</v>
      </c>
      <c r="E6" s="16" t="s">
        <v>10</v>
      </c>
    </row>
    <row r="7" spans="1:5" ht="15.75">
      <c r="E7" s="13" t="s">
        <v>11</v>
      </c>
    </row>
    <row r="8" spans="1:5" ht="15.75">
      <c r="A8" s="32">
        <v>0</v>
      </c>
      <c r="B8" s="32">
        <v>26</v>
      </c>
      <c r="C8" s="32">
        <v>0</v>
      </c>
      <c r="D8" s="28">
        <v>7501035908127</v>
      </c>
      <c r="E8" s="16" t="s">
        <v>12</v>
      </c>
    </row>
    <row r="9" spans="1:5" ht="15.75">
      <c r="A9" s="32">
        <v>0</v>
      </c>
      <c r="B9" s="32">
        <v>15</v>
      </c>
      <c r="C9" s="32">
        <v>0</v>
      </c>
      <c r="D9" s="28">
        <v>7501035908141</v>
      </c>
      <c r="E9" s="16" t="s">
        <v>13</v>
      </c>
    </row>
    <row r="10" spans="1:5" ht="15.75">
      <c r="A10" s="32">
        <v>0</v>
      </c>
      <c r="B10" s="32">
        <v>16</v>
      </c>
      <c r="C10" s="32">
        <v>0</v>
      </c>
      <c r="D10" s="28">
        <v>7501035908110</v>
      </c>
      <c r="E10" s="16" t="s">
        <v>14</v>
      </c>
    </row>
    <row r="11" spans="1:5" ht="15.75">
      <c r="A11" s="32">
        <v>0</v>
      </c>
      <c r="B11" s="32">
        <v>30</v>
      </c>
      <c r="C11" s="32">
        <v>0</v>
      </c>
      <c r="D11" s="28">
        <v>7501035908134</v>
      </c>
      <c r="E11" s="16" t="s">
        <v>15</v>
      </c>
    </row>
    <row r="12" spans="1:5" ht="15.75">
      <c r="A12" s="32">
        <v>7</v>
      </c>
      <c r="B12" s="32"/>
      <c r="C12" s="32">
        <v>0</v>
      </c>
      <c r="D12" s="28">
        <v>7501422632</v>
      </c>
      <c r="E12" s="16" t="s">
        <v>16</v>
      </c>
    </row>
    <row r="13" spans="1:5" ht="15.75">
      <c r="E13" s="13" t="s">
        <v>17</v>
      </c>
    </row>
    <row r="14" spans="1:5" ht="15.75">
      <c r="A14" s="32">
        <v>0</v>
      </c>
      <c r="B14" s="32">
        <v>18</v>
      </c>
      <c r="C14" s="32">
        <v>1</v>
      </c>
      <c r="D14" s="28">
        <v>7501071904100</v>
      </c>
      <c r="E14" s="16" t="s">
        <v>18</v>
      </c>
    </row>
    <row r="15" spans="1:5" ht="15.75">
      <c r="A15" s="32">
        <v>2</v>
      </c>
      <c r="B15" s="32">
        <v>12</v>
      </c>
      <c r="C15" s="32">
        <v>0</v>
      </c>
      <c r="D15" s="28">
        <v>75000618</v>
      </c>
      <c r="E15" s="16" t="s">
        <v>19</v>
      </c>
    </row>
    <row r="16" spans="1:5" ht="15.75">
      <c r="E16" s="13" t="s">
        <v>20</v>
      </c>
    </row>
    <row r="17" spans="1:5" ht="15.75">
      <c r="A17" s="32">
        <v>0</v>
      </c>
      <c r="B17" s="32">
        <v>56</v>
      </c>
      <c r="C17" s="32">
        <v>1</v>
      </c>
      <c r="D17" s="28">
        <v>2605</v>
      </c>
      <c r="E17" s="16" t="s">
        <v>21</v>
      </c>
    </row>
    <row r="18" spans="1:5" ht="15.75">
      <c r="E18" s="13" t="s">
        <v>22</v>
      </c>
    </row>
    <row r="19" spans="1:5" ht="15.75">
      <c r="A19" s="32">
        <v>1</v>
      </c>
      <c r="B19" s="32">
        <v>15</v>
      </c>
      <c r="C19" s="32">
        <v>0</v>
      </c>
      <c r="D19" s="28">
        <v>12124566</v>
      </c>
      <c r="E19" s="16" t="s">
        <v>23</v>
      </c>
    </row>
    <row r="20" spans="1:5" ht="15.75">
      <c r="A20" s="32">
        <v>0</v>
      </c>
      <c r="B20" s="32">
        <v>32</v>
      </c>
      <c r="C20" s="32">
        <v>1</v>
      </c>
      <c r="D20" s="28">
        <v>7501008071431</v>
      </c>
      <c r="E20" s="16" t="s">
        <v>24</v>
      </c>
    </row>
    <row r="21" spans="1:5" ht="15.75">
      <c r="A21" s="32">
        <v>1</v>
      </c>
      <c r="B21" s="32">
        <v>13</v>
      </c>
      <c r="C21" s="32">
        <v>1</v>
      </c>
      <c r="D21" s="28">
        <v>7506399019</v>
      </c>
      <c r="E21" s="16" t="s">
        <v>25</v>
      </c>
    </row>
    <row r="22" spans="1:5" ht="15.75">
      <c r="A22" s="32">
        <v>0</v>
      </c>
      <c r="B22" s="32">
        <v>22</v>
      </c>
      <c r="C22" s="32">
        <v>0</v>
      </c>
      <c r="D22" s="28">
        <v>1616</v>
      </c>
      <c r="E22" s="16" t="s">
        <v>26</v>
      </c>
    </row>
    <row r="23" spans="1:5" ht="15.75">
      <c r="E23" s="13" t="s">
        <v>27</v>
      </c>
    </row>
    <row r="24" spans="1:5" ht="15.75">
      <c r="A24" s="32">
        <v>0</v>
      </c>
      <c r="B24" s="32">
        <v>33</v>
      </c>
      <c r="C24" s="32">
        <v>0</v>
      </c>
      <c r="D24" s="28">
        <v>7502223775026</v>
      </c>
      <c r="E24" s="16" t="s">
        <v>28</v>
      </c>
    </row>
    <row r="25" spans="1:5" ht="15.75">
      <c r="E25" s="13" t="s">
        <v>29</v>
      </c>
    </row>
    <row r="26" spans="1:5" ht="15.75">
      <c r="A26" s="32">
        <v>0</v>
      </c>
      <c r="B26" s="32">
        <v>14</v>
      </c>
      <c r="C26" s="32">
        <v>0</v>
      </c>
      <c r="D26" s="28">
        <v>2705</v>
      </c>
      <c r="E26" s="16" t="s">
        <v>30</v>
      </c>
    </row>
    <row r="27" spans="1:5" ht="15.75">
      <c r="E27" s="13" t="s">
        <v>31</v>
      </c>
    </row>
    <row r="28" spans="1:5" ht="15.75">
      <c r="A28" s="32">
        <v>0</v>
      </c>
      <c r="B28" s="32">
        <v>7</v>
      </c>
      <c r="C28" s="32">
        <v>0</v>
      </c>
      <c r="D28" s="28">
        <v>7501052416307</v>
      </c>
      <c r="E28" s="16" t="s">
        <v>32</v>
      </c>
    </row>
    <row r="29" spans="1:5" ht="15.75">
      <c r="E29" s="13" t="s">
        <v>33</v>
      </c>
    </row>
    <row r="30" spans="1:5" ht="15.75">
      <c r="A30" s="32">
        <v>1</v>
      </c>
      <c r="B30" s="32">
        <v>47</v>
      </c>
      <c r="C30" s="32">
        <v>0</v>
      </c>
      <c r="D30" s="28">
        <v>7509546047636</v>
      </c>
      <c r="E30" s="16" t="s">
        <v>34</v>
      </c>
    </row>
    <row r="31" spans="1:5" ht="15.75">
      <c r="A31" s="32">
        <v>2</v>
      </c>
      <c r="B31" s="32"/>
      <c r="C31" s="32">
        <v>0</v>
      </c>
      <c r="D31" s="28">
        <v>7509546047639</v>
      </c>
      <c r="E31" s="16" t="s">
        <v>35</v>
      </c>
    </row>
    <row r="32" spans="1:5" ht="15.75">
      <c r="A32" s="32">
        <v>2</v>
      </c>
      <c r="B32" s="32"/>
      <c r="C32" s="32">
        <v>0</v>
      </c>
      <c r="D32" s="28">
        <v>7508529896</v>
      </c>
      <c r="E32" s="16" t="s">
        <v>36</v>
      </c>
    </row>
    <row r="33" spans="1:5" ht="15.75">
      <c r="A33" s="32">
        <v>0</v>
      </c>
      <c r="B33" s="32"/>
      <c r="C33" s="32">
        <v>4</v>
      </c>
      <c r="D33" s="28">
        <v>29891</v>
      </c>
      <c r="E33" s="16" t="s">
        <v>37</v>
      </c>
    </row>
    <row r="34" spans="1:5" ht="15.75">
      <c r="A34" s="32">
        <v>2</v>
      </c>
      <c r="B34" s="32"/>
      <c r="C34" s="32">
        <v>0</v>
      </c>
      <c r="D34" s="28">
        <v>7506195117481</v>
      </c>
      <c r="E34" s="16" t="s">
        <v>38</v>
      </c>
    </row>
    <row r="35" spans="1:5" ht="15.75">
      <c r="A35" s="32">
        <v>0</v>
      </c>
      <c r="B35" s="32"/>
      <c r="C35" s="32">
        <v>5</v>
      </c>
      <c r="D35" s="28">
        <v>6742</v>
      </c>
      <c r="E35" s="16" t="s">
        <v>39</v>
      </c>
    </row>
    <row r="36" spans="1:5" ht="15.75">
      <c r="E36" s="13" t="s">
        <v>40</v>
      </c>
    </row>
    <row r="37" spans="1:5" ht="15.75">
      <c r="A37" s="32">
        <v>2</v>
      </c>
      <c r="B37" s="32"/>
      <c r="C37" s="32">
        <v>0</v>
      </c>
      <c r="D37" s="28">
        <v>7501232001303</v>
      </c>
      <c r="E37" s="16" t="s">
        <v>41</v>
      </c>
    </row>
    <row r="38" spans="1:5" ht="15.75">
      <c r="E38" s="13" t="s">
        <v>42</v>
      </c>
    </row>
    <row r="39" spans="1:5" ht="15.75">
      <c r="A39" s="32">
        <v>1</v>
      </c>
      <c r="B39" s="32">
        <v>0</v>
      </c>
      <c r="C39" s="32">
        <v>0</v>
      </c>
      <c r="D39" s="28">
        <v>750525700527</v>
      </c>
      <c r="E39" s="16" t="s">
        <v>43</v>
      </c>
    </row>
    <row r="40" spans="1:5" ht="15.75">
      <c r="A40" s="32">
        <v>1</v>
      </c>
      <c r="B40" s="32">
        <v>35</v>
      </c>
      <c r="C40" s="32">
        <v>0</v>
      </c>
      <c r="D40" s="28">
        <v>750525700533</v>
      </c>
      <c r="E40" s="16" t="s">
        <v>44</v>
      </c>
    </row>
    <row r="41" spans="1:5" ht="15.75">
      <c r="E41" s="13" t="s">
        <v>45</v>
      </c>
    </row>
    <row r="42" spans="1:5" ht="15.75">
      <c r="A42" s="32">
        <v>2</v>
      </c>
      <c r="B42" s="32"/>
      <c r="C42" s="32">
        <v>0</v>
      </c>
      <c r="D42" s="28" t="s">
        <v>46</v>
      </c>
      <c r="E42" s="16" t="s">
        <v>47</v>
      </c>
    </row>
    <row r="43" spans="1:5" ht="15.75">
      <c r="E43" s="13" t="s">
        <v>48</v>
      </c>
    </row>
    <row r="44" spans="1:5" ht="15.75">
      <c r="A44" s="32">
        <v>0</v>
      </c>
      <c r="B44" s="32">
        <v>27</v>
      </c>
      <c r="C44" s="32">
        <v>0</v>
      </c>
      <c r="D44" s="28">
        <v>25563</v>
      </c>
      <c r="E44" s="16" t="s">
        <v>49</v>
      </c>
    </row>
    <row r="45" spans="1:5" ht="15.75">
      <c r="E45" s="13" t="s">
        <v>50</v>
      </c>
    </row>
    <row r="46" spans="1:5" ht="15.75">
      <c r="A46" s="32">
        <v>2</v>
      </c>
      <c r="B46" s="32">
        <v>0</v>
      </c>
      <c r="C46" s="32">
        <v>0</v>
      </c>
      <c r="D46" s="28">
        <v>7501032908109</v>
      </c>
      <c r="E46" s="16" t="s">
        <v>51</v>
      </c>
    </row>
    <row r="47" spans="1:5" ht="15.75">
      <c r="A47" s="32">
        <v>0</v>
      </c>
      <c r="B47" s="32">
        <v>30</v>
      </c>
      <c r="C47" s="32">
        <v>0</v>
      </c>
      <c r="D47" s="28">
        <v>4213</v>
      </c>
      <c r="E47" s="16" t="s">
        <v>52</v>
      </c>
    </row>
    <row r="48" spans="1:5" ht="15.75">
      <c r="E48" s="13" t="s">
        <v>53</v>
      </c>
    </row>
    <row r="49" spans="1:5" ht="15.75">
      <c r="A49" s="32">
        <v>3</v>
      </c>
      <c r="B49" s="32"/>
      <c r="C49" s="32">
        <v>2</v>
      </c>
      <c r="D49" s="28">
        <v>7501013144212</v>
      </c>
      <c r="E49" s="16" t="s">
        <v>54</v>
      </c>
    </row>
    <row r="50" spans="1:5" ht="15.75">
      <c r="A50" s="32">
        <v>2</v>
      </c>
      <c r="B50" s="32"/>
      <c r="C50" s="32">
        <v>2</v>
      </c>
      <c r="D50" s="28">
        <v>7501013144069</v>
      </c>
      <c r="E50" s="16" t="s">
        <v>55</v>
      </c>
    </row>
    <row r="51" spans="1:5" ht="15.75">
      <c r="A51" s="32">
        <v>3</v>
      </c>
      <c r="B51" s="32"/>
      <c r="C51" s="32">
        <v>0</v>
      </c>
      <c r="D51" s="28">
        <v>7501013144144</v>
      </c>
      <c r="E51" s="16" t="s">
        <v>56</v>
      </c>
    </row>
    <row r="52" spans="1:5" ht="15.75">
      <c r="A52" s="32">
        <v>0</v>
      </c>
      <c r="B52" s="32"/>
      <c r="C52" s="32">
        <v>2</v>
      </c>
      <c r="D52" s="28">
        <v>7501013189558</v>
      </c>
      <c r="E52" s="16" t="s">
        <v>57</v>
      </c>
    </row>
    <row r="53" spans="1:5" ht="15.75">
      <c r="A53" s="32">
        <v>2</v>
      </c>
      <c r="B53" s="32"/>
      <c r="C53" s="32">
        <v>0</v>
      </c>
      <c r="D53" s="28">
        <v>7501013189510</v>
      </c>
      <c r="E53" s="16" t="s">
        <v>58</v>
      </c>
    </row>
    <row r="54" spans="1:5" ht="15.75">
      <c r="E54" s="13" t="s">
        <v>59</v>
      </c>
    </row>
    <row r="55" spans="1:5" ht="15.75">
      <c r="A55" s="32">
        <v>6</v>
      </c>
      <c r="B55" s="32"/>
      <c r="C55" s="32">
        <v>5</v>
      </c>
      <c r="D55" s="28" t="s">
        <v>60</v>
      </c>
      <c r="E55" s="16" t="s">
        <v>61</v>
      </c>
    </row>
    <row r="56" spans="1:5" ht="15.75">
      <c r="A56" s="32">
        <v>1</v>
      </c>
      <c r="B56" s="32">
        <v>0</v>
      </c>
      <c r="C56" s="32">
        <v>0</v>
      </c>
      <c r="D56" s="28" t="s">
        <v>62</v>
      </c>
      <c r="E56" s="16" t="s">
        <v>63</v>
      </c>
    </row>
    <row r="57" spans="1:5" ht="15.75">
      <c r="E57" s="13" t="s">
        <v>64</v>
      </c>
    </row>
    <row r="58" spans="1:5" ht="15.75">
      <c r="A58" s="32">
        <v>0</v>
      </c>
      <c r="B58" s="32">
        <v>173</v>
      </c>
      <c r="C58" s="32">
        <v>0</v>
      </c>
      <c r="D58" s="28">
        <v>7509546058211</v>
      </c>
      <c r="E58" s="16" t="s">
        <v>65</v>
      </c>
    </row>
    <row r="59" spans="1:5" ht="15.75">
      <c r="E59" s="13" t="s">
        <v>66</v>
      </c>
    </row>
    <row r="60" spans="1:5" ht="15.75">
      <c r="A60" s="32">
        <v>1</v>
      </c>
      <c r="B60" s="32">
        <v>9</v>
      </c>
      <c r="C60" s="32">
        <v>0</v>
      </c>
      <c r="D60" s="28">
        <v>7501035905051</v>
      </c>
      <c r="E60" s="16" t="s">
        <v>67</v>
      </c>
    </row>
    <row r="61" spans="1:5" ht="15.75">
      <c r="A61" s="32">
        <v>0</v>
      </c>
      <c r="B61" s="32"/>
      <c r="C61" s="32">
        <v>3</v>
      </c>
      <c r="D61" s="28">
        <v>75095400201</v>
      </c>
      <c r="E61" s="16" t="s">
        <v>68</v>
      </c>
    </row>
    <row r="62" spans="1:5" ht="15.75">
      <c r="A62" s="32">
        <v>2</v>
      </c>
      <c r="B62" s="32"/>
      <c r="C62" s="32">
        <v>0</v>
      </c>
      <c r="D62" s="28">
        <v>4974</v>
      </c>
      <c r="E62" s="16" t="s">
        <v>69</v>
      </c>
    </row>
    <row r="63" spans="1:5" ht="15.75">
      <c r="A63" s="32">
        <v>0</v>
      </c>
      <c r="B63" s="32"/>
      <c r="C63" s="32">
        <v>2</v>
      </c>
      <c r="D63" s="28">
        <v>75010254</v>
      </c>
      <c r="E63" s="16" t="s">
        <v>70</v>
      </c>
    </row>
    <row r="64" spans="1:5" ht="15.75">
      <c r="A64" s="32">
        <v>0</v>
      </c>
      <c r="B64" s="32">
        <v>12</v>
      </c>
      <c r="C64" s="32">
        <v>0</v>
      </c>
      <c r="D64" s="28">
        <v>15491</v>
      </c>
      <c r="E64" s="16" t="s">
        <v>71</v>
      </c>
    </row>
    <row r="65" spans="1:5" ht="15.75">
      <c r="A65" s="32">
        <v>3</v>
      </c>
      <c r="B65" s="32"/>
      <c r="C65" s="32">
        <v>0</v>
      </c>
      <c r="D65" s="28">
        <v>6927</v>
      </c>
      <c r="E65" s="16" t="s">
        <v>72</v>
      </c>
    </row>
    <row r="66" spans="1:5" ht="15.75">
      <c r="E66" s="13" t="s">
        <v>73</v>
      </c>
    </row>
    <row r="67" spans="1:5" ht="15.75">
      <c r="A67" s="32">
        <v>0</v>
      </c>
      <c r="B67" s="32"/>
      <c r="C67" s="32">
        <v>2</v>
      </c>
      <c r="D67" s="28">
        <v>7501003342284</v>
      </c>
      <c r="E67" s="16" t="s">
        <v>74</v>
      </c>
    </row>
    <row r="68" spans="1:5" ht="15.75">
      <c r="E68" s="13" t="s">
        <v>75</v>
      </c>
    </row>
    <row r="69" spans="1:5" ht="15.75">
      <c r="A69" s="32">
        <v>1</v>
      </c>
      <c r="B69" s="32">
        <v>4</v>
      </c>
      <c r="C69" s="32">
        <v>0</v>
      </c>
      <c r="D69" s="28">
        <v>57977</v>
      </c>
      <c r="E69" s="26" t="s">
        <v>76</v>
      </c>
    </row>
    <row r="70" spans="1:5" ht="15.75">
      <c r="A70" s="32">
        <v>1</v>
      </c>
      <c r="B70" s="32">
        <v>4</v>
      </c>
      <c r="C70" s="32">
        <v>0</v>
      </c>
      <c r="D70" s="28">
        <v>579474</v>
      </c>
      <c r="E70" s="26" t="s">
        <v>77</v>
      </c>
    </row>
    <row r="71" spans="1:5" ht="15.75">
      <c r="A71" s="32">
        <v>1</v>
      </c>
      <c r="B71" s="32">
        <v>3</v>
      </c>
      <c r="C71" s="32">
        <v>0</v>
      </c>
      <c r="D71" s="28">
        <v>52293</v>
      </c>
      <c r="E71" s="16" t="s">
        <v>78</v>
      </c>
    </row>
    <row r="72" spans="1:5" ht="15.75">
      <c r="A72" s="32">
        <v>2</v>
      </c>
      <c r="B72" s="32">
        <v>3</v>
      </c>
      <c r="C72" s="32">
        <v>0</v>
      </c>
      <c r="D72" s="28">
        <v>52297</v>
      </c>
      <c r="E72" s="16" t="s">
        <v>79</v>
      </c>
    </row>
    <row r="73" spans="1:5" ht="15.75">
      <c r="A73" s="32">
        <v>2</v>
      </c>
      <c r="B73" s="32">
        <v>2</v>
      </c>
      <c r="C73" s="32">
        <v>0</v>
      </c>
      <c r="D73" s="28" t="s">
        <v>80</v>
      </c>
      <c r="E73" s="16" t="s">
        <v>81</v>
      </c>
    </row>
    <row r="74" spans="1:5" ht="15.75">
      <c r="A74" s="32">
        <v>1</v>
      </c>
      <c r="B74" s="32">
        <v>4</v>
      </c>
      <c r="C74" s="32">
        <v>0</v>
      </c>
      <c r="D74" s="28" t="s">
        <v>82</v>
      </c>
      <c r="E74" s="16" t="s">
        <v>83</v>
      </c>
    </row>
    <row r="75" spans="1:5" ht="15.75">
      <c r="E75" s="13" t="s">
        <v>84</v>
      </c>
    </row>
    <row r="76" spans="1:5" ht="15.75">
      <c r="A76" s="32">
        <v>0</v>
      </c>
      <c r="B76" s="32">
        <v>29</v>
      </c>
      <c r="C76" s="32">
        <v>0</v>
      </c>
      <c r="D76" s="28">
        <v>5649</v>
      </c>
      <c r="E76" s="16" t="s">
        <v>85</v>
      </c>
    </row>
    <row r="77" spans="1:5" ht="15.75">
      <c r="E77" s="13" t="s">
        <v>86</v>
      </c>
    </row>
    <row r="78" spans="1:5" ht="15.75">
      <c r="A78" s="32">
        <v>1</v>
      </c>
      <c r="B78" s="32">
        <v>19</v>
      </c>
      <c r="C78" s="32">
        <v>0</v>
      </c>
      <c r="D78" s="30">
        <v>7509546015699</v>
      </c>
      <c r="E78" s="16" t="s">
        <v>87</v>
      </c>
    </row>
    <row r="79" spans="1:5" ht="15.75">
      <c r="E79" s="13" t="s">
        <v>88</v>
      </c>
    </row>
    <row r="80" spans="1:5" ht="15.75">
      <c r="A80" s="32">
        <v>1</v>
      </c>
      <c r="B80" s="32">
        <v>0</v>
      </c>
      <c r="C80" s="32">
        <v>1</v>
      </c>
      <c r="D80" s="28">
        <v>67941</v>
      </c>
      <c r="E80" s="16" t="s">
        <v>89</v>
      </c>
    </row>
    <row r="81" spans="1:5" ht="15.75">
      <c r="A81" s="32">
        <v>0</v>
      </c>
      <c r="B81" s="32">
        <v>0</v>
      </c>
      <c r="C81" s="32">
        <v>2</v>
      </c>
      <c r="D81" s="28">
        <v>7501025444611</v>
      </c>
      <c r="E81" s="16" t="s">
        <v>90</v>
      </c>
    </row>
    <row r="82" spans="1:5" ht="15.75">
      <c r="A82" s="32">
        <v>0</v>
      </c>
      <c r="B82" s="32">
        <v>0</v>
      </c>
      <c r="C82" s="32">
        <v>2</v>
      </c>
      <c r="D82" s="28">
        <v>7501025444612</v>
      </c>
      <c r="E82" s="16" t="s">
        <v>91</v>
      </c>
    </row>
    <row r="83" spans="1:5" ht="15.75">
      <c r="A83" s="32">
        <v>0</v>
      </c>
      <c r="B83" s="32">
        <v>0</v>
      </c>
      <c r="C83" s="32">
        <v>3</v>
      </c>
      <c r="D83" s="28">
        <v>7501199420919</v>
      </c>
      <c r="E83" s="16" t="s">
        <v>92</v>
      </c>
    </row>
    <row r="84" spans="1:5" ht="15.75">
      <c r="A84" s="32">
        <v>0</v>
      </c>
      <c r="B84" s="32"/>
      <c r="C84" s="32">
        <v>5</v>
      </c>
      <c r="D84" s="28">
        <v>6703</v>
      </c>
      <c r="E84" s="16" t="s">
        <v>93</v>
      </c>
    </row>
    <row r="85" spans="1:5" ht="15.75">
      <c r="A85" s="32">
        <v>7</v>
      </c>
      <c r="B85" s="32">
        <v>11</v>
      </c>
      <c r="C85" s="32">
        <v>0</v>
      </c>
      <c r="D85" s="28">
        <v>750742001</v>
      </c>
      <c r="E85" s="16" t="s">
        <v>94</v>
      </c>
    </row>
    <row r="86" spans="1:5" ht="15.75">
      <c r="A86" s="32">
        <v>1</v>
      </c>
      <c r="B86" s="32"/>
      <c r="C86" s="32">
        <v>3</v>
      </c>
      <c r="D86" s="28">
        <v>15431556</v>
      </c>
      <c r="E86" s="16" t="s">
        <v>95</v>
      </c>
    </row>
    <row r="87" spans="1:5" ht="15.75">
      <c r="A87" s="32">
        <v>2</v>
      </c>
      <c r="B87" s="32"/>
      <c r="C87" s="32">
        <v>0</v>
      </c>
      <c r="D87" s="28">
        <v>750742003</v>
      </c>
      <c r="E87" s="16" t="s">
        <v>96</v>
      </c>
    </row>
    <row r="88" spans="1:5" ht="15.75">
      <c r="A88" s="32">
        <v>1</v>
      </c>
      <c r="B88" s="32">
        <v>9</v>
      </c>
      <c r="C88" s="32">
        <v>2</v>
      </c>
      <c r="D88" s="28">
        <v>74204</v>
      </c>
      <c r="E88" s="16" t="s">
        <v>97</v>
      </c>
    </row>
    <row r="89" spans="1:5" ht="15.75">
      <c r="A89" s="32">
        <v>0</v>
      </c>
      <c r="B89" s="32">
        <v>33</v>
      </c>
      <c r="C89" s="32">
        <v>2</v>
      </c>
      <c r="D89" s="28">
        <v>74201</v>
      </c>
      <c r="E89" s="16" t="s">
        <v>98</v>
      </c>
    </row>
    <row r="90" spans="1:5" ht="15.75">
      <c r="A90" s="32">
        <v>2</v>
      </c>
      <c r="B90" s="32"/>
      <c r="C90" s="32">
        <v>0</v>
      </c>
      <c r="D90" s="28">
        <v>750103742</v>
      </c>
      <c r="E90" s="16" t="s">
        <v>99</v>
      </c>
    </row>
    <row r="91" spans="1:5" ht="15.75">
      <c r="E91" s="13" t="s">
        <v>100</v>
      </c>
    </row>
    <row r="92" spans="1:5" ht="15.75">
      <c r="A92" s="32">
        <v>0</v>
      </c>
      <c r="B92" s="32"/>
      <c r="C92" s="32">
        <v>3</v>
      </c>
      <c r="D92" s="28">
        <v>6361</v>
      </c>
      <c r="E92" s="16" t="s">
        <v>101</v>
      </c>
    </row>
    <row r="93" spans="1:5" ht="15.75">
      <c r="E93" s="13" t="s">
        <v>102</v>
      </c>
    </row>
    <row r="94" spans="1:5" ht="15.75">
      <c r="A94" s="32">
        <v>4</v>
      </c>
      <c r="B94" s="32"/>
      <c r="C94" s="32">
        <v>0</v>
      </c>
      <c r="D94" s="28" t="s">
        <v>103</v>
      </c>
      <c r="E94" s="16" t="s">
        <v>104</v>
      </c>
    </row>
    <row r="95" spans="1:5" ht="15.75">
      <c r="A95" s="32">
        <v>3</v>
      </c>
      <c r="B95" s="32"/>
      <c r="C95" s="32">
        <v>0</v>
      </c>
      <c r="D95" s="28">
        <v>7501943427966</v>
      </c>
      <c r="E95" s="16" t="s">
        <v>105</v>
      </c>
    </row>
    <row r="96" spans="1:5" ht="15.75">
      <c r="A96" s="32">
        <v>0</v>
      </c>
      <c r="B96" s="32"/>
      <c r="C96" s="32">
        <v>2</v>
      </c>
      <c r="D96" s="28">
        <v>6862</v>
      </c>
      <c r="E96" s="16" t="s">
        <v>106</v>
      </c>
    </row>
    <row r="97" spans="1:5" ht="15.75">
      <c r="A97" s="32">
        <v>3</v>
      </c>
      <c r="B97" s="32"/>
      <c r="C97" s="32">
        <v>0</v>
      </c>
      <c r="D97" s="28">
        <v>7501943432571</v>
      </c>
      <c r="E97" s="16" t="s">
        <v>107</v>
      </c>
    </row>
    <row r="98" spans="1:5" ht="15.75">
      <c r="A98" s="32">
        <v>6</v>
      </c>
      <c r="B98" s="32"/>
      <c r="C98" s="32">
        <v>0</v>
      </c>
      <c r="D98" s="28">
        <v>6833</v>
      </c>
      <c r="E98" s="16" t="s">
        <v>108</v>
      </c>
    </row>
    <row r="99" spans="1:5" ht="15.75">
      <c r="A99" s="32">
        <v>1</v>
      </c>
      <c r="B99" s="32"/>
      <c r="C99" s="32">
        <v>2</v>
      </c>
      <c r="D99" s="28">
        <v>1580</v>
      </c>
      <c r="E99" s="16" t="s">
        <v>109</v>
      </c>
    </row>
    <row r="100" spans="1:5" ht="15.75">
      <c r="E100" s="13" t="s">
        <v>110</v>
      </c>
    </row>
    <row r="101" spans="1:5" ht="15.75">
      <c r="A101" s="32">
        <v>5</v>
      </c>
      <c r="B101" s="32"/>
      <c r="C101" s="32">
        <v>0</v>
      </c>
      <c r="D101" s="28">
        <v>21391</v>
      </c>
      <c r="E101" s="16" t="s">
        <v>111</v>
      </c>
    </row>
    <row r="102" spans="1:5" ht="15.75">
      <c r="A102" s="32">
        <v>0</v>
      </c>
      <c r="B102" s="32"/>
      <c r="C102" s="32">
        <v>3</v>
      </c>
      <c r="D102" s="28">
        <v>12106</v>
      </c>
      <c r="E102" s="16" t="s">
        <v>112</v>
      </c>
    </row>
    <row r="103" spans="1:5" ht="15.75">
      <c r="A103" s="32">
        <v>8</v>
      </c>
      <c r="B103" s="32"/>
      <c r="C103" s="32">
        <v>0</v>
      </c>
      <c r="D103" s="28">
        <v>7103</v>
      </c>
      <c r="E103" s="16" t="s">
        <v>113</v>
      </c>
    </row>
    <row r="104" spans="1:5" ht="15.75">
      <c r="A104" s="32">
        <v>2</v>
      </c>
      <c r="B104" s="32"/>
      <c r="C104" s="32">
        <v>0</v>
      </c>
      <c r="D104" s="28">
        <v>7104</v>
      </c>
      <c r="E104" s="16" t="s">
        <v>114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4375" right="0.39583333333333331" top="0.75" bottom="0.75" header="0.3" footer="0.3"/>
  <pageSetup orientation="portrait" r:id="rId1"/>
  <headerFooter>
    <oddFooter>&amp;LVICTORIA EXT.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14"/>
  <sheetViews>
    <sheetView workbookViewId="0">
      <selection activeCell="AD9" sqref="AD9"/>
    </sheetView>
  </sheetViews>
  <sheetFormatPr baseColWidth="10" defaultColWidth="9.140625" defaultRowHeight="15"/>
  <cols>
    <col min="1" max="1" width="29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55.85546875" customWidth="1"/>
    <col min="31" max="36" width="0" hidden="1" customWidth="1"/>
  </cols>
  <sheetData>
    <row r="1" spans="1:37" ht="15.75">
      <c r="A1" s="34" t="s">
        <v>115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"/>
      <c r="B2" s="34" t="s">
        <v>1</v>
      </c>
      <c r="C2" s="35"/>
      <c r="D2" s="35"/>
      <c r="E2" s="35"/>
      <c r="F2" s="35"/>
      <c r="G2" s="35"/>
      <c r="H2" s="38" t="s">
        <v>116</v>
      </c>
      <c r="I2" s="35"/>
      <c r="J2" s="35"/>
      <c r="K2" s="35"/>
      <c r="L2" s="39" t="s">
        <v>117</v>
      </c>
      <c r="M2" s="35"/>
      <c r="N2" s="35"/>
      <c r="O2" s="40" t="s">
        <v>118</v>
      </c>
      <c r="P2" s="35"/>
      <c r="Q2" s="35"/>
      <c r="R2" s="41" t="s">
        <v>119</v>
      </c>
      <c r="S2" s="35"/>
      <c r="T2" s="35"/>
      <c r="U2" s="42" t="s">
        <v>120</v>
      </c>
      <c r="V2" s="35"/>
      <c r="W2" s="35"/>
      <c r="X2" s="43" t="s">
        <v>121</v>
      </c>
      <c r="Y2" s="35"/>
      <c r="Z2" s="35"/>
      <c r="AA2" s="44" t="s">
        <v>122</v>
      </c>
      <c r="AB2" s="35"/>
      <c r="AC2" s="35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7" t="s">
        <v>2</v>
      </c>
      <c r="I3" s="37"/>
      <c r="J3" s="37"/>
      <c r="K3" s="37"/>
      <c r="L3" s="37" t="s">
        <v>2</v>
      </c>
      <c r="M3" s="37"/>
      <c r="N3" s="37"/>
      <c r="O3" s="37" t="s">
        <v>2</v>
      </c>
      <c r="P3" s="37"/>
      <c r="Q3" s="37"/>
      <c r="R3" s="37" t="s">
        <v>2</v>
      </c>
      <c r="S3" s="37"/>
      <c r="T3" s="37"/>
      <c r="U3" s="37" t="s">
        <v>2</v>
      </c>
      <c r="V3" s="37"/>
      <c r="W3" s="37"/>
      <c r="X3" s="37" t="s">
        <v>2</v>
      </c>
      <c r="Y3" s="37"/>
      <c r="Z3" s="37"/>
      <c r="AA3" s="37" t="s">
        <v>2</v>
      </c>
      <c r="AB3" s="37"/>
      <c r="AC3" s="37"/>
      <c r="AD3" s="3"/>
    </row>
    <row r="4" spans="1:37" ht="15.75">
      <c r="A4" s="3" t="s">
        <v>123</v>
      </c>
      <c r="B4" s="13" t="s">
        <v>8</v>
      </c>
      <c r="C4" s="3" t="s">
        <v>124</v>
      </c>
      <c r="D4" s="3" t="s">
        <v>125</v>
      </c>
      <c r="E4" s="3" t="s">
        <v>126</v>
      </c>
      <c r="F4" s="3" t="s">
        <v>127</v>
      </c>
      <c r="G4" s="3" t="s">
        <v>128</v>
      </c>
      <c r="H4" s="3" t="s">
        <v>4</v>
      </c>
      <c r="I4" s="3" t="s">
        <v>5</v>
      </c>
      <c r="J4" s="3" t="s">
        <v>129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130</v>
      </c>
    </row>
    <row r="5" spans="1:37" ht="15.75">
      <c r="A5" s="17">
        <v>72806</v>
      </c>
      <c r="B5" s="16" t="s">
        <v>9</v>
      </c>
      <c r="C5" s="18">
        <v>430</v>
      </c>
      <c r="D5" s="18">
        <v>430.01</v>
      </c>
      <c r="E5" s="18">
        <v>490</v>
      </c>
      <c r="F5" s="19">
        <v>430</v>
      </c>
      <c r="G5" s="16" t="s">
        <v>131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1290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750103747</v>
      </c>
      <c r="B6" s="16" t="s">
        <v>10</v>
      </c>
      <c r="C6" s="18">
        <v>430</v>
      </c>
      <c r="D6" s="18">
        <v>430.01</v>
      </c>
      <c r="E6" s="18">
        <v>490</v>
      </c>
      <c r="F6" s="19">
        <v>430</v>
      </c>
      <c r="G6" s="16" t="s">
        <v>131</v>
      </c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1290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17">
        <v>7501035908127</v>
      </c>
      <c r="B8" s="16" t="s">
        <v>12</v>
      </c>
      <c r="C8" s="18">
        <v>520.31820000000005</v>
      </c>
      <c r="D8" s="18">
        <v>520.33000000000004</v>
      </c>
      <c r="E8" s="18">
        <v>600</v>
      </c>
      <c r="F8" s="20">
        <v>554.4</v>
      </c>
      <c r="G8" s="16" t="s">
        <v>132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1040.6364000000001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7501035908141</v>
      </c>
      <c r="B9" s="16" t="s">
        <v>13</v>
      </c>
      <c r="C9" s="18">
        <v>953.19759999999997</v>
      </c>
      <c r="D9" s="18">
        <v>953.21</v>
      </c>
      <c r="E9" s="18">
        <v>1030</v>
      </c>
      <c r="F9" s="20">
        <v>1022.4</v>
      </c>
      <c r="G9" s="16" t="s">
        <v>132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1906.3951999999999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7501035908110</v>
      </c>
      <c r="B10" s="16" t="s">
        <v>14</v>
      </c>
      <c r="C10" s="18">
        <v>520.31820000000005</v>
      </c>
      <c r="D10" s="18">
        <v>520.33000000000004</v>
      </c>
      <c r="E10" s="18">
        <v>600</v>
      </c>
      <c r="F10" s="20">
        <v>554.4</v>
      </c>
      <c r="G10" s="16" t="s">
        <v>132</v>
      </c>
      <c r="H10" s="1"/>
      <c r="I10" s="1"/>
      <c r="J10" s="1">
        <v>2</v>
      </c>
      <c r="K10" s="15">
        <v>2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1040.6364000000001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17">
        <v>7501035908134</v>
      </c>
      <c r="B11" s="16" t="s">
        <v>15</v>
      </c>
      <c r="C11" s="18">
        <v>953.19759999999997</v>
      </c>
      <c r="D11" s="18">
        <v>953.21</v>
      </c>
      <c r="E11" s="18">
        <v>1030</v>
      </c>
      <c r="F11" s="20">
        <v>1022.4</v>
      </c>
      <c r="G11" s="16" t="s">
        <v>132</v>
      </c>
      <c r="H11" s="1"/>
      <c r="I11" s="1"/>
      <c r="J11" s="1">
        <v>2</v>
      </c>
      <c r="K11" s="15">
        <v>2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1906.3951999999999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17">
        <v>7501422632</v>
      </c>
      <c r="B12" s="21" t="s">
        <v>16</v>
      </c>
      <c r="C12" s="19">
        <v>530.88</v>
      </c>
      <c r="D12" s="18">
        <v>585.01</v>
      </c>
      <c r="E12" s="18">
        <v>614.29999999999995</v>
      </c>
      <c r="F12" s="19">
        <v>530.88</v>
      </c>
      <c r="G12" s="16" t="s">
        <v>131</v>
      </c>
      <c r="H12" s="1"/>
      <c r="I12" s="1"/>
      <c r="J12" s="1">
        <v>10</v>
      </c>
      <c r="K12" s="15">
        <v>10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5308.8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17">
        <v>7501071904100</v>
      </c>
      <c r="B14" s="22" t="s">
        <v>18</v>
      </c>
      <c r="C14" s="20">
        <v>177.61920000000001</v>
      </c>
      <c r="D14" s="18">
        <v>173.01</v>
      </c>
      <c r="E14" s="18">
        <v>181.7</v>
      </c>
      <c r="F14" s="20">
        <v>177.61920000000001</v>
      </c>
      <c r="G14" s="16" t="s">
        <v>131</v>
      </c>
      <c r="H14" s="1"/>
      <c r="I14" s="1"/>
      <c r="J14" s="1">
        <v>5</v>
      </c>
      <c r="K14" s="15">
        <v>5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888.096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A15" s="17">
        <v>75000618</v>
      </c>
      <c r="B15" s="22" t="s">
        <v>19</v>
      </c>
      <c r="C15" s="20">
        <v>145.51679999999999</v>
      </c>
      <c r="D15" s="18">
        <v>144.01</v>
      </c>
      <c r="E15" s="18">
        <v>152.69999999999999</v>
      </c>
      <c r="F15" s="20">
        <v>145.51679999999999</v>
      </c>
      <c r="G15" s="16" t="s">
        <v>131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436.55039999999997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B16" s="13" t="s">
        <v>20</v>
      </c>
    </row>
    <row r="17" spans="1:37" ht="15.75">
      <c r="A17" s="17">
        <v>2605</v>
      </c>
      <c r="B17" s="21" t="s">
        <v>21</v>
      </c>
      <c r="C17" s="19">
        <v>962.18399999999997</v>
      </c>
      <c r="D17" s="18">
        <v>1186.01</v>
      </c>
      <c r="E17" s="18">
        <v>1245.3</v>
      </c>
      <c r="F17" s="19">
        <v>962.18399999999997</v>
      </c>
      <c r="G17" s="16" t="s">
        <v>131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2886.5519999999997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17">
        <v>12124566</v>
      </c>
      <c r="B19" s="22" t="s">
        <v>23</v>
      </c>
      <c r="C19" s="20">
        <v>871.70899999999995</v>
      </c>
      <c r="D19" s="18">
        <v>867.08</v>
      </c>
      <c r="E19" s="18">
        <v>938.3</v>
      </c>
      <c r="F19" s="20">
        <v>871.70899999999995</v>
      </c>
      <c r="G19" s="16" t="s">
        <v>131</v>
      </c>
      <c r="H19" s="1"/>
      <c r="I19" s="1"/>
      <c r="J19" s="1">
        <v>2</v>
      </c>
      <c r="K19" s="15">
        <v>2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1743.4179999999999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7501008071431</v>
      </c>
      <c r="B20" s="21" t="s">
        <v>24</v>
      </c>
      <c r="C20" s="19">
        <v>902.43759999999997</v>
      </c>
      <c r="D20" s="18">
        <v>1015.01</v>
      </c>
      <c r="E20" s="18">
        <v>1065.8</v>
      </c>
      <c r="F20" s="19">
        <v>902.43759999999997</v>
      </c>
      <c r="G20" s="16" t="s">
        <v>131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1804.8751999999999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7506399019</v>
      </c>
      <c r="B21" s="21" t="s">
        <v>25</v>
      </c>
      <c r="C21" s="19">
        <v>529.15</v>
      </c>
      <c r="D21" s="18">
        <v>657.01</v>
      </c>
      <c r="E21" s="18">
        <v>689.9</v>
      </c>
      <c r="F21" s="19">
        <v>529.15</v>
      </c>
      <c r="G21" s="16" t="s">
        <v>131</v>
      </c>
      <c r="H21" s="1"/>
      <c r="I21" s="1"/>
      <c r="J21" s="1">
        <v>4</v>
      </c>
      <c r="K21" s="15">
        <v>4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2116.6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1616</v>
      </c>
      <c r="B22" s="21" t="s">
        <v>26</v>
      </c>
      <c r="C22" s="19">
        <v>173.40710000000001</v>
      </c>
      <c r="D22" s="18">
        <v>175.26</v>
      </c>
      <c r="E22" s="18">
        <v>185.8</v>
      </c>
      <c r="F22" s="19">
        <v>173.40710000000001</v>
      </c>
      <c r="G22" s="16" t="s">
        <v>131</v>
      </c>
      <c r="H22" s="1"/>
      <c r="I22" s="1"/>
      <c r="J22" s="1">
        <v>2</v>
      </c>
      <c r="K22" s="15">
        <v>2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346.81420000000003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17">
        <v>7502223775026</v>
      </c>
      <c r="B24" s="22" t="s">
        <v>28</v>
      </c>
      <c r="C24" s="20">
        <v>492.24</v>
      </c>
      <c r="D24" s="18">
        <v>465.01</v>
      </c>
      <c r="E24" s="18">
        <v>496.7</v>
      </c>
      <c r="F24" s="20">
        <v>492.24</v>
      </c>
      <c r="G24" s="16" t="s">
        <v>131</v>
      </c>
      <c r="H24" s="1"/>
      <c r="I24" s="1"/>
      <c r="J24" s="1">
        <v>2</v>
      </c>
      <c r="K24" s="15">
        <v>2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984.48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29</v>
      </c>
    </row>
    <row r="26" spans="1:37" ht="15.75">
      <c r="A26" s="17">
        <v>2705</v>
      </c>
      <c r="B26" s="16" t="s">
        <v>30</v>
      </c>
      <c r="C26" s="18">
        <v>73.66</v>
      </c>
      <c r="D26" s="18">
        <v>73.67</v>
      </c>
      <c r="E26" s="18">
        <v>78.099999999999994</v>
      </c>
      <c r="F26" s="19">
        <v>73.66</v>
      </c>
      <c r="G26" s="16" t="s">
        <v>131</v>
      </c>
      <c r="H26" s="1"/>
      <c r="I26" s="1"/>
      <c r="J26" s="1">
        <v>8</v>
      </c>
      <c r="K26" s="15">
        <v>8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589.28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B27" s="13" t="s">
        <v>31</v>
      </c>
    </row>
    <row r="28" spans="1:37" ht="15.75">
      <c r="A28" s="17">
        <v>7501052416307</v>
      </c>
      <c r="B28" s="16" t="s">
        <v>32</v>
      </c>
      <c r="C28" s="18">
        <v>839.57</v>
      </c>
      <c r="D28" s="18">
        <v>839.58</v>
      </c>
      <c r="E28" s="18">
        <v>890</v>
      </c>
      <c r="F28" s="19">
        <v>839.57</v>
      </c>
      <c r="G28" s="16" t="s">
        <v>131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>C28*K28</f>
        <v>1679.14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B29" s="13" t="s">
        <v>33</v>
      </c>
    </row>
    <row r="30" spans="1:37" ht="15.75">
      <c r="A30" s="17">
        <v>7509546047636</v>
      </c>
      <c r="B30" s="22" t="s">
        <v>34</v>
      </c>
      <c r="C30" s="20">
        <v>329.57339999999999</v>
      </c>
      <c r="D30" s="18">
        <v>325.01</v>
      </c>
      <c r="E30" s="18">
        <v>346.1</v>
      </c>
      <c r="F30" s="20">
        <v>329.57339999999999</v>
      </c>
      <c r="G30" s="16" t="s">
        <v>131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ref="AE30:AE35" si="0">C30*K30</f>
        <v>2636.5871999999999</v>
      </c>
      <c r="AF30" s="14">
        <f t="shared" ref="AF30:AF35" si="1">C30*N30</f>
        <v>0</v>
      </c>
      <c r="AG30" s="14">
        <f t="shared" ref="AG30:AG35" si="2">C30*Q30</f>
        <v>0</v>
      </c>
      <c r="AH30" s="14">
        <f t="shared" ref="AH30:AH35" si="3">C30*T30</f>
        <v>0</v>
      </c>
      <c r="AI30" s="14">
        <f t="shared" ref="AI30:AI35" si="4">C30*W30</f>
        <v>0</v>
      </c>
      <c r="AJ30" s="14">
        <f t="shared" ref="AJ30:AJ35" si="5">C30*Z30</f>
        <v>0</v>
      </c>
      <c r="AK30" s="14">
        <f t="shared" ref="AK30:AK35" si="6">C30*AC30</f>
        <v>0</v>
      </c>
    </row>
    <row r="31" spans="1:37" ht="15.75" hidden="1">
      <c r="A31" s="17">
        <v>7509546047639</v>
      </c>
      <c r="B31" s="21" t="s">
        <v>35</v>
      </c>
      <c r="C31" s="19">
        <v>225.69399999999999</v>
      </c>
      <c r="D31" s="18">
        <v>228.01</v>
      </c>
      <c r="E31" s="18">
        <v>239.5</v>
      </c>
      <c r="F31" s="19">
        <v>225.69399999999999</v>
      </c>
      <c r="G31" s="16" t="s">
        <v>131</v>
      </c>
      <c r="H31" s="1"/>
      <c r="I31" s="1"/>
      <c r="J31" s="1">
        <v>0</v>
      </c>
      <c r="K31" s="15"/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0"/>
        <v>0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A32" s="17">
        <v>7508529896</v>
      </c>
      <c r="B32" s="16" t="s">
        <v>36</v>
      </c>
      <c r="C32" s="18">
        <v>290.76080000000002</v>
      </c>
      <c r="D32" s="18">
        <v>290.77</v>
      </c>
      <c r="E32" s="18">
        <v>308.60000000000002</v>
      </c>
      <c r="F32" s="19">
        <v>290.76080000000002</v>
      </c>
      <c r="G32" s="16" t="s">
        <v>131</v>
      </c>
      <c r="H32" s="1"/>
      <c r="I32" s="1"/>
      <c r="J32" s="1">
        <v>10</v>
      </c>
      <c r="K32" s="15">
        <v>10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0"/>
        <v>2907.6080000000002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0</v>
      </c>
    </row>
    <row r="33" spans="1:37" ht="15.75" hidden="1">
      <c r="A33" s="17">
        <v>29891</v>
      </c>
      <c r="B33" s="21" t="s">
        <v>37</v>
      </c>
      <c r="C33" s="19">
        <v>183.0368</v>
      </c>
      <c r="D33" s="18">
        <v>196.56</v>
      </c>
      <c r="E33" s="18">
        <v>206.4</v>
      </c>
      <c r="F33" s="19">
        <v>183.0368</v>
      </c>
      <c r="G33" s="16" t="s">
        <v>131</v>
      </c>
      <c r="H33" s="1"/>
      <c r="I33" s="1"/>
      <c r="J33" s="1">
        <v>10</v>
      </c>
      <c r="K33" s="15">
        <v>10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0"/>
        <v>1830.3679999999999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 hidden="1">
      <c r="A34" s="17">
        <v>7506195117481</v>
      </c>
      <c r="B34" s="21" t="s">
        <v>38</v>
      </c>
      <c r="C34" s="19">
        <v>387.03809999999999</v>
      </c>
      <c r="D34" s="18">
        <v>406.99</v>
      </c>
      <c r="E34" s="18">
        <v>431.4</v>
      </c>
      <c r="F34" s="19">
        <v>387.03809999999999</v>
      </c>
      <c r="G34" s="16" t="s">
        <v>131</v>
      </c>
      <c r="H34" s="1"/>
      <c r="I34" s="1"/>
      <c r="J34" s="1">
        <v>5</v>
      </c>
      <c r="K34" s="15">
        <v>5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0"/>
        <v>1935.1904999999999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 hidden="1">
      <c r="A35" s="17">
        <v>6742</v>
      </c>
      <c r="B35" s="21" t="s">
        <v>39</v>
      </c>
      <c r="C35" s="19">
        <v>256.5</v>
      </c>
      <c r="D35" s="18">
        <v>268.95</v>
      </c>
      <c r="E35" s="18">
        <v>282.39999999999998</v>
      </c>
      <c r="F35" s="19">
        <v>256.5</v>
      </c>
      <c r="G35" s="16" t="s">
        <v>131</v>
      </c>
      <c r="H35" s="1"/>
      <c r="I35" s="1"/>
      <c r="J35" s="1">
        <v>15</v>
      </c>
      <c r="K35" s="15">
        <v>15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0"/>
        <v>3847.5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B36" s="13" t="s">
        <v>40</v>
      </c>
    </row>
    <row r="37" spans="1:37" ht="15.75">
      <c r="A37" s="17">
        <v>7501232001303</v>
      </c>
      <c r="B37" s="16" t="s">
        <v>41</v>
      </c>
      <c r="C37" s="18">
        <v>721.98069999999996</v>
      </c>
      <c r="D37" s="18">
        <v>721.99</v>
      </c>
      <c r="E37" s="18">
        <v>765.3</v>
      </c>
      <c r="F37" s="19">
        <v>721.98069999999996</v>
      </c>
      <c r="G37" s="16" t="s">
        <v>131</v>
      </c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3609.9034999999999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42</v>
      </c>
    </row>
    <row r="39" spans="1:37" ht="15.75">
      <c r="A39" s="17">
        <v>750525700527</v>
      </c>
      <c r="B39" s="21" t="s">
        <v>43</v>
      </c>
      <c r="C39" s="19">
        <v>177.21</v>
      </c>
      <c r="D39" s="18">
        <v>188.81</v>
      </c>
      <c r="E39" s="18">
        <v>198.5</v>
      </c>
      <c r="F39" s="19">
        <v>177.21</v>
      </c>
      <c r="G39" s="16" t="s">
        <v>131</v>
      </c>
      <c r="H39" s="1"/>
      <c r="I39" s="1"/>
      <c r="J39" s="1">
        <v>3</v>
      </c>
      <c r="K39" s="15">
        <v>3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531.63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17">
        <v>750525700533</v>
      </c>
      <c r="B40" s="16" t="s">
        <v>44</v>
      </c>
      <c r="C40" s="18">
        <v>177.21</v>
      </c>
      <c r="D40" s="18">
        <v>177.22</v>
      </c>
      <c r="E40" s="18">
        <v>198.5</v>
      </c>
      <c r="F40" s="19">
        <v>177.21</v>
      </c>
      <c r="G40" s="16" t="s">
        <v>131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531.63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45</v>
      </c>
    </row>
    <row r="42" spans="1:37" ht="15.75">
      <c r="A42" s="17" t="s">
        <v>46</v>
      </c>
      <c r="B42" s="22" t="s">
        <v>47</v>
      </c>
      <c r="C42" s="20">
        <v>380.69</v>
      </c>
      <c r="D42" s="18">
        <v>373.09</v>
      </c>
      <c r="E42" s="18">
        <v>395.5</v>
      </c>
      <c r="F42" s="20">
        <v>380.69</v>
      </c>
      <c r="G42" s="16" t="s">
        <v>131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3045.52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B43" s="13" t="s">
        <v>48</v>
      </c>
    </row>
    <row r="44" spans="1:37" ht="15.75">
      <c r="A44" s="17">
        <v>25563</v>
      </c>
      <c r="B44" s="21" t="s">
        <v>49</v>
      </c>
      <c r="C44" s="19">
        <v>119.79</v>
      </c>
      <c r="D44" s="18">
        <v>178.49</v>
      </c>
      <c r="E44" s="18">
        <v>187.5</v>
      </c>
      <c r="F44" s="19">
        <v>119.79</v>
      </c>
      <c r="G44" s="16" t="s">
        <v>131</v>
      </c>
      <c r="H44" s="1"/>
      <c r="I44" s="1"/>
      <c r="J44" s="1">
        <v>8</v>
      </c>
      <c r="K44" s="15">
        <v>8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958.32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50</v>
      </c>
    </row>
    <row r="46" spans="1:37" ht="15.75">
      <c r="A46" s="17">
        <v>7501032908109</v>
      </c>
      <c r="B46" s="21" t="s">
        <v>51</v>
      </c>
      <c r="C46" s="19">
        <v>409.11200000000002</v>
      </c>
      <c r="D46" s="18">
        <v>421.01</v>
      </c>
      <c r="E46" s="18">
        <v>446.3</v>
      </c>
      <c r="F46" s="19">
        <v>409.11200000000002</v>
      </c>
      <c r="G46" s="16" t="s">
        <v>131</v>
      </c>
      <c r="H46" s="1"/>
      <c r="I46" s="1"/>
      <c r="J46" s="1">
        <v>8</v>
      </c>
      <c r="K46" s="15">
        <v>8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3272.8960000000002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A47" s="17">
        <v>4213</v>
      </c>
      <c r="B47" s="21" t="s">
        <v>52</v>
      </c>
      <c r="C47" s="19">
        <v>473.976</v>
      </c>
      <c r="D47" s="18">
        <v>529.01</v>
      </c>
      <c r="E47" s="18">
        <v>596.4</v>
      </c>
      <c r="F47" s="19">
        <v>473.976</v>
      </c>
      <c r="G47" s="16" t="s">
        <v>131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4739.76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B48" s="13" t="s">
        <v>53</v>
      </c>
    </row>
    <row r="49" spans="1:37" ht="15.75">
      <c r="A49" s="17">
        <v>7501013144212</v>
      </c>
      <c r="B49" s="22" t="s">
        <v>54</v>
      </c>
      <c r="C49" s="20">
        <v>32.849800000000002</v>
      </c>
      <c r="D49" s="18">
        <v>32.01</v>
      </c>
      <c r="E49" s="18">
        <v>35</v>
      </c>
      <c r="F49" s="20">
        <v>32.849800000000002</v>
      </c>
      <c r="G49" s="16" t="s">
        <v>131</v>
      </c>
      <c r="H49" s="1"/>
      <c r="I49" s="1"/>
      <c r="J49" s="1">
        <v>15</v>
      </c>
      <c r="K49" s="15">
        <v>15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492.74700000000001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7501013144069</v>
      </c>
      <c r="B50" s="16" t="s">
        <v>55</v>
      </c>
      <c r="C50" s="18">
        <v>29.047699999999999</v>
      </c>
      <c r="D50" s="18">
        <v>29.06</v>
      </c>
      <c r="E50" s="18">
        <v>35</v>
      </c>
      <c r="F50" s="19">
        <v>29.047699999999999</v>
      </c>
      <c r="G50" s="16" t="s">
        <v>131</v>
      </c>
      <c r="H50" s="1"/>
      <c r="I50" s="1"/>
      <c r="J50" s="1">
        <v>7</v>
      </c>
      <c r="K50" s="15">
        <v>7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203.3339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>
        <v>7501013144144</v>
      </c>
      <c r="B51" s="16" t="s">
        <v>56</v>
      </c>
      <c r="C51" s="18">
        <v>29.047699999999999</v>
      </c>
      <c r="D51" s="18">
        <v>29.06</v>
      </c>
      <c r="E51" s="18">
        <v>35</v>
      </c>
      <c r="F51" s="19">
        <v>29.047699999999999</v>
      </c>
      <c r="G51" s="16" t="s">
        <v>131</v>
      </c>
      <c r="H51" s="1"/>
      <c r="I51" s="1"/>
      <c r="J51" s="1">
        <v>15</v>
      </c>
      <c r="K51" s="15">
        <v>15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435.71549999999996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A52" s="17">
        <v>7501013189558</v>
      </c>
      <c r="B52" s="16" t="s">
        <v>57</v>
      </c>
      <c r="C52" s="18">
        <v>104.5184</v>
      </c>
      <c r="D52" s="18">
        <v>104.53</v>
      </c>
      <c r="E52" s="18">
        <v>117.6</v>
      </c>
      <c r="F52" s="19">
        <v>104.5184</v>
      </c>
      <c r="G52" s="16" t="s">
        <v>131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522.59199999999998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A53" s="17">
        <v>7501013189510</v>
      </c>
      <c r="B53" s="16" t="s">
        <v>58</v>
      </c>
      <c r="C53" s="18">
        <v>104.5184</v>
      </c>
      <c r="D53" s="18">
        <v>104.53</v>
      </c>
      <c r="E53" s="18">
        <v>117.6</v>
      </c>
      <c r="F53" s="19">
        <v>104.5184</v>
      </c>
      <c r="G53" s="16" t="s">
        <v>131</v>
      </c>
      <c r="H53" s="1"/>
      <c r="I53" s="1"/>
      <c r="J53" s="1">
        <v>5</v>
      </c>
      <c r="K53" s="15">
        <v>5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522.59199999999998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59</v>
      </c>
    </row>
    <row r="55" spans="1:37" ht="15.75">
      <c r="A55" s="17" t="s">
        <v>60</v>
      </c>
      <c r="B55" s="16" t="s">
        <v>61</v>
      </c>
      <c r="C55" s="18">
        <v>74.290000000000006</v>
      </c>
      <c r="D55" s="18">
        <v>74.3</v>
      </c>
      <c r="E55" s="18">
        <v>81</v>
      </c>
      <c r="F55" s="19">
        <v>74.290000000000006</v>
      </c>
      <c r="G55" s="16" t="s">
        <v>131</v>
      </c>
      <c r="H55" s="1"/>
      <c r="I55" s="1"/>
      <c r="J55" s="1">
        <v>40</v>
      </c>
      <c r="K55" s="15">
        <v>40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>C55*K55</f>
        <v>2971.6000000000004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17" t="s">
        <v>62</v>
      </c>
      <c r="B56" s="21" t="s">
        <v>63</v>
      </c>
      <c r="C56" s="19">
        <v>290.24</v>
      </c>
      <c r="D56" s="18">
        <v>292.64999999999998</v>
      </c>
      <c r="E56" s="18">
        <v>324.3</v>
      </c>
      <c r="F56" s="19">
        <v>290.24</v>
      </c>
      <c r="G56" s="16" t="s">
        <v>131</v>
      </c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133</v>
      </c>
      <c r="AE56" s="14">
        <f>C56*K56</f>
        <v>1451.2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64</v>
      </c>
    </row>
    <row r="58" spans="1:37" ht="15.75">
      <c r="A58" s="17">
        <v>7509546058211</v>
      </c>
      <c r="B58" s="22" t="s">
        <v>65</v>
      </c>
      <c r="C58" s="20">
        <v>608.85680000000002</v>
      </c>
      <c r="D58" s="18">
        <v>600.01</v>
      </c>
      <c r="E58" s="18">
        <v>640.5</v>
      </c>
      <c r="F58" s="20">
        <v>608.85680000000002</v>
      </c>
      <c r="G58" s="16" t="s">
        <v>131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1826.5704000000001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B59" s="13" t="s">
        <v>66</v>
      </c>
    </row>
    <row r="60" spans="1:37" ht="15.75">
      <c r="A60" s="17">
        <v>7501035905051</v>
      </c>
      <c r="B60" s="21" t="s">
        <v>67</v>
      </c>
      <c r="C60" s="19">
        <v>246.97559999999999</v>
      </c>
      <c r="D60" s="18">
        <v>285.01</v>
      </c>
      <c r="E60" s="18">
        <v>299.3</v>
      </c>
      <c r="F60" s="19">
        <v>246.97559999999999</v>
      </c>
      <c r="G60" s="16" t="s">
        <v>131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ref="AE60:AE65" si="7">C60*K60</f>
        <v>740.92679999999996</v>
      </c>
      <c r="AF60" s="14">
        <f t="shared" ref="AF60:AF65" si="8">C60*N60</f>
        <v>0</v>
      </c>
      <c r="AG60" s="14">
        <f t="shared" ref="AG60:AG65" si="9">C60*Q60</f>
        <v>0</v>
      </c>
      <c r="AH60" s="14">
        <f t="shared" ref="AH60:AH65" si="10">C60*T60</f>
        <v>0</v>
      </c>
      <c r="AI60" s="14">
        <f t="shared" ref="AI60:AI65" si="11">C60*W60</f>
        <v>0</v>
      </c>
      <c r="AJ60" s="14">
        <f t="shared" ref="AJ60:AJ65" si="12">C60*Z60</f>
        <v>0</v>
      </c>
      <c r="AK60" s="14">
        <f t="shared" ref="AK60:AK65" si="13">C60*AC60</f>
        <v>0</v>
      </c>
    </row>
    <row r="61" spans="1:37" ht="15.75">
      <c r="A61" s="17">
        <v>75095400201</v>
      </c>
      <c r="B61" s="21" t="s">
        <v>68</v>
      </c>
      <c r="C61" s="19">
        <v>180.10400000000001</v>
      </c>
      <c r="D61" s="18">
        <v>189.01</v>
      </c>
      <c r="E61" s="18">
        <v>199.5</v>
      </c>
      <c r="F61" s="19">
        <v>180.10400000000001</v>
      </c>
      <c r="G61" s="16" t="s">
        <v>131</v>
      </c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900.5200000000001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A62" s="17">
        <v>4974</v>
      </c>
      <c r="B62" s="21" t="s">
        <v>69</v>
      </c>
      <c r="C62" s="19">
        <v>359.464</v>
      </c>
      <c r="D62" s="18">
        <v>433.02</v>
      </c>
      <c r="E62" s="18">
        <v>454.7</v>
      </c>
      <c r="F62" s="19">
        <v>359.464</v>
      </c>
      <c r="G62" s="16" t="s">
        <v>131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 t="shared" si="7"/>
        <v>1797.32</v>
      </c>
      <c r="AF62" s="14">
        <f t="shared" si="8"/>
        <v>0</v>
      </c>
      <c r="AG62" s="14">
        <f t="shared" si="9"/>
        <v>0</v>
      </c>
      <c r="AH62" s="14">
        <f t="shared" si="10"/>
        <v>0</v>
      </c>
      <c r="AI62" s="14">
        <f t="shared" si="11"/>
        <v>0</v>
      </c>
      <c r="AJ62" s="14">
        <f t="shared" si="12"/>
        <v>0</v>
      </c>
      <c r="AK62" s="14">
        <f t="shared" si="13"/>
        <v>0</v>
      </c>
    </row>
    <row r="63" spans="1:37" ht="15.75">
      <c r="A63" s="17">
        <v>75010254</v>
      </c>
      <c r="B63" s="22" t="s">
        <v>70</v>
      </c>
      <c r="C63" s="20">
        <v>121.86</v>
      </c>
      <c r="D63" s="18">
        <v>118.9</v>
      </c>
      <c r="E63" s="18">
        <v>124.9</v>
      </c>
      <c r="F63" s="20">
        <v>121.86</v>
      </c>
      <c r="G63" s="16" t="s">
        <v>131</v>
      </c>
      <c r="H63" s="1"/>
      <c r="I63" s="1"/>
      <c r="J63" s="1">
        <v>4</v>
      </c>
      <c r="K63" s="15">
        <v>4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7"/>
        <v>487.44</v>
      </c>
      <c r="AF63" s="14">
        <f t="shared" si="8"/>
        <v>0</v>
      </c>
      <c r="AG63" s="14">
        <f t="shared" si="9"/>
        <v>0</v>
      </c>
      <c r="AH63" s="14">
        <f t="shared" si="10"/>
        <v>0</v>
      </c>
      <c r="AI63" s="14">
        <f t="shared" si="11"/>
        <v>0</v>
      </c>
      <c r="AJ63" s="14">
        <f t="shared" si="12"/>
        <v>0</v>
      </c>
      <c r="AK63" s="14">
        <f t="shared" si="13"/>
        <v>0</v>
      </c>
    </row>
    <row r="64" spans="1:37" ht="15.75">
      <c r="A64" s="17">
        <v>15491</v>
      </c>
      <c r="B64" s="21" t="s">
        <v>71</v>
      </c>
      <c r="C64" s="19">
        <v>485.96800000000002</v>
      </c>
      <c r="D64" s="18">
        <v>640.01</v>
      </c>
      <c r="E64" s="18">
        <v>672</v>
      </c>
      <c r="F64" s="19">
        <v>485.96800000000002</v>
      </c>
      <c r="G64" s="16" t="s">
        <v>131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7"/>
        <v>1457.904</v>
      </c>
      <c r="AF64" s="14">
        <f t="shared" si="8"/>
        <v>0</v>
      </c>
      <c r="AG64" s="14">
        <f t="shared" si="9"/>
        <v>0</v>
      </c>
      <c r="AH64" s="14">
        <f t="shared" si="10"/>
        <v>0</v>
      </c>
      <c r="AI64" s="14">
        <f t="shared" si="11"/>
        <v>0</v>
      </c>
      <c r="AJ64" s="14">
        <f t="shared" si="12"/>
        <v>0</v>
      </c>
      <c r="AK64" s="14">
        <f t="shared" si="13"/>
        <v>0</v>
      </c>
    </row>
    <row r="65" spans="1:37" ht="15.75">
      <c r="A65" s="17">
        <v>6927</v>
      </c>
      <c r="B65" s="21" t="s">
        <v>72</v>
      </c>
      <c r="C65" s="19">
        <v>314.30399999999997</v>
      </c>
      <c r="D65" s="18">
        <v>380.31</v>
      </c>
      <c r="E65" s="18">
        <v>432.6</v>
      </c>
      <c r="F65" s="19">
        <v>314.30399999999997</v>
      </c>
      <c r="G65" s="16" t="s">
        <v>131</v>
      </c>
      <c r="H65" s="1"/>
      <c r="I65" s="1"/>
      <c r="J65" s="1">
        <v>5</v>
      </c>
      <c r="K65" s="15">
        <v>5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7"/>
        <v>1571.52</v>
      </c>
      <c r="AF65" s="14">
        <f t="shared" si="8"/>
        <v>0</v>
      </c>
      <c r="AG65" s="14">
        <f t="shared" si="9"/>
        <v>0</v>
      </c>
      <c r="AH65" s="14">
        <f t="shared" si="10"/>
        <v>0</v>
      </c>
      <c r="AI65" s="14">
        <f t="shared" si="11"/>
        <v>0</v>
      </c>
      <c r="AJ65" s="14">
        <f t="shared" si="12"/>
        <v>0</v>
      </c>
      <c r="AK65" s="14">
        <f t="shared" si="13"/>
        <v>0</v>
      </c>
    </row>
    <row r="66" spans="1:37" ht="15.75">
      <c r="B66" s="13" t="s">
        <v>73</v>
      </c>
    </row>
    <row r="67" spans="1:37" ht="15.75">
      <c r="A67" s="17">
        <v>7501003342284</v>
      </c>
      <c r="B67" s="22" t="s">
        <v>74</v>
      </c>
      <c r="C67" s="20">
        <v>245.51</v>
      </c>
      <c r="D67" s="18">
        <v>241.01</v>
      </c>
      <c r="E67" s="18">
        <v>256.7</v>
      </c>
      <c r="F67" s="20">
        <v>245.51</v>
      </c>
      <c r="G67" s="16" t="s">
        <v>131</v>
      </c>
      <c r="H67" s="1"/>
      <c r="I67" s="1"/>
      <c r="J67" s="1">
        <v>8</v>
      </c>
      <c r="K67" s="15">
        <v>8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1964.08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75</v>
      </c>
    </row>
    <row r="69" spans="1:37" ht="15.75">
      <c r="A69" s="17">
        <v>57977</v>
      </c>
      <c r="B69" s="21" t="s">
        <v>76</v>
      </c>
      <c r="C69" s="19">
        <v>534.17280000000005</v>
      </c>
      <c r="D69" s="18">
        <v>538.01</v>
      </c>
      <c r="E69" s="18">
        <v>564.9</v>
      </c>
      <c r="F69" s="19">
        <v>534.17280000000005</v>
      </c>
      <c r="G69" s="16" t="s">
        <v>131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ref="AE69:AE74" si="14">C69*K69</f>
        <v>1068.3456000000001</v>
      </c>
      <c r="AF69" s="14">
        <f t="shared" ref="AF69:AF74" si="15">C69*N69</f>
        <v>0</v>
      </c>
      <c r="AG69" s="14">
        <f t="shared" ref="AG69:AG74" si="16">C69*Q69</f>
        <v>0</v>
      </c>
      <c r="AH69" s="14">
        <f t="shared" ref="AH69:AH74" si="17">C69*T69</f>
        <v>0</v>
      </c>
      <c r="AI69" s="14">
        <f t="shared" ref="AI69:AI74" si="18">C69*W69</f>
        <v>0</v>
      </c>
      <c r="AJ69" s="14">
        <f t="shared" ref="AJ69:AJ74" si="19">C69*Z69</f>
        <v>0</v>
      </c>
      <c r="AK69" s="14">
        <f t="shared" ref="AK69:AK74" si="20">C69*AC69</f>
        <v>0</v>
      </c>
    </row>
    <row r="70" spans="1:37" ht="15.75">
      <c r="A70" s="17">
        <v>579474</v>
      </c>
      <c r="B70" s="21" t="s">
        <v>77</v>
      </c>
      <c r="C70" s="19">
        <v>533.83680000000004</v>
      </c>
      <c r="D70" s="18">
        <v>538.01</v>
      </c>
      <c r="E70" s="18">
        <v>564.9</v>
      </c>
      <c r="F70" s="19">
        <v>533.83680000000004</v>
      </c>
      <c r="G70" s="16" t="s">
        <v>131</v>
      </c>
      <c r="H70" s="1"/>
      <c r="I70" s="1"/>
      <c r="J70" s="1">
        <v>2</v>
      </c>
      <c r="K70" s="15">
        <v>2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1067.6736000000001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52293</v>
      </c>
      <c r="B71" s="22" t="s">
        <v>78</v>
      </c>
      <c r="C71" s="20">
        <v>833.28</v>
      </c>
      <c r="D71" s="18">
        <v>798.01</v>
      </c>
      <c r="E71" s="18">
        <v>837.9</v>
      </c>
      <c r="F71" s="20">
        <v>833.28</v>
      </c>
      <c r="G71" s="16" t="s">
        <v>131</v>
      </c>
      <c r="H71" s="1"/>
      <c r="I71" s="1"/>
      <c r="J71" s="1">
        <v>2</v>
      </c>
      <c r="K71" s="15">
        <v>2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1666.56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52297</v>
      </c>
      <c r="B72" s="22" t="s">
        <v>79</v>
      </c>
      <c r="C72" s="20">
        <v>833.76</v>
      </c>
      <c r="D72" s="18">
        <v>798.01</v>
      </c>
      <c r="E72" s="18">
        <v>837.9</v>
      </c>
      <c r="F72" s="20">
        <v>833.76</v>
      </c>
      <c r="G72" s="16" t="s">
        <v>131</v>
      </c>
      <c r="H72" s="1"/>
      <c r="I72" s="1"/>
      <c r="J72" s="1">
        <v>2</v>
      </c>
      <c r="K72" s="15">
        <v>2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1667.52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A73" s="17" t="s">
        <v>80</v>
      </c>
      <c r="B73" s="16" t="s">
        <v>81</v>
      </c>
      <c r="C73" s="18">
        <v>555.87</v>
      </c>
      <c r="D73" s="18">
        <v>555.88</v>
      </c>
      <c r="E73" s="18">
        <v>589.29999999999995</v>
      </c>
      <c r="F73" s="19">
        <v>555.87</v>
      </c>
      <c r="G73" s="16" t="s">
        <v>131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14"/>
        <v>1667.6100000000001</v>
      </c>
      <c r="AF73" s="14">
        <f t="shared" si="15"/>
        <v>0</v>
      </c>
      <c r="AG73" s="14">
        <f t="shared" si="16"/>
        <v>0</v>
      </c>
      <c r="AH73" s="14">
        <f t="shared" si="17"/>
        <v>0</v>
      </c>
      <c r="AI73" s="14">
        <f t="shared" si="18"/>
        <v>0</v>
      </c>
      <c r="AJ73" s="14">
        <f t="shared" si="19"/>
        <v>0</v>
      </c>
      <c r="AK73" s="14">
        <f t="shared" si="20"/>
        <v>0</v>
      </c>
    </row>
    <row r="74" spans="1:37" ht="15.75">
      <c r="A74" s="17" t="s">
        <v>82</v>
      </c>
      <c r="B74" s="16" t="s">
        <v>83</v>
      </c>
      <c r="C74" s="18">
        <v>528.76</v>
      </c>
      <c r="D74" s="18">
        <v>528.77</v>
      </c>
      <c r="E74" s="18">
        <v>560.5</v>
      </c>
      <c r="F74" s="19">
        <v>528.76</v>
      </c>
      <c r="G74" s="16" t="s">
        <v>131</v>
      </c>
      <c r="H74" s="1"/>
      <c r="I74" s="1"/>
      <c r="J74" s="1">
        <v>3</v>
      </c>
      <c r="K74" s="15">
        <v>3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 t="shared" si="14"/>
        <v>1586.28</v>
      </c>
      <c r="AF74" s="14">
        <f t="shared" si="15"/>
        <v>0</v>
      </c>
      <c r="AG74" s="14">
        <f t="shared" si="16"/>
        <v>0</v>
      </c>
      <c r="AH74" s="14">
        <f t="shared" si="17"/>
        <v>0</v>
      </c>
      <c r="AI74" s="14">
        <f t="shared" si="18"/>
        <v>0</v>
      </c>
      <c r="AJ74" s="14">
        <f t="shared" si="19"/>
        <v>0</v>
      </c>
      <c r="AK74" s="14">
        <f t="shared" si="20"/>
        <v>0</v>
      </c>
    </row>
    <row r="75" spans="1:37" ht="15.75">
      <c r="B75" s="13" t="s">
        <v>84</v>
      </c>
    </row>
    <row r="76" spans="1:37" ht="15.75">
      <c r="A76" s="17">
        <v>5649</v>
      </c>
      <c r="B76" s="21" t="s">
        <v>85</v>
      </c>
      <c r="C76" s="19">
        <v>263.70240000000001</v>
      </c>
      <c r="D76" s="18">
        <v>276.01</v>
      </c>
      <c r="E76" s="18">
        <v>289.8</v>
      </c>
      <c r="F76" s="19">
        <v>263.70240000000001</v>
      </c>
      <c r="G76" s="16" t="s">
        <v>131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2637.0240000000003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B77" s="13" t="s">
        <v>86</v>
      </c>
    </row>
    <row r="78" spans="1:37" ht="15.75">
      <c r="A78" s="23">
        <v>7509546015699</v>
      </c>
      <c r="B78" s="21" t="s">
        <v>87</v>
      </c>
      <c r="C78" s="19">
        <v>795.3528</v>
      </c>
      <c r="D78" s="24">
        <v>870.24</v>
      </c>
      <c r="E78" s="18">
        <v>948</v>
      </c>
      <c r="F78" s="19">
        <v>840</v>
      </c>
      <c r="G78" s="16" t="s">
        <v>132</v>
      </c>
      <c r="H78" s="1"/>
      <c r="I78" s="1"/>
      <c r="J78" s="1">
        <v>24</v>
      </c>
      <c r="K78" s="15">
        <v>24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>C78*K78</f>
        <v>19088.467199999999</v>
      </c>
      <c r="AF78" s="14">
        <f>C78*N78</f>
        <v>0</v>
      </c>
      <c r="AG78" s="14">
        <f>C78*Q78</f>
        <v>0</v>
      </c>
      <c r="AH78" s="14">
        <f>C78*T78</f>
        <v>0</v>
      </c>
      <c r="AI78" s="14">
        <f>C78*W78</f>
        <v>0</v>
      </c>
      <c r="AJ78" s="14">
        <f>C78*Z78</f>
        <v>0</v>
      </c>
      <c r="AK78" s="14">
        <f>C78*AC78</f>
        <v>0</v>
      </c>
    </row>
    <row r="79" spans="1:37" ht="15.75">
      <c r="B79" s="13" t="s">
        <v>88</v>
      </c>
    </row>
    <row r="80" spans="1:37" ht="15.75">
      <c r="A80" s="17">
        <v>67941</v>
      </c>
      <c r="B80" s="21" t="s">
        <v>89</v>
      </c>
      <c r="C80" s="19">
        <v>99.47</v>
      </c>
      <c r="D80" s="18">
        <v>102.91</v>
      </c>
      <c r="E80" s="18">
        <v>108.7</v>
      </c>
      <c r="F80" s="19">
        <v>99.47</v>
      </c>
      <c r="G80" s="16" t="s">
        <v>131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ref="AE80:AE90" si="21">C80*K80</f>
        <v>497.35</v>
      </c>
      <c r="AF80" s="14">
        <f t="shared" ref="AF80:AF90" si="22">C80*N80</f>
        <v>0</v>
      </c>
      <c r="AG80" s="14">
        <f t="shared" ref="AG80:AG90" si="23">C80*Q80</f>
        <v>0</v>
      </c>
      <c r="AH80" s="14">
        <f t="shared" ref="AH80:AH90" si="24">C80*T80</f>
        <v>0</v>
      </c>
      <c r="AI80" s="14">
        <f t="shared" ref="AI80:AI90" si="25">C80*W80</f>
        <v>0</v>
      </c>
      <c r="AJ80" s="14">
        <f t="shared" ref="AJ80:AJ90" si="26">C80*Z80</f>
        <v>0</v>
      </c>
      <c r="AK80" s="14">
        <f t="shared" ref="AK80:AK90" si="27">C80*AC80</f>
        <v>0</v>
      </c>
    </row>
    <row r="81" spans="1:37" ht="15.75">
      <c r="A81" s="17">
        <v>7501025444611</v>
      </c>
      <c r="B81" s="22" t="s">
        <v>90</v>
      </c>
      <c r="C81" s="20">
        <v>280.31</v>
      </c>
      <c r="D81" s="18">
        <v>278.01</v>
      </c>
      <c r="E81" s="18">
        <v>295.10000000000002</v>
      </c>
      <c r="F81" s="20">
        <v>280.31</v>
      </c>
      <c r="G81" s="16" t="s">
        <v>131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1401.55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7501025444612</v>
      </c>
      <c r="B82" s="22" t="s">
        <v>91</v>
      </c>
      <c r="C82" s="20">
        <v>280.31</v>
      </c>
      <c r="D82" s="18">
        <v>278.01</v>
      </c>
      <c r="E82" s="18">
        <v>295.10000000000002</v>
      </c>
      <c r="F82" s="20">
        <v>280.31</v>
      </c>
      <c r="G82" s="16" t="s">
        <v>131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1401.55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7501199420919</v>
      </c>
      <c r="B83" s="22" t="s">
        <v>92</v>
      </c>
      <c r="C83" s="20">
        <v>211.96</v>
      </c>
      <c r="D83" s="18">
        <v>210.5</v>
      </c>
      <c r="E83" s="18">
        <v>221.1</v>
      </c>
      <c r="F83" s="20">
        <v>211.96</v>
      </c>
      <c r="G83" s="16" t="s">
        <v>131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1059.8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A84" s="17">
        <v>6703</v>
      </c>
      <c r="B84" s="21" t="s">
        <v>93</v>
      </c>
      <c r="C84" s="19">
        <v>230.24359999999999</v>
      </c>
      <c r="D84" s="18">
        <v>251.01</v>
      </c>
      <c r="E84" s="18">
        <v>263.5</v>
      </c>
      <c r="F84" s="19">
        <v>230.24359999999999</v>
      </c>
      <c r="G84" s="16" t="s">
        <v>131</v>
      </c>
      <c r="H84" s="1"/>
      <c r="I84" s="1"/>
      <c r="J84" s="1">
        <v>8</v>
      </c>
      <c r="K84" s="15">
        <v>8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 t="shared" si="21"/>
        <v>1841.9487999999999</v>
      </c>
      <c r="AF84" s="14">
        <f t="shared" si="22"/>
        <v>0</v>
      </c>
      <c r="AG84" s="14">
        <f t="shared" si="23"/>
        <v>0</v>
      </c>
      <c r="AH84" s="14">
        <f t="shared" si="24"/>
        <v>0</v>
      </c>
      <c r="AI84" s="14">
        <f t="shared" si="25"/>
        <v>0</v>
      </c>
      <c r="AJ84" s="14">
        <f t="shared" si="26"/>
        <v>0</v>
      </c>
      <c r="AK84" s="14">
        <f t="shared" si="27"/>
        <v>0</v>
      </c>
    </row>
    <row r="85" spans="1:37" ht="15.75">
      <c r="A85" s="17">
        <v>750742001</v>
      </c>
      <c r="B85" s="16" t="s">
        <v>94</v>
      </c>
      <c r="C85" s="18">
        <v>193.9032</v>
      </c>
      <c r="D85" s="18">
        <v>193.91</v>
      </c>
      <c r="E85" s="18">
        <v>205.6</v>
      </c>
      <c r="F85" s="19">
        <v>193.9032</v>
      </c>
      <c r="G85" s="16" t="s">
        <v>131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 t="shared" si="21"/>
        <v>969.51599999999996</v>
      </c>
      <c r="AF85" s="14">
        <f t="shared" si="22"/>
        <v>0</v>
      </c>
      <c r="AG85" s="14">
        <f t="shared" si="23"/>
        <v>0</v>
      </c>
      <c r="AH85" s="14">
        <f t="shared" si="24"/>
        <v>0</v>
      </c>
      <c r="AI85" s="14">
        <f t="shared" si="25"/>
        <v>0</v>
      </c>
      <c r="AJ85" s="14">
        <f t="shared" si="26"/>
        <v>0</v>
      </c>
      <c r="AK85" s="14">
        <f t="shared" si="27"/>
        <v>0</v>
      </c>
    </row>
    <row r="86" spans="1:37" ht="15.75">
      <c r="A86" s="17">
        <v>15431556</v>
      </c>
      <c r="B86" s="21" t="s">
        <v>95</v>
      </c>
      <c r="C86" s="19">
        <v>209.04660000000001</v>
      </c>
      <c r="D86" s="18">
        <v>226.46</v>
      </c>
      <c r="E86" s="18">
        <v>240.1</v>
      </c>
      <c r="F86" s="19">
        <v>209.04660000000001</v>
      </c>
      <c r="G86" s="16" t="s">
        <v>131</v>
      </c>
      <c r="H86" s="1"/>
      <c r="I86" s="1"/>
      <c r="J86" s="1">
        <v>0</v>
      </c>
      <c r="K86" s="15"/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>
        <f t="shared" si="24"/>
        <v>0</v>
      </c>
      <c r="AI86" s="14">
        <f t="shared" si="25"/>
        <v>0</v>
      </c>
      <c r="AJ86" s="14">
        <f t="shared" si="26"/>
        <v>0</v>
      </c>
      <c r="AK86" s="14">
        <f t="shared" si="27"/>
        <v>0</v>
      </c>
    </row>
    <row r="87" spans="1:37" ht="15.75">
      <c r="A87" s="17">
        <v>750742003</v>
      </c>
      <c r="B87" s="21" t="s">
        <v>96</v>
      </c>
      <c r="C87" s="19">
        <v>213.67140000000001</v>
      </c>
      <c r="D87" s="18">
        <v>234.21</v>
      </c>
      <c r="E87" s="18">
        <v>246</v>
      </c>
      <c r="F87" s="19">
        <v>213.67140000000001</v>
      </c>
      <c r="G87" s="16" t="s">
        <v>131</v>
      </c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si="21"/>
        <v>1068.357</v>
      </c>
      <c r="AF87" s="14">
        <f t="shared" si="22"/>
        <v>0</v>
      </c>
      <c r="AG87" s="14">
        <f t="shared" si="23"/>
        <v>0</v>
      </c>
      <c r="AH87" s="14">
        <f t="shared" si="24"/>
        <v>0</v>
      </c>
      <c r="AI87" s="14">
        <f t="shared" si="25"/>
        <v>0</v>
      </c>
      <c r="AJ87" s="14">
        <f t="shared" si="26"/>
        <v>0</v>
      </c>
      <c r="AK87" s="14">
        <f t="shared" si="27"/>
        <v>0</v>
      </c>
    </row>
    <row r="88" spans="1:37" ht="15.75">
      <c r="A88" s="17">
        <v>74204</v>
      </c>
      <c r="B88" s="21" t="s">
        <v>97</v>
      </c>
      <c r="C88" s="19">
        <v>212.97579999999999</v>
      </c>
      <c r="D88" s="18">
        <v>220.01</v>
      </c>
      <c r="E88" s="18">
        <v>227</v>
      </c>
      <c r="F88" s="19">
        <v>212.97579999999999</v>
      </c>
      <c r="G88" s="16" t="s">
        <v>131</v>
      </c>
      <c r="H88" s="1"/>
      <c r="I88" s="1"/>
      <c r="J88" s="1">
        <v>5</v>
      </c>
      <c r="K88" s="15">
        <v>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1064.8789999999999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74201</v>
      </c>
      <c r="B89" s="16" t="s">
        <v>98</v>
      </c>
      <c r="C89" s="18">
        <v>212.97579999999999</v>
      </c>
      <c r="D89" s="18">
        <v>212.99</v>
      </c>
      <c r="E89" s="18">
        <v>227</v>
      </c>
      <c r="F89" s="19">
        <v>212.97579999999999</v>
      </c>
      <c r="G89" s="16" t="s">
        <v>131</v>
      </c>
      <c r="H89" s="1"/>
      <c r="I89" s="1"/>
      <c r="J89" s="1">
        <v>5</v>
      </c>
      <c r="K89" s="15">
        <v>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1064.8789999999999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750103742</v>
      </c>
      <c r="B90" s="21" t="s">
        <v>99</v>
      </c>
      <c r="C90" s="19">
        <v>395.8528</v>
      </c>
      <c r="D90" s="18">
        <v>426.6</v>
      </c>
      <c r="E90" s="18">
        <v>448</v>
      </c>
      <c r="F90" s="19">
        <v>395.8528</v>
      </c>
      <c r="G90" s="16" t="s">
        <v>131</v>
      </c>
      <c r="H90" s="1"/>
      <c r="I90" s="1"/>
      <c r="J90" s="1">
        <v>5</v>
      </c>
      <c r="K90" s="15">
        <v>5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/>
      <c r="AE90" s="14">
        <f t="shared" si="21"/>
        <v>1979.2640000000001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B91" s="13" t="s">
        <v>100</v>
      </c>
    </row>
    <row r="92" spans="1:37" ht="15.75">
      <c r="A92" s="17">
        <v>6361</v>
      </c>
      <c r="B92" s="22" t="s">
        <v>101</v>
      </c>
      <c r="C92" s="20">
        <v>319.19040000000001</v>
      </c>
      <c r="D92" s="18">
        <v>307.87</v>
      </c>
      <c r="E92" s="18">
        <v>336</v>
      </c>
      <c r="F92" s="20">
        <v>319.19040000000001</v>
      </c>
      <c r="G92" s="16" t="s">
        <v>131</v>
      </c>
      <c r="H92" s="1"/>
      <c r="I92" s="1"/>
      <c r="J92" s="1">
        <v>10</v>
      </c>
      <c r="K92" s="15">
        <v>10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>C92*K92</f>
        <v>3191.904</v>
      </c>
      <c r="AF92" s="14">
        <f>C92*N92</f>
        <v>0</v>
      </c>
      <c r="AG92" s="14">
        <f>C92*Q92</f>
        <v>0</v>
      </c>
      <c r="AH92" s="14">
        <f>C92*T92</f>
        <v>0</v>
      </c>
      <c r="AI92" s="14">
        <f>C92*W92</f>
        <v>0</v>
      </c>
      <c r="AJ92" s="14">
        <f>C92*Z92</f>
        <v>0</v>
      </c>
      <c r="AK92" s="14">
        <f>C92*AC92</f>
        <v>0</v>
      </c>
    </row>
    <row r="93" spans="1:37" ht="15.75">
      <c r="B93" s="13" t="s">
        <v>102</v>
      </c>
    </row>
    <row r="94" spans="1:37" ht="15.75">
      <c r="A94" s="17" t="s">
        <v>103</v>
      </c>
      <c r="B94" s="21" t="s">
        <v>104</v>
      </c>
      <c r="C94" s="19">
        <v>129.44640000000001</v>
      </c>
      <c r="D94" s="18">
        <v>161.01</v>
      </c>
      <c r="E94" s="18">
        <v>170.7</v>
      </c>
      <c r="F94" s="19">
        <v>129.44640000000001</v>
      </c>
      <c r="G94" s="16" t="s">
        <v>131</v>
      </c>
      <c r="H94" s="1"/>
      <c r="I94" s="1"/>
      <c r="J94" s="1">
        <v>15</v>
      </c>
      <c r="K94" s="15">
        <v>15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ref="AE94:AE99" si="28">C94*K94</f>
        <v>1941.6960000000001</v>
      </c>
      <c r="AF94" s="14">
        <f t="shared" ref="AF94:AF99" si="29">C94*N94</f>
        <v>0</v>
      </c>
      <c r="AG94" s="14">
        <f t="shared" ref="AG94:AG99" si="30">C94*Q94</f>
        <v>0</v>
      </c>
      <c r="AH94" s="14">
        <f t="shared" ref="AH94:AH99" si="31">C94*T94</f>
        <v>0</v>
      </c>
      <c r="AI94" s="14">
        <f t="shared" ref="AI94:AI99" si="32">C94*W94</f>
        <v>0</v>
      </c>
      <c r="AJ94" s="14">
        <f t="shared" ref="AJ94:AJ99" si="33">C94*Z94</f>
        <v>0</v>
      </c>
      <c r="AK94" s="14">
        <f t="shared" ref="AK94:AK99" si="34">C94*AC94</f>
        <v>0</v>
      </c>
    </row>
    <row r="95" spans="1:37" ht="15.75">
      <c r="A95" s="17">
        <v>7501943427966</v>
      </c>
      <c r="B95" s="22" t="s">
        <v>105</v>
      </c>
      <c r="C95" s="20">
        <v>128.3904</v>
      </c>
      <c r="D95" s="18">
        <v>127.01</v>
      </c>
      <c r="E95" s="18">
        <v>141</v>
      </c>
      <c r="F95" s="20">
        <v>128.3904</v>
      </c>
      <c r="G95" s="16" t="s">
        <v>131</v>
      </c>
      <c r="H95" s="1"/>
      <c r="I95" s="1"/>
      <c r="J95" s="1">
        <v>15</v>
      </c>
      <c r="K95" s="15">
        <v>15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1925.856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6862</v>
      </c>
      <c r="B96" s="22" t="s">
        <v>106</v>
      </c>
      <c r="C96" s="20">
        <v>605.85599999999999</v>
      </c>
      <c r="D96" s="18">
        <v>594.01</v>
      </c>
      <c r="E96" s="18">
        <v>668.7</v>
      </c>
      <c r="F96" s="20">
        <v>605.85599999999999</v>
      </c>
      <c r="G96" s="16" t="s">
        <v>131</v>
      </c>
      <c r="H96" s="1"/>
      <c r="I96" s="1"/>
      <c r="J96" s="1">
        <v>5</v>
      </c>
      <c r="K96" s="15">
        <v>5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3029.2799999999997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7501943432571</v>
      </c>
      <c r="B97" s="22" t="s">
        <v>107</v>
      </c>
      <c r="C97" s="20">
        <v>153.72479999999999</v>
      </c>
      <c r="D97" s="18">
        <v>145.01</v>
      </c>
      <c r="E97" s="18">
        <v>162.4</v>
      </c>
      <c r="F97" s="20">
        <v>153.72479999999999</v>
      </c>
      <c r="G97" s="16" t="s">
        <v>131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768.62399999999991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6833</v>
      </c>
      <c r="B98" s="21" t="s">
        <v>108</v>
      </c>
      <c r="C98" s="19">
        <v>116.99</v>
      </c>
      <c r="D98" s="18">
        <v>121.01</v>
      </c>
      <c r="E98" s="18">
        <v>127.1</v>
      </c>
      <c r="F98" s="19">
        <v>116.99</v>
      </c>
      <c r="G98" s="16" t="s">
        <v>131</v>
      </c>
      <c r="H98" s="1"/>
      <c r="I98" s="1"/>
      <c r="J98" s="1">
        <v>15</v>
      </c>
      <c r="K98" s="15">
        <v>15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1754.85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1580</v>
      </c>
      <c r="B99" s="21" t="s">
        <v>109</v>
      </c>
      <c r="C99" s="19">
        <v>365.32</v>
      </c>
      <c r="D99" s="18">
        <v>386.01</v>
      </c>
      <c r="E99" s="18">
        <v>413.4</v>
      </c>
      <c r="F99" s="19">
        <v>365.32</v>
      </c>
      <c r="G99" s="16" t="s">
        <v>131</v>
      </c>
      <c r="H99" s="1"/>
      <c r="I99" s="1"/>
      <c r="J99" s="1">
        <v>10</v>
      </c>
      <c r="K99" s="15">
        <v>10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3653.2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B100" s="13" t="s">
        <v>110</v>
      </c>
    </row>
    <row r="101" spans="1:37" ht="15.75">
      <c r="A101" s="17">
        <v>21391</v>
      </c>
      <c r="B101" s="16" t="s">
        <v>111</v>
      </c>
      <c r="C101" s="18">
        <v>237.648</v>
      </c>
      <c r="D101" s="18">
        <v>237.66</v>
      </c>
      <c r="E101" s="18">
        <v>252</v>
      </c>
      <c r="F101" s="19">
        <v>237.648</v>
      </c>
      <c r="G101" s="16" t="s">
        <v>131</v>
      </c>
      <c r="H101" s="1"/>
      <c r="I101" s="1"/>
      <c r="J101" s="1">
        <v>20</v>
      </c>
      <c r="K101" s="15">
        <v>20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/>
      <c r="AE101" s="14">
        <f>C101*K101</f>
        <v>4752.96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A102" s="17">
        <v>12106</v>
      </c>
      <c r="B102" s="21" t="s">
        <v>112</v>
      </c>
      <c r="C102" s="19">
        <v>231.90719999999999</v>
      </c>
      <c r="D102" s="18">
        <v>234.51</v>
      </c>
      <c r="E102" s="18">
        <v>260.8</v>
      </c>
      <c r="F102" s="19">
        <v>231.90719999999999</v>
      </c>
      <c r="G102" s="16" t="s">
        <v>131</v>
      </c>
      <c r="H102" s="1"/>
      <c r="I102" s="1"/>
      <c r="J102" s="1">
        <v>15</v>
      </c>
      <c r="K102" s="15">
        <v>15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>C102*K102</f>
        <v>3478.6079999999997</v>
      </c>
      <c r="AF102" s="14">
        <f>C102*N102</f>
        <v>0</v>
      </c>
      <c r="AG102" s="14">
        <f>C102*Q102</f>
        <v>0</v>
      </c>
      <c r="AH102" s="14">
        <f>C102*T102</f>
        <v>0</v>
      </c>
      <c r="AI102" s="14">
        <f>C102*W102</f>
        <v>0</v>
      </c>
      <c r="AJ102" s="14">
        <f>C102*Z102</f>
        <v>0</v>
      </c>
      <c r="AK102" s="14">
        <f>C102*AC102</f>
        <v>0</v>
      </c>
    </row>
    <row r="103" spans="1:37" ht="15.75">
      <c r="A103" s="17">
        <v>7103</v>
      </c>
      <c r="B103" s="21" t="s">
        <v>113</v>
      </c>
      <c r="C103" s="19">
        <v>142.0992</v>
      </c>
      <c r="D103" s="18">
        <v>144.51</v>
      </c>
      <c r="E103" s="18">
        <v>153.19999999999999</v>
      </c>
      <c r="F103" s="19">
        <v>142.0992</v>
      </c>
      <c r="G103" s="16" t="s">
        <v>131</v>
      </c>
      <c r="H103" s="1"/>
      <c r="I103" s="1"/>
      <c r="J103" s="1">
        <v>15</v>
      </c>
      <c r="K103" s="15">
        <v>15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>C103*K103</f>
        <v>2131.4879999999998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A104" s="17">
        <v>7104</v>
      </c>
      <c r="B104" s="21" t="s">
        <v>114</v>
      </c>
      <c r="C104" s="19">
        <v>226.49279999999999</v>
      </c>
      <c r="D104" s="18">
        <v>229.01</v>
      </c>
      <c r="E104" s="18">
        <v>242.8</v>
      </c>
      <c r="F104" s="19">
        <v>226.49279999999999</v>
      </c>
      <c r="G104" s="16" t="s">
        <v>131</v>
      </c>
      <c r="H104" s="1"/>
      <c r="I104" s="1"/>
      <c r="J104" s="1">
        <v>15</v>
      </c>
      <c r="K104" s="15">
        <v>15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3397.3919999999998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>
      <c r="AE105" s="14">
        <f t="shared" ref="AE105:AK105" si="35">SUM(AE5:AE104)</f>
        <v>147276.076</v>
      </c>
      <c r="AF105" s="14">
        <f t="shared" si="35"/>
        <v>0</v>
      </c>
      <c r="AG105" s="14">
        <f t="shared" si="35"/>
        <v>0</v>
      </c>
      <c r="AH105" s="14">
        <f t="shared" si="35"/>
        <v>0</v>
      </c>
      <c r="AI105" s="14">
        <f t="shared" si="35"/>
        <v>0</v>
      </c>
      <c r="AJ105" s="14">
        <f t="shared" si="35"/>
        <v>0</v>
      </c>
      <c r="AK105" s="14">
        <f t="shared" si="35"/>
        <v>0</v>
      </c>
    </row>
    <row r="108" spans="1:37" ht="15.75">
      <c r="B108" s="5" t="s">
        <v>116</v>
      </c>
      <c r="C108" s="25">
        <f>(AE105)</f>
        <v>147276.076</v>
      </c>
    </row>
    <row r="109" spans="1:37" ht="15.75">
      <c r="B109" s="6" t="s">
        <v>117</v>
      </c>
      <c r="C109" s="14">
        <f>(AF105)</f>
        <v>0</v>
      </c>
    </row>
    <row r="110" spans="1:37" ht="15.75">
      <c r="B110" s="7" t="s">
        <v>118</v>
      </c>
      <c r="C110" s="14">
        <f>(AG105)</f>
        <v>0</v>
      </c>
    </row>
    <row r="111" spans="1:37" ht="15.75">
      <c r="B111" s="8" t="s">
        <v>119</v>
      </c>
      <c r="C111" s="14">
        <f>(AH105)</f>
        <v>0</v>
      </c>
    </row>
    <row r="112" spans="1:37" ht="15.75">
      <c r="B112" s="9" t="s">
        <v>120</v>
      </c>
      <c r="C112" s="14">
        <f>(AI105)</f>
        <v>0</v>
      </c>
    </row>
    <row r="113" spans="2:3" ht="15.75">
      <c r="B113" s="10" t="s">
        <v>121</v>
      </c>
      <c r="C113" s="14">
        <f>(AJ105)</f>
        <v>0</v>
      </c>
    </row>
    <row r="114" spans="2:3" ht="15.75">
      <c r="B114" s="11" t="s">
        <v>122</v>
      </c>
      <c r="C114" s="14">
        <f>(AK105)</f>
        <v>0</v>
      </c>
    </row>
  </sheetData>
  <sheetProtection formatCells="0" formatColumns="0" formatRows="0" insertColumns="0" insertRows="0" insertHyperlinks="0" deleteColumns="0" deleteRows="0" sort="0" autoFilter="0" pivotTables="0"/>
  <autoFilter ref="AD30:AK35">
    <filterColumn colId="0">
      <filters>
        <filter val="en  descuento: %0 ///"/>
      </filters>
    </filterColumn>
  </autoFilter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2018-05-21T15:31:34Z</cp:lastPrinted>
  <dcterms:created xsi:type="dcterms:W3CDTF">2018-05-21T15:12:25Z</dcterms:created>
  <dcterms:modified xsi:type="dcterms:W3CDTF">2018-05-21T16:44:59Z</dcterms:modified>
</cp:coreProperties>
</file>