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180" i="2" l="1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K181" i="2" s="1"/>
  <c r="AJ173" i="2"/>
  <c r="AI173" i="2"/>
  <c r="AI181" i="2" s="1"/>
  <c r="AH173" i="2"/>
  <c r="AG173" i="2"/>
  <c r="AG181" i="2" s="1"/>
  <c r="AF173" i="2"/>
  <c r="AE173" i="2"/>
  <c r="AE181" i="2" s="1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2" i="2"/>
  <c r="AJ162" i="2"/>
  <c r="AI162" i="2"/>
  <c r="AH162" i="2"/>
  <c r="AG162" i="2"/>
  <c r="AF162" i="2"/>
  <c r="AE162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6" i="2"/>
  <c r="AK166" i="2" s="1"/>
  <c r="AJ126" i="2"/>
  <c r="AI126" i="2"/>
  <c r="AI166" i="2" s="1"/>
  <c r="AH126" i="2"/>
  <c r="AG126" i="2"/>
  <c r="AG166" i="2" s="1"/>
  <c r="AF126" i="2"/>
  <c r="AE126" i="2"/>
  <c r="AE166" i="2" s="1"/>
  <c r="AK118" i="2"/>
  <c r="AJ118" i="2"/>
  <c r="AI118" i="2"/>
  <c r="AH118" i="2"/>
  <c r="AG118" i="2"/>
  <c r="AF118" i="2"/>
  <c r="AE118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5" i="2"/>
  <c r="AJ95" i="2"/>
  <c r="AI95" i="2"/>
  <c r="AH95" i="2"/>
  <c r="AG95" i="2"/>
  <c r="AF95" i="2"/>
  <c r="AE95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K119" i="2" s="1"/>
  <c r="C190" i="2" s="1"/>
  <c r="AJ6" i="2"/>
  <c r="AI6" i="2"/>
  <c r="AI119" i="2" s="1"/>
  <c r="C188" i="2" s="1"/>
  <c r="AH6" i="2"/>
  <c r="AG6" i="2"/>
  <c r="AG119" i="2" s="1"/>
  <c r="C186" i="2" s="1"/>
  <c r="AF6" i="2"/>
  <c r="AE6" i="2"/>
  <c r="AE119" i="2" s="1"/>
  <c r="C184" i="2" s="1"/>
  <c r="AK5" i="2"/>
  <c r="AJ5" i="2"/>
  <c r="AJ119" i="2" s="1"/>
  <c r="AI5" i="2"/>
  <c r="AH5" i="2"/>
  <c r="AH119" i="2" s="1"/>
  <c r="AG5" i="2"/>
  <c r="AF5" i="2"/>
  <c r="AF119" i="2" s="1"/>
  <c r="AE5" i="2"/>
  <c r="AF166" i="2" l="1"/>
  <c r="C185" i="2" s="1"/>
  <c r="AH166" i="2"/>
  <c r="AJ166" i="2"/>
  <c r="C189" i="2" s="1"/>
  <c r="AF181" i="2"/>
  <c r="AH181" i="2"/>
  <c r="C187" i="2" s="1"/>
  <c r="AJ181" i="2"/>
</calcChain>
</file>

<file path=xl/sharedStrings.xml><?xml version="1.0" encoding="utf-8"?>
<sst xmlns="http://schemas.openxmlformats.org/spreadsheetml/2006/main" count="688" uniqueCount="203">
  <si>
    <t>GRUPO ABARROTES AZTECA</t>
  </si>
  <si>
    <t>EXISTENCIAS</t>
  </si>
  <si>
    <t>PEDIDOS A '19 HERMANOS' 14-05-2018</t>
  </si>
  <si>
    <t>CAJAS</t>
  </si>
  <si>
    <t>PZAS</t>
  </si>
  <si>
    <t>PEDIDO</t>
  </si>
  <si>
    <t>COD</t>
  </si>
  <si>
    <t>DESCRIPCIÓN</t>
  </si>
  <si>
    <t>ARTICULOS DE LIMPIEZA - 3M</t>
  </si>
  <si>
    <t>SCOTCH BRITE FIBRA VERDE POPULAR 3M 6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</si>
  <si>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</si>
  <si>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</si>
  <si>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</si>
  <si>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</si>
  <si>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</si>
  <si>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</si>
  <si>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</si>
  <si>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</si>
  <si>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*FRUTAS TROP. 24/113 G</t>
  </si>
  <si>
    <t>BLANQUEADORES</t>
  </si>
  <si>
    <t>CLORALEX EL RENDIDOR 6/3.75 ML.</t>
  </si>
  <si>
    <t>CAFES</t>
  </si>
  <si>
    <t>NESCAFE DOLCA 15/ 80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</si>
  <si>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</si>
  <si>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</si>
  <si>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</si>
  <si>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</si>
  <si>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</si>
  <si>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</si>
  <si>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</si>
  <si>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</si>
  <si>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</si>
  <si>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</si>
  <si>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</si>
  <si>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LDETER0000030</t>
  </si>
  <si>
    <t>BLANCATEL DET. CITRICO  20/500 GRS.</t>
  </si>
  <si>
    <t>BLANCATEL DET. FLORAL 12/800 GRS.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</si>
  <si>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</si>
  <si>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</si>
  <si>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</si>
  <si>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</si>
  <si>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</si>
  <si>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</si>
  <si>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</si>
  <si>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</si>
  <si>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</si>
  <si>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</si>
  <si>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</si>
  <si>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</si>
  <si>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SALVO 48/250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</si>
  <si>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</si>
  <si>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</si>
  <si>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</si>
  <si>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</si>
  <si>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</si>
  <si>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</si>
  <si>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</si>
  <si>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</si>
  <si>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</si>
  <si>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FLOR DE NARANJO 12/600 GRS.</t>
  </si>
  <si>
    <t>MAMUT MINI 32/12 GRS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</si>
  <si>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</si>
  <si>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</si>
  <si>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</si>
  <si>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</si>
  <si>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</si>
  <si>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</si>
  <si>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12/400 ML.</t>
  </si>
  <si>
    <t>BAYGON CASA Y JARDIN EUCALIPTO 12/400 ML.</t>
  </si>
  <si>
    <t>BAYGON LIQUIDO 12/480 ML.</t>
  </si>
  <si>
    <t>BAYGON ULTRA VERDE 12/400 ML.</t>
  </si>
  <si>
    <t>RAID APARATO C/12/12 PLAQUITAS</t>
  </si>
  <si>
    <t>RAID MAX EUCALIPTO 12/460 ML.</t>
  </si>
  <si>
    <t>VEL MEXICO CITRONELA VIDRIO R. MOSCOS 20 PZAS.</t>
  </si>
  <si>
    <t xml:space="preserve">VELADORA CITRONELA 24/160 GRS *Mexico </t>
  </si>
  <si>
    <t>JABON DE LAVANDERIA</t>
  </si>
  <si>
    <t>LJABLA0000003</t>
  </si>
  <si>
    <t>BLANCATEL BARRA ROSA 25/350 GRS.</t>
  </si>
  <si>
    <t>TORRE CAFÉ 20/350 GRS.</t>
  </si>
  <si>
    <t>LECHES</t>
  </si>
  <si>
    <t>LECHE CLAVEL EN POLVO 24/480 GRS.</t>
  </si>
  <si>
    <t>LECHE NAN 1 12/720 GRS.</t>
  </si>
  <si>
    <t>LECHE NAN 2 12/360 GRS.</t>
  </si>
  <si>
    <t>LECHE NAN 2 12/720 GRS.</t>
  </si>
  <si>
    <t>LECHE NIDO ENTERA 12/840 GRS.</t>
  </si>
  <si>
    <t>LIMPIADORES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</si>
  <si>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</si>
  <si>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</si>
  <si>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</si>
  <si>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</si>
  <si>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</si>
  <si>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</si>
  <si>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</si>
  <si>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</si>
  <si>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</si>
  <si>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</si>
  <si>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</si>
  <si>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</si>
  <si>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</si>
  <si>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MARISCOS ENLATADOS</t>
  </si>
  <si>
    <t>LMAREN0000006</t>
  </si>
  <si>
    <t>ATUN DOLORES 24/140 GRS ENSALADA</t>
  </si>
  <si>
    <t>MAYONESAS Y MOSTAZAS</t>
  </si>
  <si>
    <t>MOSTAZA McCORMICK 4 24/115 GRS.</t>
  </si>
  <si>
    <t>PAÑAL DESECHABLE</t>
  </si>
  <si>
    <t>LPADE0000041</t>
  </si>
  <si>
    <t>BEBIN EXTRAGRANDE 4/40 PZAS.</t>
  </si>
  <si>
    <t>PAPEL HIGENICO</t>
  </si>
  <si>
    <t>HIG. ADORABLE 400'S 20/4 PZAS.</t>
  </si>
  <si>
    <t>HIG. ADORABLE 550'S 8/6 PZAS.</t>
  </si>
  <si>
    <t>SUAVIZANTES DE ROPA</t>
  </si>
  <si>
    <t>DOWNY LIBRE ENJUAGUE *12/450 ML.</t>
  </si>
  <si>
    <t>SALSAS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</si>
  <si>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</si>
  <si>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</si>
  <si>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</si>
  <si>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</si>
  <si>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</si>
  <si>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</si>
  <si>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TOALLAS FEMENINAS</t>
  </si>
  <si>
    <t>ALWAYS NOCHES T. SECA NORMAL C/A 12/ 8 PZAS " MORADA"</t>
  </si>
  <si>
    <t>SABA AMORE SIN ALAS 10/8 PZAS.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</si>
  <si>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</si>
  <si>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</si>
  <si>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</si>
  <si>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</si>
  <si>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</si>
  <si>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SABRIMAYOREO 48 PZAS</t>
  </si>
  <si>
    <t>PEDIDOS A 'CORONA' 14-05-2018</t>
  </si>
  <si>
    <t>ACEITE 1-2-3  4/3.785 LTS.</t>
  </si>
  <si>
    <t>CREMAS Y CEPILLOS DENTALES</t>
  </si>
  <si>
    <t>CREMA DENTAL BRIDEN 25/100 GRS.</t>
  </si>
  <si>
    <t>CREMA DENTAL BRIDEN 50/50 ML.</t>
  </si>
  <si>
    <t>BLANCA NIEVES 4/5 KGS.</t>
  </si>
  <si>
    <t>BLANCA NIEVES LIQUIDO 12/1 LT.</t>
  </si>
  <si>
    <t>BLANCA NIEVES MINI 100/100 GRS</t>
  </si>
  <si>
    <t>BRILOZA 12/730 ML. LIMON DE COLIMA</t>
  </si>
  <si>
    <t>CARISMA DET. EN POLVO 20/500 GRS.</t>
  </si>
  <si>
    <t>CARISMA DETERGENTE LIQ. 12/1LT</t>
  </si>
  <si>
    <t>FOCA 4/5 KG.</t>
  </si>
  <si>
    <t>FOCA LIQUIDO 12/1 LT.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</si>
  <si>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</si>
  <si>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</si>
  <si>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</si>
  <si>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</si>
  <si>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</si>
  <si>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</si>
  <si>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</si>
  <si>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ROMA LIQUIDO 12/1 LT.</t>
  </si>
  <si>
    <t>CARISMA BARRA 25/400 GRS.</t>
  </si>
  <si>
    <t>ZOTE 25/400 GRS. AZUL</t>
  </si>
  <si>
    <t>ZOTE 25/400 GRS. BLANCO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</si>
  <si>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</si>
  <si>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</si>
  <si>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</si>
  <si>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</si>
  <si>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</si>
  <si>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</si>
  <si>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</si>
  <si>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</si>
  <si>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</si>
  <si>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</si>
  <si>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</si>
  <si>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GLICERINA NATURAL 12/500 ML</t>
  </si>
  <si>
    <t>MANILVA LIQUIDA 12/500 ML</t>
  </si>
  <si>
    <t>PEDIDOS A 'PUMA' 14-05-2018</t>
  </si>
  <si>
    <t>BLANCA NIEVES 40/250 GRS.</t>
  </si>
  <si>
    <t>FOCA 20/500 GRS.</t>
  </si>
  <si>
    <t>ROMA 10 KG. *BULTO*</t>
  </si>
  <si>
    <t>ROMA 10/1 KG.</t>
  </si>
  <si>
    <t>ZOTE 25/400 GRS. ROSA</t>
  </si>
  <si>
    <t>SABRITAS SABRIDORITOS 30 PZAS. SURTIDO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</si>
  <si>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</si>
  <si>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</si>
  <si>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</si>
  <si>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</si>
  <si>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</si>
  <si>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</si>
  <si>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</si>
  <si>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</si>
  <si>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</si>
  <si>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</si>
  <si>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</si>
  <si>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</si>
  <si>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</si>
  <si>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</si>
  <si>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</si>
  <si>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</si>
  <si>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LÓPEZ</t>
  </si>
  <si>
    <t>JASPO</t>
  </si>
  <si>
    <t>DECASA</t>
  </si>
  <si>
    <t>SAHUAYO</t>
  </si>
  <si>
    <t>DUERO</t>
  </si>
  <si>
    <t>VIOLETA</t>
  </si>
  <si>
    <t>PRODUCMEX</t>
  </si>
  <si>
    <t>TACAMBA</t>
  </si>
  <si>
    <t>HUGOS</t>
  </si>
  <si>
    <t>PUMA</t>
  </si>
  <si>
    <t>19 HERMANOS</t>
  </si>
  <si>
    <t>minimo 10 cj</t>
  </si>
  <si>
    <t xml:space="preserve"> </t>
  </si>
  <si>
    <t>3EXB</t>
  </si>
  <si>
    <t>5EXB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</si>
</sst>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sz val="10"/>
      <color rgb="FF000000"/>
      <name val="Franklin Gothic Book"/>
    </font>
    <font>
      <sz val="9"/>
      <color rgb="FF000000"/>
      <name val="Calibri"/>
      <family val="2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4" fillId="12" borderId="1" xfId="0" applyNumberFormat="1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165" fontId="9" fillId="17" borderId="1" xfId="0" applyNumberFormat="1" applyFont="1" applyFill="1" applyBorder="1" applyAlignment="1">
      <alignment horizontal="left"/>
    </xf>
    <xf numFmtId="0" fontId="10" fillId="0" borderId="1" xfId="0" applyFont="1" applyBorder="1"/>
    <xf numFmtId="0" fontId="11" fillId="3" borderId="0" xfId="0" applyFont="1" applyFill="1" applyAlignment="1">
      <alignment horizontal="center"/>
    </xf>
    <xf numFmtId="165" fontId="12" fillId="2" borderId="1" xfId="0" applyNumberFormat="1" applyFont="1" applyFill="1" applyBorder="1" applyAlignment="1">
      <alignment horizontal="left"/>
    </xf>
    <xf numFmtId="0" fontId="10" fillId="0" borderId="0" xfId="0" applyFont="1"/>
    <xf numFmtId="165" fontId="12" fillId="17" borderId="1" xfId="0" applyNumberFormat="1" applyFont="1" applyFill="1" applyBorder="1" applyAlignment="1">
      <alignment horizontal="left"/>
    </xf>
    <xf numFmtId="164" fontId="13" fillId="0" borderId="0" xfId="0" applyNumberFormat="1" applyFo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view="pageLayout" zoomScaleNormal="100" workbookViewId="0">
      <selection activeCell="C181" sqref="C181"/>
    </sheetView>
  </sheetViews>
  <sheetFormatPr baseColWidth="10" defaultColWidth="9.140625" defaultRowHeight="15"/>
  <cols>
    <col min="1" max="3" width="6" customWidth="1"/>
    <col min="4" max="4" width="22.28515625" style="33" customWidth="1"/>
    <col min="5" max="5" width="58.140625" style="31" customWidth="1"/>
  </cols>
  <sheetData>
    <row r="1" spans="1:5" ht="15.75">
      <c r="A1" s="37" t="s">
        <v>0</v>
      </c>
      <c r="B1" s="38"/>
      <c r="C1" s="38"/>
      <c r="D1" s="38"/>
      <c r="E1" s="38"/>
    </row>
    <row r="2" spans="1:5" ht="15.75">
      <c r="A2" s="39" t="s">
        <v>1</v>
      </c>
      <c r="B2" s="39"/>
      <c r="C2" s="21"/>
      <c r="D2" s="32"/>
      <c r="E2" s="34" t="s">
        <v>2</v>
      </c>
    </row>
    <row r="3" spans="1:5" ht="15.75">
      <c r="A3" s="21" t="s">
        <v>3</v>
      </c>
      <c r="B3" s="21" t="s">
        <v>4</v>
      </c>
      <c r="C3" s="21" t="s">
        <v>5</v>
      </c>
      <c r="D3" s="32" t="s">
        <v>6</v>
      </c>
      <c r="E3" s="30" t="s">
        <v>7</v>
      </c>
    </row>
    <row r="4" spans="1:5" ht="15.75">
      <c r="E4" s="35" t="s">
        <v>8</v>
      </c>
    </row>
    <row r="5" spans="1:5" ht="15.75">
      <c r="A5" s="12">
        <v>32</v>
      </c>
      <c r="B5" s="12">
        <v>4</v>
      </c>
      <c r="C5" s="12">
        <v>0</v>
      </c>
      <c r="D5" s="22">
        <v>7501023122715</v>
      </c>
      <c r="E5" s="14" t="s">
        <v>9</v>
      </c>
    </row>
    <row r="6" spans="1:5" ht="15.75">
      <c r="A6" s="12">
        <v>3</v>
      </c>
      <c r="B6" s="12">
        <v>5</v>
      </c>
      <c r="C6" s="12">
        <v>0</v>
      </c>
      <c r="D6" s="22">
        <v>750102312701</v>
      </c>
      <c r="E6" s="14" t="s">
        <v>10</v>
      </c>
    </row>
    <row r="7" spans="1:5" ht="15.75">
      <c r="A7" t="s">
        <v>200</v>
      </c>
      <c r="B7" t="s">
        <v>200</v>
      </c>
      <c r="E7" s="35" t="s">
        <v>11</v>
      </c>
    </row>
    <row r="8" spans="1:5" ht="15.75">
      <c r="A8" s="12">
        <v>5</v>
      </c>
      <c r="B8" s="12">
        <v>7</v>
      </c>
      <c r="C8" s="12">
        <v>0</v>
      </c>
      <c r="D8" s="22">
        <v>7501062703</v>
      </c>
      <c r="E8" s="14" t="s">
        <v>12</v>
      </c>
    </row>
    <row r="9" spans="1:5" ht="15.75">
      <c r="A9" t="s">
        <v>200</v>
      </c>
      <c r="B9" t="s">
        <v>200</v>
      </c>
      <c r="E9" s="35" t="s">
        <v>13</v>
      </c>
    </row>
    <row r="10" spans="1:5" ht="15.75">
      <c r="A10" s="12">
        <v>9</v>
      </c>
      <c r="B10" s="12">
        <v>2</v>
      </c>
      <c r="C10" s="12">
        <v>0</v>
      </c>
      <c r="D10" s="22" t="s">
        <v>14</v>
      </c>
      <c r="E10" s="14" t="s">
        <v>15</v>
      </c>
    </row>
    <row r="11" spans="1:5" ht="15.75">
      <c r="A11" t="s">
        <v>200</v>
      </c>
      <c r="B11" t="s">
        <v>200</v>
      </c>
      <c r="E11" s="35" t="s">
        <v>16</v>
      </c>
    </row>
    <row r="12" spans="1:5" ht="15.75">
      <c r="A12" s="12">
        <v>4</v>
      </c>
      <c r="B12" s="12">
        <v>9</v>
      </c>
      <c r="C12" s="12">
        <v>0</v>
      </c>
      <c r="D12" s="22">
        <v>16317</v>
      </c>
      <c r="E12" s="14" t="s">
        <v>17</v>
      </c>
    </row>
    <row r="13" spans="1:5" ht="15.75">
      <c r="A13" s="12">
        <v>0</v>
      </c>
      <c r="B13" s="12">
        <v>0</v>
      </c>
      <c r="C13" s="12">
        <v>5</v>
      </c>
      <c r="D13" s="22">
        <v>5834104</v>
      </c>
      <c r="E13" s="14" t="s">
        <v>18</v>
      </c>
    </row>
    <row r="14" spans="1:5" ht="15.75">
      <c r="A14" t="s">
        <v>200</v>
      </c>
      <c r="B14" t="s">
        <v>200</v>
      </c>
      <c r="E14" s="35" t="s">
        <v>19</v>
      </c>
    </row>
    <row r="15" spans="1:5" ht="15.75">
      <c r="A15" s="12">
        <v>2</v>
      </c>
      <c r="B15" s="12">
        <v>0</v>
      </c>
      <c r="C15" s="12">
        <v>3</v>
      </c>
      <c r="D15" s="22">
        <v>75000636</v>
      </c>
      <c r="E15" s="14" t="s">
        <v>20</v>
      </c>
    </row>
    <row r="16" spans="1:5" ht="15.75">
      <c r="A16" t="s">
        <v>200</v>
      </c>
      <c r="B16" t="s">
        <v>200</v>
      </c>
      <c r="E16" s="35" t="s">
        <v>21</v>
      </c>
    </row>
    <row r="17" spans="1:5" ht="15.75">
      <c r="A17" s="12">
        <v>3</v>
      </c>
      <c r="B17" s="12">
        <v>0</v>
      </c>
      <c r="C17" s="12">
        <v>0</v>
      </c>
      <c r="D17" s="22">
        <v>7501059274336</v>
      </c>
      <c r="E17" s="14" t="s">
        <v>22</v>
      </c>
    </row>
    <row r="18" spans="1:5" ht="15.75">
      <c r="B18" t="s">
        <v>200</v>
      </c>
      <c r="E18" s="35" t="s">
        <v>23</v>
      </c>
    </row>
    <row r="19" spans="1:5" ht="15.75">
      <c r="A19" s="12">
        <v>3</v>
      </c>
      <c r="B19" s="12">
        <v>1</v>
      </c>
      <c r="C19" s="12">
        <v>0</v>
      </c>
      <c r="D19" s="22">
        <v>74255</v>
      </c>
      <c r="E19" s="14" t="s">
        <v>24</v>
      </c>
    </row>
    <row r="20" spans="1:5" ht="15.75">
      <c r="A20" t="s">
        <v>200</v>
      </c>
      <c r="B20" t="s">
        <v>200</v>
      </c>
      <c r="E20" s="35" t="s">
        <v>25</v>
      </c>
    </row>
    <row r="21" spans="1:5" ht="15.75">
      <c r="A21" s="12" t="s">
        <v>201</v>
      </c>
      <c r="B21" s="12">
        <v>4</v>
      </c>
      <c r="C21" s="12">
        <v>0</v>
      </c>
      <c r="D21" s="23">
        <v>7501059216723</v>
      </c>
      <c r="E21" s="14" t="s">
        <v>26</v>
      </c>
    </row>
    <row r="22" spans="1:5" ht="15.75">
      <c r="A22" t="s">
        <v>200</v>
      </c>
      <c r="B22" t="s">
        <v>200</v>
      </c>
      <c r="E22" s="35" t="s">
        <v>27</v>
      </c>
    </row>
    <row r="23" spans="1:5" ht="15.75">
      <c r="A23" s="12">
        <v>5</v>
      </c>
      <c r="B23" s="12">
        <v>7</v>
      </c>
      <c r="C23" s="12">
        <v>0</v>
      </c>
      <c r="D23" s="22">
        <v>7501007497126</v>
      </c>
      <c r="E23" s="14" t="s">
        <v>28</v>
      </c>
    </row>
    <row r="24" spans="1:5" ht="15.75">
      <c r="A24" s="12">
        <v>6</v>
      </c>
      <c r="B24" s="12">
        <v>5</v>
      </c>
      <c r="C24" s="12">
        <v>0</v>
      </c>
      <c r="D24" s="22">
        <v>11259</v>
      </c>
      <c r="E24" s="14" t="s">
        <v>29</v>
      </c>
    </row>
    <row r="25" spans="1:5" ht="15.75">
      <c r="A25" s="12">
        <v>4</v>
      </c>
      <c r="B25" s="12">
        <v>11</v>
      </c>
      <c r="C25" s="12">
        <v>0</v>
      </c>
      <c r="D25" s="22">
        <v>7506195176914</v>
      </c>
      <c r="E25" s="14" t="s">
        <v>30</v>
      </c>
    </row>
    <row r="26" spans="1:5" ht="15.75">
      <c r="A26" s="12">
        <v>3</v>
      </c>
      <c r="B26" s="12">
        <v>4</v>
      </c>
      <c r="C26" s="12">
        <v>0</v>
      </c>
      <c r="D26" s="22">
        <v>2425</v>
      </c>
      <c r="E26" s="14" t="s">
        <v>31</v>
      </c>
    </row>
    <row r="27" spans="1:5" ht="15.75">
      <c r="A27" s="12">
        <v>3</v>
      </c>
      <c r="B27" s="12">
        <v>29</v>
      </c>
      <c r="C27" s="12">
        <v>0</v>
      </c>
      <c r="D27" s="22">
        <v>659373</v>
      </c>
      <c r="E27" s="14" t="s">
        <v>32</v>
      </c>
    </row>
    <row r="28" spans="1:5" ht="15.75">
      <c r="A28" s="12">
        <v>3</v>
      </c>
      <c r="B28" s="12">
        <v>2</v>
      </c>
      <c r="C28" s="12">
        <v>0</v>
      </c>
      <c r="D28" s="22">
        <v>49736</v>
      </c>
      <c r="E28" s="14" t="s">
        <v>33</v>
      </c>
    </row>
    <row r="29" spans="1:5" ht="15.75">
      <c r="A29" s="12">
        <v>3</v>
      </c>
      <c r="B29" s="12">
        <v>14</v>
      </c>
      <c r="C29" s="12">
        <v>5</v>
      </c>
      <c r="D29" s="22" t="s">
        <v>34</v>
      </c>
      <c r="E29" s="14" t="s">
        <v>35</v>
      </c>
    </row>
    <row r="30" spans="1:5" ht="15.75">
      <c r="A30" s="12">
        <v>2</v>
      </c>
      <c r="B30" s="12">
        <v>3</v>
      </c>
      <c r="C30" s="12">
        <v>8</v>
      </c>
      <c r="D30" s="22">
        <v>1256394</v>
      </c>
      <c r="E30" s="14" t="s">
        <v>36</v>
      </c>
    </row>
    <row r="31" spans="1:5" ht="15.75">
      <c r="A31" s="12">
        <v>0</v>
      </c>
      <c r="B31" s="12">
        <v>7</v>
      </c>
      <c r="C31" s="12">
        <v>2</v>
      </c>
      <c r="D31" s="22">
        <v>75016506</v>
      </c>
      <c r="E31" s="14" t="s">
        <v>37</v>
      </c>
    </row>
    <row r="32" spans="1:5" ht="15.75">
      <c r="A32" s="12">
        <v>2</v>
      </c>
      <c r="B32" s="12">
        <v>5</v>
      </c>
      <c r="C32" s="12">
        <v>0</v>
      </c>
      <c r="D32" s="22">
        <v>750105005</v>
      </c>
      <c r="E32" s="14" t="s">
        <v>38</v>
      </c>
    </row>
    <row r="33" spans="1:5" ht="15.75">
      <c r="A33" s="12">
        <v>5</v>
      </c>
      <c r="B33" s="12">
        <v>0</v>
      </c>
      <c r="C33" s="12">
        <v>0</v>
      </c>
      <c r="D33" s="22">
        <v>750105003</v>
      </c>
      <c r="E33" s="14" t="s">
        <v>39</v>
      </c>
    </row>
    <row r="34" spans="1:5" ht="15.75">
      <c r="A34" s="12">
        <v>4</v>
      </c>
      <c r="B34" s="12">
        <v>6</v>
      </c>
      <c r="C34" s="12">
        <v>0</v>
      </c>
      <c r="D34" s="22">
        <v>7502015003</v>
      </c>
      <c r="E34" s="14" t="s">
        <v>40</v>
      </c>
    </row>
    <row r="35" spans="1:5" ht="15.75">
      <c r="A35" s="12">
        <v>2</v>
      </c>
      <c r="B35" s="12">
        <v>11</v>
      </c>
      <c r="C35" s="12">
        <v>5</v>
      </c>
      <c r="D35" s="22">
        <v>7501021526</v>
      </c>
      <c r="E35" s="14" t="s">
        <v>41</v>
      </c>
    </row>
    <row r="36" spans="1:5" ht="15.75">
      <c r="A36" s="12">
        <v>4</v>
      </c>
      <c r="B36" s="12">
        <v>4</v>
      </c>
      <c r="C36" s="12">
        <v>0</v>
      </c>
      <c r="D36" s="22">
        <v>7501021528</v>
      </c>
      <c r="E36" s="14" t="s">
        <v>42</v>
      </c>
    </row>
    <row r="37" spans="1:5" ht="15.75">
      <c r="A37" s="12">
        <v>17</v>
      </c>
      <c r="B37" s="12">
        <v>3</v>
      </c>
      <c r="C37" s="12">
        <v>0</v>
      </c>
      <c r="D37" s="22">
        <v>2921</v>
      </c>
      <c r="E37" s="14" t="s">
        <v>43</v>
      </c>
    </row>
    <row r="38" spans="1:5" ht="15.75">
      <c r="A38" s="12">
        <v>23</v>
      </c>
      <c r="B38" s="12">
        <v>10</v>
      </c>
      <c r="C38" s="12">
        <v>0</v>
      </c>
      <c r="D38" s="22">
        <v>7501026026574</v>
      </c>
      <c r="E38" s="14" t="s">
        <v>44</v>
      </c>
    </row>
    <row r="39" spans="1:5" ht="15.75">
      <c r="A39" s="12">
        <v>5</v>
      </c>
      <c r="B39" s="12">
        <v>22</v>
      </c>
      <c r="C39" s="12">
        <v>0</v>
      </c>
      <c r="D39" s="22">
        <v>7506195190859</v>
      </c>
      <c r="E39" s="14" t="s">
        <v>45</v>
      </c>
    </row>
    <row r="40" spans="1:5" ht="15.75">
      <c r="A40" s="12">
        <v>2</v>
      </c>
      <c r="B40" s="12">
        <v>0</v>
      </c>
      <c r="C40" s="12">
        <v>0</v>
      </c>
      <c r="D40" s="22">
        <v>75016507</v>
      </c>
      <c r="E40" s="14" t="s">
        <v>46</v>
      </c>
    </row>
    <row r="41" spans="1:5" ht="15.75">
      <c r="A41" s="12">
        <v>3</v>
      </c>
      <c r="B41" s="12">
        <v>8</v>
      </c>
      <c r="C41" s="12">
        <v>0</v>
      </c>
      <c r="D41" s="22">
        <v>16504</v>
      </c>
      <c r="E41" s="14" t="s">
        <v>47</v>
      </c>
    </row>
    <row r="42" spans="1:5" ht="15.75">
      <c r="A42" s="12">
        <v>2</v>
      </c>
      <c r="B42" s="12">
        <v>9</v>
      </c>
      <c r="C42" s="12">
        <v>0</v>
      </c>
      <c r="D42" s="22">
        <v>750105002</v>
      </c>
      <c r="E42" s="14" t="s">
        <v>48</v>
      </c>
    </row>
    <row r="43" spans="1:5" ht="15.75">
      <c r="A43" s="12">
        <v>4</v>
      </c>
      <c r="B43" s="12">
        <v>20</v>
      </c>
      <c r="C43" s="12">
        <v>0</v>
      </c>
      <c r="D43" s="22">
        <v>750103664</v>
      </c>
      <c r="E43" s="14" t="s">
        <v>49</v>
      </c>
    </row>
    <row r="44" spans="1:5" ht="15.75">
      <c r="A44" t="s">
        <v>200</v>
      </c>
      <c r="B44" t="s">
        <v>200</v>
      </c>
      <c r="E44" s="35" t="s">
        <v>50</v>
      </c>
    </row>
    <row r="45" spans="1:5" ht="15.75">
      <c r="A45" s="12">
        <v>0</v>
      </c>
      <c r="B45" s="12">
        <v>36</v>
      </c>
      <c r="C45" s="12">
        <v>0</v>
      </c>
      <c r="D45" s="22">
        <v>7521110</v>
      </c>
      <c r="E45" s="14" t="s">
        <v>51</v>
      </c>
    </row>
    <row r="46" spans="1:5" ht="15.75">
      <c r="A46" s="12">
        <v>0</v>
      </c>
      <c r="B46" s="12">
        <v>35</v>
      </c>
      <c r="C46" s="12">
        <v>0</v>
      </c>
      <c r="D46" s="22">
        <v>7521111</v>
      </c>
      <c r="E46" s="14" t="s">
        <v>52</v>
      </c>
    </row>
    <row r="47" spans="1:5" ht="15.75">
      <c r="A47" s="12">
        <v>0</v>
      </c>
      <c r="B47" s="12">
        <v>30</v>
      </c>
      <c r="C47" s="12">
        <v>0</v>
      </c>
      <c r="D47" s="22">
        <v>7521109</v>
      </c>
      <c r="E47" s="14" t="s">
        <v>53</v>
      </c>
    </row>
    <row r="48" spans="1:5" ht="15.75">
      <c r="A48" s="12">
        <v>0</v>
      </c>
      <c r="B48" s="12">
        <v>15</v>
      </c>
      <c r="C48" s="12">
        <v>0</v>
      </c>
      <c r="D48" s="22">
        <v>7521108</v>
      </c>
      <c r="E48" s="14" t="s">
        <v>54</v>
      </c>
    </row>
    <row r="49" spans="1:5" ht="15.75">
      <c r="A49" s="12">
        <v>0</v>
      </c>
      <c r="B49" s="12">
        <v>32</v>
      </c>
      <c r="C49" s="12">
        <v>0</v>
      </c>
      <c r="D49" s="22">
        <v>7521105</v>
      </c>
      <c r="E49" s="14" t="s">
        <v>55</v>
      </c>
    </row>
    <row r="50" spans="1:5" ht="15.75">
      <c r="A50" s="12">
        <v>0</v>
      </c>
      <c r="B50" s="12">
        <v>34</v>
      </c>
      <c r="C50" s="12">
        <v>0</v>
      </c>
      <c r="D50" s="22">
        <v>7521107</v>
      </c>
      <c r="E50" s="14" t="s">
        <v>56</v>
      </c>
    </row>
    <row r="51" spans="1:5" ht="15.75">
      <c r="A51" s="12">
        <v>0</v>
      </c>
      <c r="B51" s="12">
        <v>30</v>
      </c>
      <c r="C51" s="12">
        <v>0</v>
      </c>
      <c r="D51" s="22">
        <v>7521106</v>
      </c>
      <c r="E51" s="14" t="s">
        <v>57</v>
      </c>
    </row>
    <row r="52" spans="1:5" ht="15.75">
      <c r="B52" t="s">
        <v>200</v>
      </c>
      <c r="E52" s="35" t="s">
        <v>58</v>
      </c>
    </row>
    <row r="53" spans="1:5" ht="15.75">
      <c r="A53" s="12">
        <v>0</v>
      </c>
      <c r="B53" s="12">
        <v>10</v>
      </c>
      <c r="C53" s="12">
        <v>1</v>
      </c>
      <c r="D53" s="23">
        <v>7501000650552</v>
      </c>
      <c r="E53" s="14" t="s">
        <v>59</v>
      </c>
    </row>
    <row r="54" spans="1:5" ht="15.75">
      <c r="A54" s="12">
        <v>0</v>
      </c>
      <c r="B54" s="12">
        <v>7</v>
      </c>
      <c r="C54" s="12">
        <v>0</v>
      </c>
      <c r="D54" s="22">
        <v>7501000630455</v>
      </c>
      <c r="E54" s="14" t="s">
        <v>60</v>
      </c>
    </row>
    <row r="55" spans="1:5" ht="15.75">
      <c r="A55" s="12">
        <v>9</v>
      </c>
      <c r="B55" s="12">
        <v>17</v>
      </c>
      <c r="C55" s="12">
        <v>0</v>
      </c>
      <c r="D55" s="22">
        <v>3531456</v>
      </c>
      <c r="E55" s="14" t="s">
        <v>61</v>
      </c>
    </row>
    <row r="56" spans="1:5" ht="15.75">
      <c r="A56" t="s">
        <v>200</v>
      </c>
      <c r="B56" t="s">
        <v>200</v>
      </c>
      <c r="E56" s="35" t="s">
        <v>62</v>
      </c>
    </row>
    <row r="57" spans="1:5" ht="15.75">
      <c r="A57" s="12">
        <v>0</v>
      </c>
      <c r="B57" s="12">
        <v>1</v>
      </c>
      <c r="C57" s="12">
        <v>3</v>
      </c>
      <c r="D57" s="22">
        <v>7503716</v>
      </c>
      <c r="E57" s="14" t="s">
        <v>63</v>
      </c>
    </row>
    <row r="58" spans="1:5" ht="15.75">
      <c r="A58" t="s">
        <v>200</v>
      </c>
      <c r="B58" t="s">
        <v>200</v>
      </c>
      <c r="E58" s="35" t="s">
        <v>64</v>
      </c>
    </row>
    <row r="59" spans="1:5" ht="15.75">
      <c r="A59" s="12">
        <v>1</v>
      </c>
      <c r="B59" s="12">
        <v>10</v>
      </c>
      <c r="C59" s="12" t="s">
        <v>202</v>
      </c>
      <c r="D59" s="22">
        <v>70330727731</v>
      </c>
      <c r="E59" s="14" t="s">
        <v>65</v>
      </c>
    </row>
    <row r="60" spans="1:5" ht="15.75">
      <c r="A60" t="s">
        <v>200</v>
      </c>
      <c r="B60" t="s">
        <v>200</v>
      </c>
      <c r="E60" s="35" t="s">
        <v>66</v>
      </c>
    </row>
    <row r="61" spans="1:5" ht="15.75">
      <c r="A61" s="12">
        <v>1</v>
      </c>
      <c r="B61" s="12">
        <v>9</v>
      </c>
      <c r="C61" s="12">
        <v>2</v>
      </c>
      <c r="D61" s="22">
        <v>4214</v>
      </c>
      <c r="E61" s="14" t="s">
        <v>67</v>
      </c>
    </row>
    <row r="62" spans="1:5" ht="15.75">
      <c r="A62" s="12">
        <v>3</v>
      </c>
      <c r="B62" s="12">
        <v>6</v>
      </c>
      <c r="C62" s="12">
        <v>0</v>
      </c>
      <c r="D62" s="22">
        <v>7501032004</v>
      </c>
      <c r="E62" s="14" t="s">
        <v>68</v>
      </c>
    </row>
    <row r="63" spans="1:5" ht="15.75">
      <c r="A63" s="12">
        <v>3</v>
      </c>
      <c r="B63" s="12">
        <v>0</v>
      </c>
      <c r="C63" s="12">
        <v>0</v>
      </c>
      <c r="D63" s="22">
        <v>42111</v>
      </c>
      <c r="E63" s="14" t="s">
        <v>69</v>
      </c>
    </row>
    <row r="64" spans="1:5" ht="15.75">
      <c r="A64" s="12">
        <v>5</v>
      </c>
      <c r="B64" s="12">
        <v>2</v>
      </c>
      <c r="C64" s="12">
        <v>0</v>
      </c>
      <c r="D64" s="22">
        <v>7501032908109</v>
      </c>
      <c r="E64" s="14" t="s">
        <v>70</v>
      </c>
    </row>
    <row r="65" spans="1:5" ht="15.75">
      <c r="A65" s="12">
        <v>10</v>
      </c>
      <c r="B65" s="12">
        <v>1</v>
      </c>
      <c r="C65" s="12">
        <v>0</v>
      </c>
      <c r="D65" s="22">
        <v>4206</v>
      </c>
      <c r="E65" s="14" t="s">
        <v>71</v>
      </c>
    </row>
    <row r="66" spans="1:5" ht="15.75">
      <c r="A66" s="12">
        <v>2</v>
      </c>
      <c r="B66" s="12">
        <v>5</v>
      </c>
      <c r="C66" s="12">
        <v>0</v>
      </c>
      <c r="D66" s="22">
        <v>7501032005</v>
      </c>
      <c r="E66" s="14" t="s">
        <v>72</v>
      </c>
    </row>
    <row r="67" spans="1:5" ht="15.75">
      <c r="A67" s="12">
        <v>2</v>
      </c>
      <c r="B67" s="12">
        <v>9</v>
      </c>
      <c r="C67" s="12">
        <v>0</v>
      </c>
      <c r="D67" s="22">
        <v>7528995</v>
      </c>
      <c r="E67" s="14" t="s">
        <v>73</v>
      </c>
    </row>
    <row r="68" spans="1:5" ht="15.75">
      <c r="A68" s="12">
        <v>1</v>
      </c>
      <c r="B68" s="12">
        <v>14</v>
      </c>
      <c r="C68" s="12">
        <v>0</v>
      </c>
      <c r="D68" s="22">
        <v>75289</v>
      </c>
      <c r="E68" s="14" t="s">
        <v>74</v>
      </c>
    </row>
    <row r="69" spans="1:5" ht="15.75">
      <c r="A69" t="s">
        <v>200</v>
      </c>
      <c r="B69" t="s">
        <v>200</v>
      </c>
      <c r="E69" s="35" t="s">
        <v>75</v>
      </c>
    </row>
    <row r="70" spans="1:5" ht="15.75">
      <c r="A70" s="12">
        <v>4</v>
      </c>
      <c r="B70" s="12">
        <v>0</v>
      </c>
      <c r="C70" s="12">
        <v>0</v>
      </c>
      <c r="D70" s="22" t="s">
        <v>76</v>
      </c>
      <c r="E70" s="14" t="s">
        <v>77</v>
      </c>
    </row>
    <row r="71" spans="1:5" ht="15.75">
      <c r="A71" s="12">
        <v>5</v>
      </c>
      <c r="B71" s="12">
        <v>14</v>
      </c>
      <c r="C71" s="12">
        <v>0</v>
      </c>
      <c r="D71" s="22">
        <v>742554</v>
      </c>
      <c r="E71" s="14" t="s">
        <v>78</v>
      </c>
    </row>
    <row r="72" spans="1:5" ht="15.75">
      <c r="A72" t="s">
        <v>200</v>
      </c>
      <c r="B72" t="s">
        <v>200</v>
      </c>
      <c r="E72" s="35" t="s">
        <v>79</v>
      </c>
    </row>
    <row r="73" spans="1:5" ht="15.75">
      <c r="A73" s="12">
        <v>0</v>
      </c>
      <c r="B73" s="12">
        <v>16</v>
      </c>
      <c r="C73" s="12">
        <v>2</v>
      </c>
      <c r="D73" s="22">
        <v>59240688</v>
      </c>
      <c r="E73" s="14" t="s">
        <v>80</v>
      </c>
    </row>
    <row r="74" spans="1:5" ht="15.75">
      <c r="A74" s="12">
        <v>2</v>
      </c>
      <c r="B74" s="12">
        <v>2</v>
      </c>
      <c r="C74" s="12">
        <v>0</v>
      </c>
      <c r="D74" s="22">
        <v>7501059235295</v>
      </c>
      <c r="E74" s="14" t="s">
        <v>81</v>
      </c>
    </row>
    <row r="75" spans="1:5" ht="15.75">
      <c r="A75" s="12">
        <v>3</v>
      </c>
      <c r="B75" s="12">
        <v>10</v>
      </c>
      <c r="C75" s="12">
        <v>0</v>
      </c>
      <c r="D75" s="22">
        <v>7501059235257</v>
      </c>
      <c r="E75" s="14" t="s">
        <v>82</v>
      </c>
    </row>
    <row r="76" spans="1:5" ht="15.75">
      <c r="A76" s="12">
        <v>1</v>
      </c>
      <c r="B76" s="12">
        <v>8</v>
      </c>
      <c r="C76" s="12">
        <v>2</v>
      </c>
      <c r="D76" s="22">
        <v>7501059235301</v>
      </c>
      <c r="E76" s="14" t="s">
        <v>83</v>
      </c>
    </row>
    <row r="77" spans="1:5" ht="15.75">
      <c r="A77" s="12">
        <v>1</v>
      </c>
      <c r="B77" s="12">
        <v>0</v>
      </c>
      <c r="C77" s="12">
        <v>2</v>
      </c>
      <c r="D77" s="22">
        <v>4812</v>
      </c>
      <c r="E77" s="14" t="s">
        <v>84</v>
      </c>
    </row>
    <row r="78" spans="1:5" ht="15.75">
      <c r="A78" t="s">
        <v>200</v>
      </c>
      <c r="B78" t="s">
        <v>200</v>
      </c>
      <c r="E78" s="35" t="s">
        <v>85</v>
      </c>
    </row>
    <row r="79" spans="1:5" ht="15.75">
      <c r="A79" s="12">
        <v>3</v>
      </c>
      <c r="B79" s="12">
        <v>2</v>
      </c>
      <c r="C79" s="12">
        <v>0</v>
      </c>
      <c r="D79" s="22">
        <v>4927</v>
      </c>
      <c r="E79" s="14" t="s">
        <v>86</v>
      </c>
    </row>
    <row r="80" spans="1:5" ht="15.75">
      <c r="A80" s="12">
        <v>3</v>
      </c>
      <c r="B80" s="12">
        <v>6</v>
      </c>
      <c r="C80" s="12">
        <v>0</v>
      </c>
      <c r="D80" s="22">
        <v>4928</v>
      </c>
      <c r="E80" s="14" t="s">
        <v>87</v>
      </c>
    </row>
    <row r="81" spans="1:5" ht="15.75">
      <c r="A81" s="12">
        <v>1</v>
      </c>
      <c r="B81" s="12">
        <v>11</v>
      </c>
      <c r="C81" s="12">
        <v>2</v>
      </c>
      <c r="D81" s="22">
        <v>4929</v>
      </c>
      <c r="E81" s="14" t="s">
        <v>88</v>
      </c>
    </row>
    <row r="82" spans="1:5" ht="15.75">
      <c r="A82" s="12">
        <v>3</v>
      </c>
      <c r="B82" s="12">
        <v>11</v>
      </c>
      <c r="C82" s="12">
        <v>0</v>
      </c>
      <c r="D82" s="22">
        <v>4935</v>
      </c>
      <c r="E82" s="14" t="s">
        <v>89</v>
      </c>
    </row>
    <row r="83" spans="1:5" ht="15.75">
      <c r="A83" s="12">
        <v>1</v>
      </c>
      <c r="B83" s="12">
        <v>1</v>
      </c>
      <c r="C83" s="12">
        <v>0</v>
      </c>
      <c r="D83" s="22">
        <v>49281</v>
      </c>
      <c r="E83" s="14" t="s">
        <v>90</v>
      </c>
    </row>
    <row r="84" spans="1:5" ht="15.75">
      <c r="A84" s="12">
        <v>2</v>
      </c>
      <c r="B84" s="12">
        <v>11</v>
      </c>
      <c r="C84" s="12">
        <v>0</v>
      </c>
      <c r="D84" s="22">
        <v>493025</v>
      </c>
      <c r="E84" s="14" t="s">
        <v>91</v>
      </c>
    </row>
    <row r="85" spans="1:5" ht="15.75">
      <c r="A85" s="12">
        <v>4</v>
      </c>
      <c r="B85" s="12">
        <v>0</v>
      </c>
      <c r="C85" s="12">
        <v>0</v>
      </c>
      <c r="D85" s="22">
        <v>75024064602</v>
      </c>
      <c r="E85" s="14" t="s">
        <v>92</v>
      </c>
    </row>
    <row r="86" spans="1:5" ht="15.75">
      <c r="A86" s="12">
        <v>8</v>
      </c>
      <c r="B86" s="12">
        <v>0</v>
      </c>
      <c r="C86" s="12">
        <v>0</v>
      </c>
      <c r="D86" s="22">
        <v>75024064603</v>
      </c>
      <c r="E86" s="14" t="s">
        <v>93</v>
      </c>
    </row>
    <row r="87" spans="1:5" ht="15.75">
      <c r="A87" s="12">
        <v>8</v>
      </c>
      <c r="B87" s="12">
        <v>0</v>
      </c>
      <c r="C87" s="12">
        <v>0</v>
      </c>
      <c r="D87" s="22">
        <v>75024064604</v>
      </c>
      <c r="E87" s="14" t="s">
        <v>94</v>
      </c>
    </row>
    <row r="88" spans="1:5" ht="15.75">
      <c r="A88" s="12">
        <v>6</v>
      </c>
      <c r="B88" s="12">
        <v>0</v>
      </c>
      <c r="C88" s="12">
        <v>0</v>
      </c>
      <c r="D88" s="22">
        <v>75024064605</v>
      </c>
      <c r="E88" s="14" t="s">
        <v>95</v>
      </c>
    </row>
    <row r="89" spans="1:5" ht="15.75">
      <c r="A89" s="12">
        <v>3</v>
      </c>
      <c r="B89" s="12">
        <v>0</v>
      </c>
      <c r="C89" s="12">
        <v>6</v>
      </c>
      <c r="D89" s="22">
        <v>75024064608</v>
      </c>
      <c r="E89" s="14" t="s">
        <v>96</v>
      </c>
    </row>
    <row r="90" spans="1:5" ht="15.75">
      <c r="A90" s="12">
        <v>7</v>
      </c>
      <c r="B90" s="12">
        <v>0</v>
      </c>
      <c r="C90" s="12">
        <v>0</v>
      </c>
      <c r="D90" s="22">
        <v>75024064607</v>
      </c>
      <c r="E90" s="14" t="s">
        <v>97</v>
      </c>
    </row>
    <row r="91" spans="1:5" ht="15.75">
      <c r="A91" s="12">
        <v>8</v>
      </c>
      <c r="B91" s="12">
        <v>0</v>
      </c>
      <c r="C91" s="12">
        <v>0</v>
      </c>
      <c r="D91" s="22">
        <v>75024064609</v>
      </c>
      <c r="E91" s="14" t="s">
        <v>98</v>
      </c>
    </row>
    <row r="92" spans="1:5" ht="15.75">
      <c r="A92" t="s">
        <v>200</v>
      </c>
      <c r="B92" t="s">
        <v>200</v>
      </c>
      <c r="E92" s="35" t="s">
        <v>99</v>
      </c>
    </row>
    <row r="93" spans="1:5" ht="15.75">
      <c r="A93" s="12">
        <v>8</v>
      </c>
      <c r="B93" s="12">
        <v>19</v>
      </c>
      <c r="C93" s="12">
        <v>0</v>
      </c>
      <c r="D93" s="22" t="s">
        <v>100</v>
      </c>
      <c r="E93" s="14" t="s">
        <v>101</v>
      </c>
    </row>
    <row r="94" spans="1:5" ht="15.75">
      <c r="A94" t="s">
        <v>200</v>
      </c>
      <c r="B94" t="s">
        <v>200</v>
      </c>
      <c r="E94" s="35" t="s">
        <v>102</v>
      </c>
    </row>
    <row r="95" spans="1:5" ht="15.75">
      <c r="A95" s="12">
        <v>2</v>
      </c>
      <c r="B95" s="12">
        <v>6</v>
      </c>
      <c r="C95" s="12">
        <v>0</v>
      </c>
      <c r="D95" s="22">
        <v>5204</v>
      </c>
      <c r="E95" s="14" t="s">
        <v>103</v>
      </c>
    </row>
    <row r="96" spans="1:5" ht="15.75">
      <c r="A96" t="s">
        <v>200</v>
      </c>
      <c r="B96" t="s">
        <v>200</v>
      </c>
      <c r="E96" s="35" t="s">
        <v>104</v>
      </c>
    </row>
    <row r="97" spans="1:5" ht="15.75">
      <c r="A97" s="12">
        <v>14</v>
      </c>
      <c r="B97" s="12">
        <v>0</v>
      </c>
      <c r="C97" s="12">
        <v>0</v>
      </c>
      <c r="D97" s="22" t="s">
        <v>105</v>
      </c>
      <c r="E97" s="14" t="s">
        <v>106</v>
      </c>
    </row>
    <row r="98" spans="1:5" ht="15.75">
      <c r="A98" t="s">
        <v>200</v>
      </c>
      <c r="B98" t="s">
        <v>200</v>
      </c>
      <c r="E98" s="35" t="s">
        <v>107</v>
      </c>
    </row>
    <row r="99" spans="1:5" ht="15.75">
      <c r="A99" s="12">
        <v>2</v>
      </c>
      <c r="B99" s="12">
        <v>3</v>
      </c>
      <c r="C99" s="12">
        <v>10</v>
      </c>
      <c r="D99" s="22">
        <v>5650</v>
      </c>
      <c r="E99" s="14" t="s">
        <v>108</v>
      </c>
    </row>
    <row r="100" spans="1:5" ht="15.75">
      <c r="A100" s="12">
        <v>6</v>
      </c>
      <c r="B100" s="12">
        <v>7</v>
      </c>
      <c r="C100" s="12">
        <v>30</v>
      </c>
      <c r="D100" s="22">
        <v>57993</v>
      </c>
      <c r="E100" s="14" t="s">
        <v>109</v>
      </c>
    </row>
    <row r="101" spans="1:5" ht="15.75">
      <c r="A101" t="s">
        <v>200</v>
      </c>
      <c r="B101" t="s">
        <v>200</v>
      </c>
      <c r="E101" s="35" t="s">
        <v>110</v>
      </c>
    </row>
    <row r="102" spans="1:5" ht="15.75">
      <c r="A102" s="12">
        <v>5</v>
      </c>
      <c r="B102" s="12">
        <v>0</v>
      </c>
      <c r="C102" s="12">
        <v>0</v>
      </c>
      <c r="D102" s="22">
        <v>6740</v>
      </c>
      <c r="E102" s="14" t="s">
        <v>111</v>
      </c>
    </row>
    <row r="103" spans="1:5" ht="15.75">
      <c r="A103" t="s">
        <v>200</v>
      </c>
      <c r="B103" t="s">
        <v>200</v>
      </c>
      <c r="E103" s="35" t="s">
        <v>112</v>
      </c>
    </row>
    <row r="104" spans="1:5" ht="15.75">
      <c r="A104" s="12">
        <v>1</v>
      </c>
      <c r="B104" s="12">
        <v>0</v>
      </c>
      <c r="C104" s="12">
        <v>0</v>
      </c>
      <c r="D104" s="22">
        <v>750101725001</v>
      </c>
      <c r="E104" s="14" t="s">
        <v>113</v>
      </c>
    </row>
    <row r="105" spans="1:5" ht="15.75">
      <c r="A105" s="12">
        <v>1</v>
      </c>
      <c r="B105" s="12">
        <v>0</v>
      </c>
      <c r="C105" s="12">
        <v>0</v>
      </c>
      <c r="D105" s="22">
        <v>750101725002</v>
      </c>
      <c r="E105" s="14" t="s">
        <v>114</v>
      </c>
    </row>
    <row r="106" spans="1:5" ht="15.75">
      <c r="A106" s="12">
        <v>1</v>
      </c>
      <c r="B106" s="12">
        <v>0</v>
      </c>
      <c r="C106" s="12">
        <v>0</v>
      </c>
      <c r="D106" s="22">
        <v>750101725005</v>
      </c>
      <c r="E106" s="14" t="s">
        <v>115</v>
      </c>
    </row>
    <row r="107" spans="1:5" ht="15.75">
      <c r="A107" s="12">
        <v>1</v>
      </c>
      <c r="B107" s="12">
        <v>0</v>
      </c>
      <c r="C107" s="12">
        <v>0</v>
      </c>
      <c r="D107" s="22">
        <v>750101725003</v>
      </c>
      <c r="E107" s="14" t="s">
        <v>116</v>
      </c>
    </row>
    <row r="108" spans="1:5" ht="15.75">
      <c r="A108" s="12">
        <v>1</v>
      </c>
      <c r="B108" s="12">
        <v>0</v>
      </c>
      <c r="C108" s="12">
        <v>0</v>
      </c>
      <c r="D108" s="22">
        <v>750101725004</v>
      </c>
      <c r="E108" s="14" t="s">
        <v>117</v>
      </c>
    </row>
    <row r="109" spans="1:5" ht="15.75">
      <c r="A109" s="12">
        <v>2</v>
      </c>
      <c r="B109" s="12">
        <v>18</v>
      </c>
      <c r="C109" s="12">
        <v>0</v>
      </c>
      <c r="D109" s="22">
        <v>7501447601</v>
      </c>
      <c r="E109" s="14" t="s">
        <v>118</v>
      </c>
    </row>
    <row r="110" spans="1:5" ht="15.75">
      <c r="A110" t="s">
        <v>200</v>
      </c>
      <c r="B110" t="s">
        <v>200</v>
      </c>
      <c r="E110" s="35" t="s">
        <v>119</v>
      </c>
    </row>
    <row r="111" spans="1:5" ht="15.75">
      <c r="A111" s="12">
        <v>4</v>
      </c>
      <c r="B111" s="12">
        <v>3</v>
      </c>
      <c r="C111" s="12">
        <v>0</v>
      </c>
      <c r="D111" s="22">
        <v>112112</v>
      </c>
      <c r="E111" s="36" t="s">
        <v>120</v>
      </c>
    </row>
    <row r="112" spans="1:5" ht="15.75">
      <c r="A112" s="12">
        <v>2</v>
      </c>
      <c r="B112" s="12">
        <v>1</v>
      </c>
      <c r="C112" s="12">
        <v>0</v>
      </c>
      <c r="D112" s="22">
        <v>6868</v>
      </c>
      <c r="E112" s="14" t="s">
        <v>121</v>
      </c>
    </row>
    <row r="113" spans="1:5" ht="15.75">
      <c r="A113" s="12">
        <v>2</v>
      </c>
      <c r="B113" s="12">
        <v>2</v>
      </c>
      <c r="C113" s="12">
        <v>10</v>
      </c>
      <c r="D113" s="22">
        <v>144557</v>
      </c>
      <c r="E113" s="14" t="s">
        <v>122</v>
      </c>
    </row>
    <row r="114" spans="1:5" ht="15.75">
      <c r="A114" t="s">
        <v>200</v>
      </c>
      <c r="B114" t="s">
        <v>200</v>
      </c>
      <c r="E114" s="35" t="s">
        <v>123</v>
      </c>
    </row>
    <row r="115" spans="1:5" ht="15.75">
      <c r="A115" s="12">
        <v>4</v>
      </c>
      <c r="B115" s="12">
        <v>0</v>
      </c>
      <c r="C115" s="12">
        <v>0</v>
      </c>
      <c r="D115" s="22">
        <v>7107</v>
      </c>
      <c r="E115" s="14" t="s">
        <v>124</v>
      </c>
    </row>
    <row r="116" spans="1:5" ht="15.75">
      <c r="A116" s="12">
        <v>2</v>
      </c>
      <c r="B116" s="12">
        <v>4</v>
      </c>
      <c r="C116" s="12">
        <v>6</v>
      </c>
      <c r="D116" s="22">
        <v>7118</v>
      </c>
      <c r="E116" s="14" t="s">
        <v>125</v>
      </c>
    </row>
    <row r="117" spans="1:5" ht="15.75">
      <c r="A117" t="s">
        <v>200</v>
      </c>
      <c r="B117" t="s">
        <v>200</v>
      </c>
      <c r="E117" s="35" t="s">
        <v>126</v>
      </c>
    </row>
    <row r="118" spans="1:5" ht="15.75">
      <c r="A118" s="12">
        <v>0</v>
      </c>
      <c r="B118" s="12">
        <v>2</v>
      </c>
      <c r="C118" s="12">
        <v>5</v>
      </c>
      <c r="D118" s="22">
        <v>7501011167766</v>
      </c>
      <c r="E118" s="14" t="s">
        <v>127</v>
      </c>
    </row>
    <row r="119" spans="1:5">
      <c r="A119" t="s">
        <v>200</v>
      </c>
      <c r="B119" t="s">
        <v>200</v>
      </c>
    </row>
    <row r="120" spans="1:5">
      <c r="A120" t="s">
        <v>200</v>
      </c>
      <c r="B120" t="s">
        <v>200</v>
      </c>
    </row>
    <row r="121" spans="1:5">
      <c r="A121" t="s">
        <v>200</v>
      </c>
      <c r="B121" t="s">
        <v>200</v>
      </c>
    </row>
    <row r="122" spans="1:5" ht="15.75">
      <c r="A122" s="37" t="s">
        <v>200</v>
      </c>
      <c r="B122" s="38" t="s">
        <v>200</v>
      </c>
      <c r="C122" s="38"/>
      <c r="D122" s="38"/>
      <c r="E122" s="38"/>
    </row>
    <row r="123" spans="1:5" ht="15.75">
      <c r="A123" s="39" t="s">
        <v>200</v>
      </c>
      <c r="B123" s="39" t="s">
        <v>200</v>
      </c>
      <c r="C123" s="21"/>
      <c r="D123" s="32"/>
      <c r="E123" s="34" t="s">
        <v>128</v>
      </c>
    </row>
    <row r="124" spans="1:5" ht="15.75">
      <c r="A124" s="21" t="s">
        <v>200</v>
      </c>
      <c r="B124" s="21" t="s">
        <v>200</v>
      </c>
      <c r="C124" s="21" t="s">
        <v>5</v>
      </c>
      <c r="D124" s="32" t="s">
        <v>6</v>
      </c>
      <c r="E124" s="30" t="s">
        <v>7</v>
      </c>
    </row>
    <row r="125" spans="1:5" ht="15.75">
      <c r="A125" t="s">
        <v>200</v>
      </c>
      <c r="B125" t="s">
        <v>200</v>
      </c>
      <c r="E125" s="35" t="s">
        <v>13</v>
      </c>
    </row>
    <row r="126" spans="1:5" ht="15.75">
      <c r="A126" s="12">
        <v>0</v>
      </c>
      <c r="B126" s="12">
        <v>25</v>
      </c>
      <c r="C126" s="12">
        <v>5</v>
      </c>
      <c r="D126" s="22">
        <v>7501026000116</v>
      </c>
      <c r="E126" s="14" t="s">
        <v>129</v>
      </c>
    </row>
    <row r="127" spans="1:5" ht="15.75">
      <c r="A127" t="s">
        <v>200</v>
      </c>
      <c r="B127" t="s">
        <v>200</v>
      </c>
      <c r="E127" s="35" t="s">
        <v>130</v>
      </c>
    </row>
    <row r="128" spans="1:5" ht="15.75">
      <c r="A128" s="12">
        <v>0</v>
      </c>
      <c r="B128" s="12">
        <v>0</v>
      </c>
      <c r="C128" s="12">
        <v>3</v>
      </c>
      <c r="D128" s="22">
        <v>2606</v>
      </c>
      <c r="E128" s="14" t="s">
        <v>131</v>
      </c>
    </row>
    <row r="129" spans="1:5" ht="15.75">
      <c r="A129" s="12">
        <v>0</v>
      </c>
      <c r="B129" s="12">
        <v>27</v>
      </c>
      <c r="C129" s="12">
        <v>1</v>
      </c>
      <c r="D129" s="22">
        <v>7501026009409</v>
      </c>
      <c r="E129" s="14" t="s">
        <v>132</v>
      </c>
    </row>
    <row r="130" spans="1:5" ht="15.75">
      <c r="A130" t="s">
        <v>200</v>
      </c>
      <c r="B130" t="s">
        <v>200</v>
      </c>
      <c r="E130" s="35" t="s">
        <v>27</v>
      </c>
    </row>
    <row r="131" spans="1:5" ht="15.75">
      <c r="A131" s="12">
        <v>2</v>
      </c>
      <c r="B131" s="12">
        <v>1</v>
      </c>
      <c r="C131" s="12">
        <v>1</v>
      </c>
      <c r="D131" s="22">
        <v>7501026027496</v>
      </c>
      <c r="E131" s="14" t="s">
        <v>133</v>
      </c>
    </row>
    <row r="132" spans="1:5" ht="15.75">
      <c r="A132" s="12">
        <v>13</v>
      </c>
      <c r="B132" s="12">
        <v>6</v>
      </c>
      <c r="C132" s="12">
        <v>0</v>
      </c>
      <c r="D132" s="22">
        <v>6738</v>
      </c>
      <c r="E132" s="14" t="s">
        <v>134</v>
      </c>
    </row>
    <row r="133" spans="1:5" ht="15.75">
      <c r="A133" s="12">
        <v>1</v>
      </c>
      <c r="B133" s="12">
        <v>94</v>
      </c>
      <c r="C133" s="12">
        <v>0</v>
      </c>
      <c r="D133" s="22">
        <v>75010260</v>
      </c>
      <c r="E133" s="14" t="s">
        <v>135</v>
      </c>
    </row>
    <row r="134" spans="1:5" ht="15.75">
      <c r="A134" s="12">
        <v>0</v>
      </c>
      <c r="B134" s="12">
        <v>0</v>
      </c>
      <c r="C134" s="12">
        <v>1</v>
      </c>
      <c r="D134" s="22">
        <v>12579</v>
      </c>
      <c r="E134" s="14" t="s">
        <v>136</v>
      </c>
    </row>
    <row r="135" spans="1:5" ht="15.75">
      <c r="A135" s="12">
        <v>0</v>
      </c>
      <c r="B135" s="12">
        <v>0</v>
      </c>
      <c r="C135" s="12">
        <v>1</v>
      </c>
      <c r="D135" s="22">
        <v>7502253004</v>
      </c>
      <c r="E135" s="14" t="s">
        <v>137</v>
      </c>
    </row>
    <row r="136" spans="1:5" ht="15.75">
      <c r="A136" s="12">
        <v>10</v>
      </c>
      <c r="B136" s="12">
        <v>0</v>
      </c>
      <c r="C136" s="12">
        <v>0</v>
      </c>
      <c r="D136" s="22">
        <v>7502253002</v>
      </c>
      <c r="E136" s="14" t="s">
        <v>138</v>
      </c>
    </row>
    <row r="137" spans="1:5" ht="15.75">
      <c r="A137" s="12">
        <v>0</v>
      </c>
      <c r="B137" s="12">
        <v>0</v>
      </c>
      <c r="C137" s="12">
        <v>3</v>
      </c>
      <c r="D137" s="22">
        <v>7501026026505</v>
      </c>
      <c r="E137" s="14" t="s">
        <v>139</v>
      </c>
    </row>
    <row r="138" spans="1:5" ht="15.75">
      <c r="A138" s="12">
        <v>17</v>
      </c>
      <c r="B138" s="12">
        <v>11</v>
      </c>
      <c r="C138" s="12">
        <v>0</v>
      </c>
      <c r="D138" s="22">
        <v>6742</v>
      </c>
      <c r="E138" s="14" t="s">
        <v>140</v>
      </c>
    </row>
    <row r="139" spans="1:5" ht="15.75">
      <c r="A139" s="12">
        <v>1</v>
      </c>
      <c r="B139" s="12">
        <v>2</v>
      </c>
      <c r="C139" s="12">
        <v>0</v>
      </c>
      <c r="D139" s="22">
        <v>11188</v>
      </c>
      <c r="E139" s="14" t="s">
        <v>141</v>
      </c>
    </row>
    <row r="140" spans="1:5" ht="15.75">
      <c r="A140" s="12">
        <v>7</v>
      </c>
      <c r="B140" s="12">
        <v>24</v>
      </c>
      <c r="C140" s="12">
        <v>0</v>
      </c>
      <c r="D140" s="22">
        <v>7501026015042</v>
      </c>
      <c r="E140" s="14" t="s">
        <v>142</v>
      </c>
    </row>
    <row r="141" spans="1:5" ht="15.75">
      <c r="A141" s="12">
        <v>6</v>
      </c>
      <c r="B141" s="12">
        <v>4</v>
      </c>
      <c r="C141" s="12">
        <v>0</v>
      </c>
      <c r="D141" s="22">
        <v>1113</v>
      </c>
      <c r="E141" s="14" t="s">
        <v>143</v>
      </c>
    </row>
    <row r="142" spans="1:5" ht="15.75">
      <c r="A142" s="12">
        <v>6</v>
      </c>
      <c r="B142" s="12">
        <v>6</v>
      </c>
      <c r="C142" s="12">
        <v>0</v>
      </c>
      <c r="D142" s="22">
        <v>1112</v>
      </c>
      <c r="E142" s="14" t="s">
        <v>144</v>
      </c>
    </row>
    <row r="143" spans="1:5" ht="15.75">
      <c r="A143" s="12">
        <v>5</v>
      </c>
      <c r="B143" s="12">
        <v>4</v>
      </c>
      <c r="C143" s="12">
        <v>0</v>
      </c>
      <c r="D143" s="22">
        <v>1107</v>
      </c>
      <c r="E143" s="14" t="s">
        <v>145</v>
      </c>
    </row>
    <row r="144" spans="1:5" ht="15.75">
      <c r="A144" s="12">
        <v>3</v>
      </c>
      <c r="B144" s="12">
        <v>0</v>
      </c>
      <c r="C144" s="12">
        <v>0</v>
      </c>
      <c r="D144" s="22">
        <v>1110</v>
      </c>
      <c r="E144" s="14" t="s">
        <v>146</v>
      </c>
    </row>
    <row r="145" spans="1:5" ht="15.75">
      <c r="A145" s="12">
        <v>0</v>
      </c>
      <c r="B145" s="12">
        <v>33</v>
      </c>
      <c r="C145" s="12">
        <v>1</v>
      </c>
      <c r="D145" s="22">
        <v>2957</v>
      </c>
      <c r="E145" s="14" t="s">
        <v>147</v>
      </c>
    </row>
    <row r="146" spans="1:5" ht="15.75">
      <c r="A146" s="12">
        <v>12</v>
      </c>
      <c r="B146" s="12">
        <v>1</v>
      </c>
      <c r="C146" s="12">
        <v>0</v>
      </c>
      <c r="D146" s="22">
        <v>1111</v>
      </c>
      <c r="E146" s="14" t="s">
        <v>148</v>
      </c>
    </row>
    <row r="147" spans="1:5" ht="15.75">
      <c r="A147" t="s">
        <v>200</v>
      </c>
      <c r="B147" t="s">
        <v>200</v>
      </c>
      <c r="E147" s="35" t="s">
        <v>75</v>
      </c>
    </row>
    <row r="148" spans="1:5" ht="15.75">
      <c r="A148" s="12">
        <v>3</v>
      </c>
      <c r="B148" s="12">
        <v>0</v>
      </c>
      <c r="C148" s="12">
        <v>3</v>
      </c>
      <c r="D148" s="22">
        <v>7502253003</v>
      </c>
      <c r="E148" s="14" t="s">
        <v>149</v>
      </c>
    </row>
    <row r="149" spans="1:5" ht="15.75">
      <c r="A149" s="12">
        <v>1</v>
      </c>
      <c r="B149" s="12">
        <v>4</v>
      </c>
      <c r="C149" s="12">
        <v>5</v>
      </c>
      <c r="D149" s="22">
        <v>7501026005401</v>
      </c>
      <c r="E149" s="14" t="s">
        <v>150</v>
      </c>
    </row>
    <row r="150" spans="1:5" ht="15.75">
      <c r="A150" s="12">
        <v>3</v>
      </c>
      <c r="B150" s="12">
        <v>7</v>
      </c>
      <c r="C150" s="12">
        <v>5</v>
      </c>
      <c r="D150" s="22">
        <v>7501026005371</v>
      </c>
      <c r="E150" s="14" t="s">
        <v>151</v>
      </c>
    </row>
    <row r="151" spans="1:5" ht="15.75">
      <c r="A151" s="12">
        <v>4</v>
      </c>
      <c r="B151" s="12">
        <v>20</v>
      </c>
      <c r="C151" s="12">
        <v>5</v>
      </c>
      <c r="D151" s="22">
        <v>7501026005388</v>
      </c>
      <c r="E151" s="14" t="s">
        <v>152</v>
      </c>
    </row>
    <row r="152" spans="1:5" ht="15.75">
      <c r="A152" s="12">
        <v>3</v>
      </c>
      <c r="B152" s="12">
        <v>23</v>
      </c>
      <c r="C152" s="12">
        <v>0</v>
      </c>
      <c r="D152" s="22">
        <v>7501026005975</v>
      </c>
      <c r="E152" s="14" t="s">
        <v>153</v>
      </c>
    </row>
    <row r="153" spans="1:5" ht="15.75">
      <c r="A153" s="12">
        <v>5</v>
      </c>
      <c r="B153" s="12">
        <v>4</v>
      </c>
      <c r="C153" s="12">
        <v>0</v>
      </c>
      <c r="D153" s="22">
        <v>7501026005982</v>
      </c>
      <c r="E153" s="14" t="s">
        <v>154</v>
      </c>
    </row>
    <row r="154" spans="1:5" ht="15.75">
      <c r="A154" s="12">
        <v>1</v>
      </c>
      <c r="B154" s="12">
        <v>4</v>
      </c>
      <c r="C154" s="12">
        <v>1</v>
      </c>
      <c r="D154" s="22">
        <v>2949</v>
      </c>
      <c r="E154" s="14" t="s">
        <v>155</v>
      </c>
    </row>
    <row r="155" spans="1:5" ht="15.75">
      <c r="A155" s="12">
        <v>1</v>
      </c>
      <c r="B155" s="12">
        <v>2</v>
      </c>
      <c r="C155" s="12">
        <v>1</v>
      </c>
      <c r="D155" s="22">
        <v>2951</v>
      </c>
      <c r="E155" s="14" t="s">
        <v>156</v>
      </c>
    </row>
    <row r="156" spans="1:5" ht="15.75">
      <c r="A156" t="s">
        <v>200</v>
      </c>
      <c r="B156" t="s">
        <v>200</v>
      </c>
      <c r="E156" s="35" t="s">
        <v>157</v>
      </c>
    </row>
    <row r="157" spans="1:5" ht="15.75">
      <c r="A157" s="12">
        <v>4</v>
      </c>
      <c r="B157" s="12">
        <v>0</v>
      </c>
      <c r="C157" s="12">
        <v>0</v>
      </c>
      <c r="D157" s="22">
        <v>75020481001</v>
      </c>
      <c r="E157" s="14" t="s">
        <v>158</v>
      </c>
    </row>
    <row r="158" spans="1:5" ht="15.75">
      <c r="A158" s="12">
        <v>5</v>
      </c>
      <c r="B158" s="12">
        <v>0</v>
      </c>
      <c r="C158" s="12">
        <v>0</v>
      </c>
      <c r="D158" s="22">
        <v>75020481002</v>
      </c>
      <c r="E158" s="14" t="s">
        <v>159</v>
      </c>
    </row>
    <row r="159" spans="1:5" ht="15.75">
      <c r="A159" s="12">
        <v>3</v>
      </c>
      <c r="B159" s="12">
        <v>0</v>
      </c>
      <c r="C159" s="12">
        <v>0</v>
      </c>
      <c r="D159" s="22">
        <v>75020481004</v>
      </c>
      <c r="E159" s="14" t="s">
        <v>160</v>
      </c>
    </row>
    <row r="160" spans="1:5" ht="15.75">
      <c r="A160" s="12">
        <v>1</v>
      </c>
      <c r="B160" s="12">
        <v>0</v>
      </c>
      <c r="C160" s="12">
        <v>5</v>
      </c>
      <c r="D160" s="22">
        <v>75020481003</v>
      </c>
      <c r="E160" s="14" t="s">
        <v>161</v>
      </c>
    </row>
    <row r="161" spans="1:5" ht="15.75">
      <c r="A161" t="s">
        <v>200</v>
      </c>
      <c r="B161" t="s">
        <v>200</v>
      </c>
      <c r="E161" s="35" t="s">
        <v>110</v>
      </c>
    </row>
    <row r="162" spans="1:5" ht="15.75">
      <c r="A162" s="12">
        <v>1</v>
      </c>
      <c r="B162" s="12">
        <v>0</v>
      </c>
      <c r="C162" s="12">
        <v>2</v>
      </c>
      <c r="D162" s="22">
        <v>7502253001</v>
      </c>
      <c r="E162" s="14" t="s">
        <v>162</v>
      </c>
    </row>
    <row r="163" spans="1:5" ht="15.75">
      <c r="A163" t="s">
        <v>200</v>
      </c>
      <c r="B163" t="s">
        <v>200</v>
      </c>
      <c r="E163" s="35" t="s">
        <v>126</v>
      </c>
    </row>
    <row r="164" spans="1:5" ht="15.75">
      <c r="A164" s="12">
        <v>4</v>
      </c>
      <c r="B164" s="12">
        <v>10</v>
      </c>
      <c r="C164" s="12">
        <v>5</v>
      </c>
      <c r="D164" s="22">
        <v>210031</v>
      </c>
      <c r="E164" s="14" t="s">
        <v>163</v>
      </c>
    </row>
    <row r="165" spans="1:5" ht="15.75">
      <c r="A165" s="12">
        <v>3</v>
      </c>
      <c r="B165" s="12">
        <v>7</v>
      </c>
      <c r="C165" s="12">
        <v>3</v>
      </c>
      <c r="D165" s="22">
        <v>210033</v>
      </c>
      <c r="E165" s="14" t="s">
        <v>164</v>
      </c>
    </row>
    <row r="166" spans="1:5">
      <c r="A166" t="s">
        <v>200</v>
      </c>
      <c r="B166" t="s">
        <v>200</v>
      </c>
    </row>
    <row r="167" spans="1:5">
      <c r="A167" t="s">
        <v>200</v>
      </c>
    </row>
    <row r="168" spans="1:5">
      <c r="A168" t="s">
        <v>200</v>
      </c>
      <c r="B168" t="s">
        <v>200</v>
      </c>
    </row>
    <row r="169" spans="1:5" ht="15.75">
      <c r="A169" s="37" t="s">
        <v>200</v>
      </c>
      <c r="B169" s="38" t="s">
        <v>200</v>
      </c>
      <c r="C169" s="38"/>
      <c r="D169" s="38"/>
      <c r="E169" s="38"/>
    </row>
    <row r="170" spans="1:5" ht="15.75">
      <c r="A170" s="39" t="s">
        <v>200</v>
      </c>
      <c r="B170" s="39" t="s">
        <v>200</v>
      </c>
      <c r="C170" s="21"/>
      <c r="D170" s="32"/>
      <c r="E170" s="34" t="s">
        <v>165</v>
      </c>
    </row>
    <row r="171" spans="1:5" ht="15.75">
      <c r="A171" s="21" t="s">
        <v>200</v>
      </c>
      <c r="B171" s="21" t="s">
        <v>200</v>
      </c>
      <c r="C171" s="21" t="s">
        <v>5</v>
      </c>
      <c r="D171" s="32" t="s">
        <v>6</v>
      </c>
      <c r="E171" s="30" t="s">
        <v>7</v>
      </c>
    </row>
    <row r="172" spans="1:5" ht="15.75">
      <c r="A172" t="s">
        <v>200</v>
      </c>
      <c r="B172" t="s">
        <v>200</v>
      </c>
      <c r="E172" s="35" t="s">
        <v>27</v>
      </c>
    </row>
    <row r="173" spans="1:5" ht="15.75">
      <c r="A173" s="12">
        <v>64</v>
      </c>
      <c r="B173" s="12">
        <v>37</v>
      </c>
      <c r="C173" s="12">
        <v>0</v>
      </c>
      <c r="D173" s="22">
        <v>7501026027557</v>
      </c>
      <c r="E173" s="14" t="s">
        <v>166</v>
      </c>
    </row>
    <row r="174" spans="1:5" ht="15.75">
      <c r="A174" s="12">
        <v>24</v>
      </c>
      <c r="B174" s="12">
        <v>15</v>
      </c>
      <c r="C174" s="12">
        <v>0</v>
      </c>
      <c r="D174" s="22">
        <v>7501026026567</v>
      </c>
      <c r="E174" s="14" t="s">
        <v>167</v>
      </c>
    </row>
    <row r="175" spans="1:5" ht="15.75">
      <c r="A175" s="12">
        <v>18</v>
      </c>
      <c r="B175" s="12">
        <v>5</v>
      </c>
      <c r="C175" s="12">
        <v>0</v>
      </c>
      <c r="D175" s="22">
        <v>7501026004506</v>
      </c>
      <c r="E175" s="14" t="s">
        <v>168</v>
      </c>
    </row>
    <row r="176" spans="1:5" ht="15.75">
      <c r="A176" s="12">
        <v>41</v>
      </c>
      <c r="B176" s="12">
        <v>5</v>
      </c>
      <c r="C176" s="12">
        <v>30</v>
      </c>
      <c r="D176" s="22">
        <v>7501026004602</v>
      </c>
      <c r="E176" s="14" t="s">
        <v>169</v>
      </c>
    </row>
    <row r="177" spans="1:5" ht="15.75">
      <c r="A177" t="s">
        <v>200</v>
      </c>
      <c r="B177" t="s">
        <v>200</v>
      </c>
      <c r="E177" s="35" t="s">
        <v>75</v>
      </c>
    </row>
    <row r="178" spans="1:5" ht="15.75">
      <c r="A178" s="12">
        <v>33</v>
      </c>
      <c r="B178" s="12">
        <v>10</v>
      </c>
      <c r="C178" s="12">
        <v>0</v>
      </c>
      <c r="D178" s="22">
        <v>7501026005678</v>
      </c>
      <c r="E178" s="14" t="s">
        <v>170</v>
      </c>
    </row>
    <row r="179" spans="1:5" ht="15.75">
      <c r="A179" t="s">
        <v>200</v>
      </c>
      <c r="B179" t="s">
        <v>200</v>
      </c>
      <c r="E179" s="35" t="s">
        <v>126</v>
      </c>
    </row>
    <row r="180" spans="1:5" ht="15.75">
      <c r="A180" s="12">
        <v>9</v>
      </c>
      <c r="B180" s="12">
        <v>8</v>
      </c>
      <c r="C180" s="12">
        <v>0</v>
      </c>
      <c r="D180" s="22">
        <v>7501011115729</v>
      </c>
      <c r="E180" s="14" t="s">
        <v>171</v>
      </c>
    </row>
    <row r="181" spans="1:5">
      <c r="A181" t="s">
        <v>200</v>
      </c>
      <c r="B181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38541666666666669" right="0.3125" top="0.75" bottom="0.75" header="0.3" footer="0.3"/>
  <pageSetup orientation="portrait" r:id="rId1"/>
  <headerFooter>
    <oddFooter>&amp;LVICTORIA EXT 111&amp;C&amp;P/&amp;N VARIOS 1°&amp;R&amp;D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opLeftCell="A154" workbookViewId="0">
      <selection activeCell="B162" sqref="B162"/>
    </sheetView>
  </sheetViews>
  <sheetFormatPr baseColWidth="10" defaultColWidth="9.140625" defaultRowHeight="15"/>
  <cols>
    <col min="1" max="1" width="21.85546875" style="27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1.85546875" customWidth="1"/>
    <col min="31" max="36" width="0" hidden="1" customWidth="1"/>
  </cols>
  <sheetData>
    <row r="1" spans="1:37" ht="15.75">
      <c r="A1" s="40" t="s">
        <v>172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7" ht="15.75">
      <c r="A2" s="24"/>
      <c r="B2" s="40" t="s">
        <v>2</v>
      </c>
      <c r="C2" s="41"/>
      <c r="D2" s="41"/>
      <c r="E2" s="41"/>
      <c r="F2" s="41"/>
      <c r="G2" s="41"/>
      <c r="H2" s="42" t="s">
        <v>173</v>
      </c>
      <c r="I2" s="41"/>
      <c r="J2" s="41"/>
      <c r="K2" s="41"/>
      <c r="L2" s="43" t="s">
        <v>174</v>
      </c>
      <c r="M2" s="41"/>
      <c r="N2" s="41"/>
      <c r="O2" s="44" t="s">
        <v>175</v>
      </c>
      <c r="P2" s="41"/>
      <c r="Q2" s="41"/>
      <c r="R2" s="45" t="s">
        <v>176</v>
      </c>
      <c r="S2" s="41"/>
      <c r="T2" s="41"/>
      <c r="U2" s="46" t="s">
        <v>177</v>
      </c>
      <c r="V2" s="41"/>
      <c r="W2" s="41"/>
      <c r="X2" s="47" t="s">
        <v>178</v>
      </c>
      <c r="Y2" s="41"/>
      <c r="Z2" s="41"/>
      <c r="AA2" s="48" t="s">
        <v>179</v>
      </c>
      <c r="AB2" s="41"/>
      <c r="AC2" s="41"/>
      <c r="AD2" s="1"/>
    </row>
    <row r="3" spans="1:37" ht="15.75">
      <c r="A3" s="25"/>
      <c r="B3" s="2" t="s">
        <v>7</v>
      </c>
      <c r="C3" s="2"/>
      <c r="D3" s="2"/>
      <c r="E3" s="2"/>
      <c r="F3" s="2"/>
      <c r="G3" s="2"/>
      <c r="H3" s="49" t="s">
        <v>1</v>
      </c>
      <c r="I3" s="49"/>
      <c r="J3" s="49"/>
      <c r="K3" s="49"/>
      <c r="L3" s="49" t="s">
        <v>1</v>
      </c>
      <c r="M3" s="49"/>
      <c r="N3" s="49"/>
      <c r="O3" s="49" t="s">
        <v>1</v>
      </c>
      <c r="P3" s="49"/>
      <c r="Q3" s="49"/>
      <c r="R3" s="49" t="s">
        <v>1</v>
      </c>
      <c r="S3" s="49"/>
      <c r="T3" s="49"/>
      <c r="U3" s="49" t="s">
        <v>1</v>
      </c>
      <c r="V3" s="49"/>
      <c r="W3" s="49"/>
      <c r="X3" s="49" t="s">
        <v>1</v>
      </c>
      <c r="Y3" s="49"/>
      <c r="Z3" s="49"/>
      <c r="AA3" s="49" t="s">
        <v>1</v>
      </c>
      <c r="AB3" s="49"/>
      <c r="AC3" s="49"/>
      <c r="AD3" s="2"/>
    </row>
    <row r="4" spans="1:37" ht="15.75">
      <c r="A4" s="25" t="s">
        <v>180</v>
      </c>
      <c r="B4" s="2" t="s">
        <v>8</v>
      </c>
      <c r="C4" s="2" t="s">
        <v>181</v>
      </c>
      <c r="D4" s="2" t="s">
        <v>182</v>
      </c>
      <c r="E4" s="2" t="s">
        <v>183</v>
      </c>
      <c r="F4" s="2" t="s">
        <v>184</v>
      </c>
      <c r="G4" s="2" t="s">
        <v>185</v>
      </c>
      <c r="H4" s="2" t="s">
        <v>3</v>
      </c>
      <c r="I4" s="2" t="s">
        <v>4</v>
      </c>
      <c r="J4" s="2" t="s">
        <v>186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187</v>
      </c>
    </row>
    <row r="5" spans="1:37" ht="15.75">
      <c r="A5" s="26">
        <v>7501023122715</v>
      </c>
      <c r="B5" s="14" t="s">
        <v>9</v>
      </c>
      <c r="C5" s="15">
        <v>48</v>
      </c>
      <c r="D5" s="16">
        <v>48.005000000000003</v>
      </c>
      <c r="E5" s="15">
        <v>50.4</v>
      </c>
      <c r="F5" s="17">
        <v>63.42</v>
      </c>
      <c r="G5" s="14" t="s">
        <v>188</v>
      </c>
      <c r="H5" s="12"/>
      <c r="I5" s="12"/>
      <c r="J5" s="12">
        <v>2</v>
      </c>
      <c r="K5" s="13">
        <v>2</v>
      </c>
      <c r="L5" s="12"/>
      <c r="M5" s="12"/>
      <c r="N5" s="13"/>
      <c r="O5" s="12"/>
      <c r="P5" s="12"/>
      <c r="Q5" s="13"/>
      <c r="R5" s="12"/>
      <c r="S5" s="12"/>
      <c r="T5" s="13"/>
      <c r="U5" s="12"/>
      <c r="V5" s="12"/>
      <c r="W5" s="13"/>
      <c r="X5" s="12"/>
      <c r="Y5" s="12"/>
      <c r="Z5" s="13"/>
      <c r="AA5" s="12"/>
      <c r="AB5" s="12"/>
      <c r="AC5" s="13"/>
      <c r="AD5" s="1"/>
      <c r="AE5" s="11">
        <f>C5*K5</f>
        <v>96</v>
      </c>
      <c r="AF5" s="11">
        <f>C5*N5</f>
        <v>0</v>
      </c>
      <c r="AG5" s="11">
        <f>C5*Q5</f>
        <v>0</v>
      </c>
      <c r="AH5" s="11">
        <f>C5*T5</f>
        <v>0</v>
      </c>
      <c r="AI5" s="11">
        <f>C5*W5</f>
        <v>0</v>
      </c>
      <c r="AJ5" s="11">
        <f>C5*Z5</f>
        <v>0</v>
      </c>
      <c r="AK5" s="11">
        <f>C5*AC5</f>
        <v>0</v>
      </c>
    </row>
    <row r="6" spans="1:37" ht="15.75">
      <c r="A6" s="26">
        <v>750102312701</v>
      </c>
      <c r="B6" s="14" t="s">
        <v>10</v>
      </c>
      <c r="C6" s="15">
        <v>625</v>
      </c>
      <c r="D6" s="15">
        <v>625.01</v>
      </c>
      <c r="E6" s="15">
        <v>662.5</v>
      </c>
      <c r="F6" s="15"/>
      <c r="G6" s="14"/>
      <c r="H6" s="12"/>
      <c r="I6" s="12"/>
      <c r="J6" s="12">
        <v>2</v>
      </c>
      <c r="K6" s="13">
        <v>2</v>
      </c>
      <c r="L6" s="12"/>
      <c r="M6" s="12"/>
      <c r="N6" s="13"/>
      <c r="O6" s="12"/>
      <c r="P6" s="12"/>
      <c r="Q6" s="13"/>
      <c r="R6" s="12"/>
      <c r="S6" s="12"/>
      <c r="T6" s="13"/>
      <c r="U6" s="12"/>
      <c r="V6" s="12"/>
      <c r="W6" s="13"/>
      <c r="X6" s="12"/>
      <c r="Y6" s="12"/>
      <c r="Z6" s="13"/>
      <c r="AA6" s="12"/>
      <c r="AB6" s="12"/>
      <c r="AC6" s="13"/>
      <c r="AD6" s="1"/>
      <c r="AE6" s="11">
        <f>C6*K6</f>
        <v>1250</v>
      </c>
      <c r="AF6" s="11">
        <f>C6*N6</f>
        <v>0</v>
      </c>
      <c r="AG6" s="11">
        <f>C6*Q6</f>
        <v>0</v>
      </c>
      <c r="AH6" s="11">
        <f>C6*T6</f>
        <v>0</v>
      </c>
      <c r="AI6" s="11">
        <f>C6*W6</f>
        <v>0</v>
      </c>
      <c r="AJ6" s="11">
        <f>C6*Z6</f>
        <v>0</v>
      </c>
      <c r="AK6" s="11">
        <f>C6*AC6</f>
        <v>0</v>
      </c>
    </row>
    <row r="7" spans="1:37" ht="15.75">
      <c r="B7" s="10" t="s">
        <v>11</v>
      </c>
    </row>
    <row r="8" spans="1:37" ht="15.75">
      <c r="A8" s="26">
        <v>7501062703</v>
      </c>
      <c r="B8" s="14" t="s">
        <v>12</v>
      </c>
      <c r="C8" s="15">
        <v>220</v>
      </c>
      <c r="D8" s="15">
        <v>220.01</v>
      </c>
      <c r="E8" s="15">
        <v>231</v>
      </c>
      <c r="F8" s="17">
        <v>227.386</v>
      </c>
      <c r="G8" s="14" t="s">
        <v>189</v>
      </c>
      <c r="H8" s="12"/>
      <c r="I8" s="12"/>
      <c r="J8" s="12">
        <v>10</v>
      </c>
      <c r="K8" s="13">
        <v>10</v>
      </c>
      <c r="L8" s="12"/>
      <c r="M8" s="12"/>
      <c r="N8" s="13"/>
      <c r="O8" s="12"/>
      <c r="P8" s="12"/>
      <c r="Q8" s="13"/>
      <c r="R8" s="12"/>
      <c r="S8" s="12"/>
      <c r="T8" s="13"/>
      <c r="U8" s="12"/>
      <c r="V8" s="12"/>
      <c r="W8" s="13"/>
      <c r="X8" s="12"/>
      <c r="Y8" s="12"/>
      <c r="Z8" s="13"/>
      <c r="AA8" s="12"/>
      <c r="AB8" s="12"/>
      <c r="AC8" s="13"/>
      <c r="AD8" s="1"/>
      <c r="AE8" s="11">
        <f>C8*K8</f>
        <v>2200</v>
      </c>
      <c r="AF8" s="11">
        <f>C8*N8</f>
        <v>0</v>
      </c>
      <c r="AG8" s="11">
        <f>C8*Q8</f>
        <v>0</v>
      </c>
      <c r="AH8" s="11">
        <f>C8*T8</f>
        <v>0</v>
      </c>
      <c r="AI8" s="11">
        <f>C8*W8</f>
        <v>0</v>
      </c>
      <c r="AJ8" s="11">
        <f>C8*Z8</f>
        <v>0</v>
      </c>
      <c r="AK8" s="11">
        <f>C8*AC8</f>
        <v>0</v>
      </c>
    </row>
    <row r="9" spans="1:37" ht="15.75">
      <c r="B9" s="10" t="s">
        <v>13</v>
      </c>
    </row>
    <row r="10" spans="1:37" ht="15.75">
      <c r="A10" s="26" t="s">
        <v>14</v>
      </c>
      <c r="B10" s="14" t="s">
        <v>15</v>
      </c>
      <c r="C10" s="15">
        <v>260</v>
      </c>
      <c r="D10" s="15">
        <v>260.01</v>
      </c>
      <c r="E10" s="15">
        <v>287.39999999999998</v>
      </c>
      <c r="F10" s="15"/>
      <c r="G10" s="14"/>
      <c r="H10" s="12"/>
      <c r="I10" s="12"/>
      <c r="J10" s="12">
        <v>40</v>
      </c>
      <c r="K10" s="13">
        <v>40</v>
      </c>
      <c r="L10" s="12"/>
      <c r="M10" s="12"/>
      <c r="N10" s="13"/>
      <c r="O10" s="12"/>
      <c r="P10" s="12"/>
      <c r="Q10" s="13"/>
      <c r="R10" s="12"/>
      <c r="S10" s="12"/>
      <c r="T10" s="13"/>
      <c r="U10" s="12"/>
      <c r="V10" s="12"/>
      <c r="W10" s="13"/>
      <c r="X10" s="12"/>
      <c r="Y10" s="12"/>
      <c r="Z10" s="13"/>
      <c r="AA10" s="12"/>
      <c r="AB10" s="12"/>
      <c r="AC10" s="13"/>
      <c r="AD10" s="1"/>
      <c r="AE10" s="11">
        <f>C10*K10</f>
        <v>10400</v>
      </c>
      <c r="AF10" s="11">
        <f>C10*N10</f>
        <v>0</v>
      </c>
      <c r="AG10" s="11">
        <f>C10*Q10</f>
        <v>0</v>
      </c>
      <c r="AH10" s="11">
        <f>C10*T10</f>
        <v>0</v>
      </c>
      <c r="AI10" s="11">
        <f>C10*W10</f>
        <v>0</v>
      </c>
      <c r="AJ10" s="11">
        <f>C10*Z10</f>
        <v>0</v>
      </c>
      <c r="AK10" s="11">
        <f>C10*AC10</f>
        <v>0</v>
      </c>
    </row>
    <row r="11" spans="1:37" ht="15.75">
      <c r="B11" s="10" t="s">
        <v>16</v>
      </c>
    </row>
    <row r="12" spans="1:37" ht="15.75">
      <c r="A12" s="26">
        <v>16317</v>
      </c>
      <c r="B12" s="18" t="s">
        <v>17</v>
      </c>
      <c r="C12" s="19">
        <v>196</v>
      </c>
      <c r="D12" s="15">
        <v>198.01</v>
      </c>
      <c r="E12" s="15">
        <v>207.9</v>
      </c>
      <c r="F12" s="19">
        <v>198</v>
      </c>
      <c r="G12" s="14" t="s">
        <v>190</v>
      </c>
      <c r="H12" s="12"/>
      <c r="I12" s="12"/>
      <c r="J12" s="12">
        <v>8</v>
      </c>
      <c r="K12" s="13">
        <v>8</v>
      </c>
      <c r="L12" s="12"/>
      <c r="M12" s="12"/>
      <c r="N12" s="13"/>
      <c r="O12" s="12"/>
      <c r="P12" s="12"/>
      <c r="Q12" s="13"/>
      <c r="R12" s="12"/>
      <c r="S12" s="12"/>
      <c r="T12" s="13"/>
      <c r="U12" s="12"/>
      <c r="V12" s="12"/>
      <c r="W12" s="13"/>
      <c r="X12" s="12"/>
      <c r="Y12" s="12"/>
      <c r="Z12" s="13"/>
      <c r="AA12" s="12"/>
      <c r="AB12" s="12"/>
      <c r="AC12" s="13"/>
      <c r="AD12" s="1"/>
      <c r="AE12" s="11">
        <f>C12*K12</f>
        <v>1568</v>
      </c>
      <c r="AF12" s="11">
        <f>C12*N12</f>
        <v>0</v>
      </c>
      <c r="AG12" s="11">
        <f>C12*Q12</f>
        <v>0</v>
      </c>
      <c r="AH12" s="11">
        <f>C12*T12</f>
        <v>0</v>
      </c>
      <c r="AI12" s="11">
        <f>C12*W12</f>
        <v>0</v>
      </c>
      <c r="AJ12" s="11">
        <f>C12*Z12</f>
        <v>0</v>
      </c>
      <c r="AK12" s="11">
        <f>C12*AC12</f>
        <v>0</v>
      </c>
    </row>
    <row r="13" spans="1:37" ht="15.75">
      <c r="A13" s="26">
        <v>5834104</v>
      </c>
      <c r="B13" s="18" t="s">
        <v>18</v>
      </c>
      <c r="C13" s="19">
        <v>196</v>
      </c>
      <c r="D13" s="15">
        <v>198.01</v>
      </c>
      <c r="E13" s="15">
        <v>207.9</v>
      </c>
      <c r="F13" s="19">
        <v>198</v>
      </c>
      <c r="G13" s="14" t="s">
        <v>190</v>
      </c>
      <c r="H13" s="12"/>
      <c r="I13" s="12"/>
      <c r="J13" s="12">
        <v>8</v>
      </c>
      <c r="K13" s="13">
        <v>8</v>
      </c>
      <c r="L13" s="12"/>
      <c r="M13" s="12"/>
      <c r="N13" s="13"/>
      <c r="O13" s="12"/>
      <c r="P13" s="12"/>
      <c r="Q13" s="13"/>
      <c r="R13" s="12"/>
      <c r="S13" s="12"/>
      <c r="T13" s="13"/>
      <c r="U13" s="12"/>
      <c r="V13" s="12"/>
      <c r="W13" s="13"/>
      <c r="X13" s="12"/>
      <c r="Y13" s="12"/>
      <c r="Z13" s="13"/>
      <c r="AA13" s="12"/>
      <c r="AB13" s="12"/>
      <c r="AC13" s="13"/>
      <c r="AD13" s="1"/>
      <c r="AE13" s="11">
        <f>C13*K13</f>
        <v>1568</v>
      </c>
      <c r="AF13" s="11">
        <f>C13*N13</f>
        <v>0</v>
      </c>
      <c r="AG13" s="11">
        <f>C13*Q13</f>
        <v>0</v>
      </c>
      <c r="AH13" s="11">
        <f>C13*T13</f>
        <v>0</v>
      </c>
      <c r="AI13" s="11">
        <f>C13*W13</f>
        <v>0</v>
      </c>
      <c r="AJ13" s="11">
        <f>C13*Z13</f>
        <v>0</v>
      </c>
      <c r="AK13" s="11">
        <f>C13*AC13</f>
        <v>0</v>
      </c>
    </row>
    <row r="14" spans="1:37" ht="15.75">
      <c r="B14" s="10" t="s">
        <v>19</v>
      </c>
    </row>
    <row r="15" spans="1:37" ht="15.75">
      <c r="A15" s="26">
        <v>75000636</v>
      </c>
      <c r="B15" s="20" t="s">
        <v>20</v>
      </c>
      <c r="C15" s="17">
        <v>172</v>
      </c>
      <c r="D15" s="15">
        <v>164.87</v>
      </c>
      <c r="E15" s="15">
        <v>173.2</v>
      </c>
      <c r="F15" s="17">
        <v>172.2432</v>
      </c>
      <c r="G15" s="14" t="s">
        <v>191</v>
      </c>
      <c r="H15" s="12"/>
      <c r="I15" s="12"/>
      <c r="J15" s="12">
        <v>8</v>
      </c>
      <c r="K15" s="13">
        <v>8</v>
      </c>
      <c r="L15" s="12"/>
      <c r="M15" s="12"/>
      <c r="N15" s="13"/>
      <c r="O15" s="12"/>
      <c r="P15" s="12"/>
      <c r="Q15" s="13"/>
      <c r="R15" s="12"/>
      <c r="S15" s="12"/>
      <c r="T15" s="13"/>
      <c r="U15" s="12"/>
      <c r="V15" s="12"/>
      <c r="W15" s="13"/>
      <c r="X15" s="12"/>
      <c r="Y15" s="12"/>
      <c r="Z15" s="13"/>
      <c r="AA15" s="12"/>
      <c r="AB15" s="12"/>
      <c r="AC15" s="13"/>
      <c r="AD15" s="1"/>
      <c r="AE15" s="11">
        <f>C15*K15</f>
        <v>1376</v>
      </c>
      <c r="AF15" s="11">
        <f>C15*N15</f>
        <v>0</v>
      </c>
      <c r="AG15" s="11">
        <f>C15*Q15</f>
        <v>0</v>
      </c>
      <c r="AH15" s="11">
        <f>C15*T15</f>
        <v>0</v>
      </c>
      <c r="AI15" s="11">
        <f>C15*W15</f>
        <v>0</v>
      </c>
      <c r="AJ15" s="11">
        <f>C15*Z15</f>
        <v>0</v>
      </c>
      <c r="AK15" s="11">
        <f>C15*AC15</f>
        <v>0</v>
      </c>
    </row>
    <row r="16" spans="1:37" ht="15.75">
      <c r="B16" s="10" t="s">
        <v>21</v>
      </c>
    </row>
    <row r="17" spans="1:37" ht="15.75">
      <c r="A17" s="26">
        <v>7501059274336</v>
      </c>
      <c r="B17" s="14" t="s">
        <v>22</v>
      </c>
      <c r="C17" s="15">
        <v>404</v>
      </c>
      <c r="D17" s="15">
        <v>404.01</v>
      </c>
      <c r="E17" s="15">
        <v>424.2</v>
      </c>
      <c r="F17" s="17">
        <v>480</v>
      </c>
      <c r="G17" s="14" t="s">
        <v>190</v>
      </c>
      <c r="H17" s="12"/>
      <c r="I17" s="12"/>
      <c r="J17" s="12">
        <v>10</v>
      </c>
      <c r="K17" s="13">
        <v>10</v>
      </c>
      <c r="L17" s="12"/>
      <c r="M17" s="12"/>
      <c r="N17" s="13"/>
      <c r="O17" s="12"/>
      <c r="P17" s="12"/>
      <c r="Q17" s="13"/>
      <c r="R17" s="12"/>
      <c r="S17" s="12"/>
      <c r="T17" s="13"/>
      <c r="U17" s="12"/>
      <c r="V17" s="12"/>
      <c r="W17" s="13"/>
      <c r="X17" s="12"/>
      <c r="Y17" s="12"/>
      <c r="Z17" s="13"/>
      <c r="AA17" s="12"/>
      <c r="AB17" s="12"/>
      <c r="AC17" s="13"/>
      <c r="AD17" s="1"/>
      <c r="AE17" s="11">
        <f>C17*K17</f>
        <v>4040</v>
      </c>
      <c r="AF17" s="11">
        <f>C17*N17</f>
        <v>0</v>
      </c>
      <c r="AG17" s="11">
        <f>C17*Q17</f>
        <v>0</v>
      </c>
      <c r="AH17" s="11">
        <f>C17*T17</f>
        <v>0</v>
      </c>
      <c r="AI17" s="11">
        <f>C17*W17</f>
        <v>0</v>
      </c>
      <c r="AJ17" s="11">
        <f>C17*Z17</f>
        <v>0</v>
      </c>
      <c r="AK17" s="11">
        <f>C17*AC17</f>
        <v>0</v>
      </c>
    </row>
    <row r="18" spans="1:37" ht="15.75">
      <c r="B18" s="10" t="s">
        <v>23</v>
      </c>
    </row>
    <row r="19" spans="1:37" ht="15.75">
      <c r="A19" s="26">
        <v>74255</v>
      </c>
      <c r="B19" s="14" t="s">
        <v>24</v>
      </c>
      <c r="C19" s="15">
        <v>540</v>
      </c>
      <c r="D19" s="15">
        <v>540.01</v>
      </c>
      <c r="E19" s="15">
        <v>567</v>
      </c>
      <c r="F19" s="17">
        <v>580</v>
      </c>
      <c r="G19" s="14" t="s">
        <v>190</v>
      </c>
      <c r="H19" s="12"/>
      <c r="I19" s="12"/>
      <c r="J19" s="12">
        <v>10</v>
      </c>
      <c r="K19" s="13">
        <v>10</v>
      </c>
      <c r="L19" s="12"/>
      <c r="M19" s="12"/>
      <c r="N19" s="13"/>
      <c r="O19" s="12"/>
      <c r="P19" s="12"/>
      <c r="Q19" s="13"/>
      <c r="R19" s="12"/>
      <c r="S19" s="12"/>
      <c r="T19" s="13"/>
      <c r="U19" s="12"/>
      <c r="V19" s="12"/>
      <c r="W19" s="13"/>
      <c r="X19" s="12"/>
      <c r="Y19" s="12"/>
      <c r="Z19" s="13"/>
      <c r="AA19" s="12"/>
      <c r="AB19" s="12"/>
      <c r="AC19" s="13"/>
      <c r="AD19" s="1"/>
      <c r="AE19" s="11">
        <f>C19*K19</f>
        <v>5400</v>
      </c>
      <c r="AF19" s="11">
        <f>C19*N19</f>
        <v>0</v>
      </c>
      <c r="AG19" s="11">
        <f>C19*Q19</f>
        <v>0</v>
      </c>
      <c r="AH19" s="11">
        <f>C19*T19</f>
        <v>0</v>
      </c>
      <c r="AI19" s="11">
        <f>C19*W19</f>
        <v>0</v>
      </c>
      <c r="AJ19" s="11">
        <f>C19*Z19</f>
        <v>0</v>
      </c>
      <c r="AK19" s="11">
        <f>C19*AC19</f>
        <v>0</v>
      </c>
    </row>
    <row r="20" spans="1:37" ht="15.75">
      <c r="B20" s="10" t="s">
        <v>25</v>
      </c>
    </row>
    <row r="21" spans="1:37" ht="15.75">
      <c r="A21" s="28">
        <v>7501059216723</v>
      </c>
      <c r="B21" s="18" t="s">
        <v>26</v>
      </c>
      <c r="C21" s="19">
        <v>720</v>
      </c>
      <c r="D21" s="16">
        <v>720.12</v>
      </c>
      <c r="E21" s="15">
        <v>756</v>
      </c>
      <c r="F21" s="17">
        <v>740</v>
      </c>
      <c r="G21" s="14" t="s">
        <v>190</v>
      </c>
      <c r="H21" s="12"/>
      <c r="I21" s="12"/>
      <c r="J21" s="12">
        <v>3</v>
      </c>
      <c r="K21" s="13">
        <v>3</v>
      </c>
      <c r="L21" s="12"/>
      <c r="M21" s="12"/>
      <c r="N21" s="13"/>
      <c r="O21" s="12"/>
      <c r="P21" s="12"/>
      <c r="Q21" s="13"/>
      <c r="R21" s="12"/>
      <c r="S21" s="12"/>
      <c r="T21" s="13"/>
      <c r="U21" s="12"/>
      <c r="V21" s="12"/>
      <c r="W21" s="13"/>
      <c r="X21" s="12"/>
      <c r="Y21" s="12"/>
      <c r="Z21" s="13"/>
      <c r="AA21" s="12"/>
      <c r="AB21" s="12"/>
      <c r="AC21" s="13"/>
      <c r="AD21" s="1"/>
      <c r="AE21" s="11">
        <f>C21*K21</f>
        <v>2160</v>
      </c>
      <c r="AF21" s="11">
        <f>C21*N21</f>
        <v>0</v>
      </c>
      <c r="AG21" s="11">
        <f>C21*Q21</f>
        <v>0</v>
      </c>
      <c r="AH21" s="11">
        <f>C21*T21</f>
        <v>0</v>
      </c>
      <c r="AI21" s="11">
        <f>C21*W21</f>
        <v>0</v>
      </c>
      <c r="AJ21" s="11">
        <f>C21*Z21</f>
        <v>0</v>
      </c>
      <c r="AK21" s="11">
        <f>C21*AC21</f>
        <v>0</v>
      </c>
    </row>
    <row r="22" spans="1:37" ht="15.75">
      <c r="B22" s="10" t="s">
        <v>27</v>
      </c>
    </row>
    <row r="23" spans="1:37" ht="15.75">
      <c r="A23" s="26">
        <v>7501007497126</v>
      </c>
      <c r="B23" s="14" t="s">
        <v>28</v>
      </c>
      <c r="C23" s="15">
        <v>270</v>
      </c>
      <c r="D23" s="15">
        <v>270.01</v>
      </c>
      <c r="E23" s="15">
        <v>286.2</v>
      </c>
      <c r="F23" s="17">
        <v>273.7</v>
      </c>
      <c r="G23" s="14" t="s">
        <v>192</v>
      </c>
      <c r="H23" s="12"/>
      <c r="I23" s="12"/>
      <c r="J23" s="12">
        <v>10</v>
      </c>
      <c r="K23" s="13">
        <v>10</v>
      </c>
      <c r="L23" s="12"/>
      <c r="M23" s="12"/>
      <c r="N23" s="13"/>
      <c r="O23" s="12"/>
      <c r="P23" s="12"/>
      <c r="Q23" s="13"/>
      <c r="R23" s="12"/>
      <c r="S23" s="12"/>
      <c r="T23" s="13"/>
      <c r="U23" s="12"/>
      <c r="V23" s="12"/>
      <c r="W23" s="13"/>
      <c r="X23" s="12"/>
      <c r="Y23" s="12"/>
      <c r="Z23" s="13"/>
      <c r="AA23" s="12"/>
      <c r="AB23" s="12"/>
      <c r="AC23" s="13"/>
      <c r="AD23" s="1"/>
      <c r="AE23" s="11">
        <f t="shared" ref="AE23:AE43" si="0">C23*K23</f>
        <v>2700</v>
      </c>
      <c r="AF23" s="11">
        <f t="shared" ref="AF23:AF43" si="1">C23*N23</f>
        <v>0</v>
      </c>
      <c r="AG23" s="11">
        <f t="shared" ref="AG23:AG43" si="2">C23*Q23</f>
        <v>0</v>
      </c>
      <c r="AH23" s="11">
        <f t="shared" ref="AH23:AH43" si="3">C23*T23</f>
        <v>0</v>
      </c>
      <c r="AI23" s="11">
        <f t="shared" ref="AI23:AI43" si="4">C23*W23</f>
        <v>0</v>
      </c>
      <c r="AJ23" s="11">
        <f t="shared" ref="AJ23:AJ43" si="5">C23*Z23</f>
        <v>0</v>
      </c>
      <c r="AK23" s="11">
        <f t="shared" ref="AK23:AK43" si="6">C23*AC23</f>
        <v>0</v>
      </c>
    </row>
    <row r="24" spans="1:37" ht="15.75">
      <c r="A24" s="26">
        <v>11259</v>
      </c>
      <c r="B24" s="14" t="s">
        <v>29</v>
      </c>
      <c r="C24" s="15">
        <v>265</v>
      </c>
      <c r="D24" s="15">
        <v>265.01</v>
      </c>
      <c r="E24" s="15">
        <v>278.3</v>
      </c>
      <c r="F24" s="17">
        <v>266.58</v>
      </c>
      <c r="G24" s="14" t="s">
        <v>192</v>
      </c>
      <c r="H24" s="12"/>
      <c r="I24" s="12"/>
      <c r="J24" s="12">
        <v>8</v>
      </c>
      <c r="K24" s="13">
        <v>8</v>
      </c>
      <c r="L24" s="12"/>
      <c r="M24" s="12"/>
      <c r="N24" s="13"/>
      <c r="O24" s="12"/>
      <c r="P24" s="12"/>
      <c r="Q24" s="13"/>
      <c r="R24" s="12"/>
      <c r="S24" s="12"/>
      <c r="T24" s="13"/>
      <c r="U24" s="12"/>
      <c r="V24" s="12"/>
      <c r="W24" s="13"/>
      <c r="X24" s="12"/>
      <c r="Y24" s="12"/>
      <c r="Z24" s="13"/>
      <c r="AA24" s="12"/>
      <c r="AB24" s="12"/>
      <c r="AC24" s="13"/>
      <c r="AD24" s="1"/>
      <c r="AE24" s="11">
        <f t="shared" si="0"/>
        <v>2120</v>
      </c>
      <c r="AF24" s="11">
        <f t="shared" si="1"/>
        <v>0</v>
      </c>
      <c r="AG24" s="11">
        <f t="shared" si="2"/>
        <v>0</v>
      </c>
      <c r="AH24" s="11">
        <f t="shared" si="3"/>
        <v>0</v>
      </c>
      <c r="AI24" s="11">
        <f t="shared" si="4"/>
        <v>0</v>
      </c>
      <c r="AJ24" s="11">
        <f t="shared" si="5"/>
        <v>0</v>
      </c>
      <c r="AK24" s="11">
        <f t="shared" si="6"/>
        <v>0</v>
      </c>
    </row>
    <row r="25" spans="1:37" ht="15.75">
      <c r="A25" s="26">
        <v>7506195176914</v>
      </c>
      <c r="B25" s="14" t="s">
        <v>30</v>
      </c>
      <c r="C25" s="15">
        <v>293</v>
      </c>
      <c r="D25" s="15">
        <v>293.01</v>
      </c>
      <c r="E25" s="15">
        <v>324.3</v>
      </c>
      <c r="F25" s="17">
        <v>308.82</v>
      </c>
      <c r="G25" s="14" t="s">
        <v>192</v>
      </c>
      <c r="H25" s="12"/>
      <c r="I25" s="12"/>
      <c r="J25" s="12">
        <v>8</v>
      </c>
      <c r="K25" s="13">
        <v>8</v>
      </c>
      <c r="L25" s="12"/>
      <c r="M25" s="12"/>
      <c r="N25" s="13"/>
      <c r="O25" s="12"/>
      <c r="P25" s="12"/>
      <c r="Q25" s="13"/>
      <c r="R25" s="12"/>
      <c r="S25" s="12"/>
      <c r="T25" s="13"/>
      <c r="U25" s="12"/>
      <c r="V25" s="12"/>
      <c r="W25" s="13"/>
      <c r="X25" s="12"/>
      <c r="Y25" s="12"/>
      <c r="Z25" s="13"/>
      <c r="AA25" s="12"/>
      <c r="AB25" s="12"/>
      <c r="AC25" s="13"/>
      <c r="AD25" s="1"/>
      <c r="AE25" s="11">
        <f t="shared" si="0"/>
        <v>2344</v>
      </c>
      <c r="AF25" s="11">
        <f t="shared" si="1"/>
        <v>0</v>
      </c>
      <c r="AG25" s="11">
        <f t="shared" si="2"/>
        <v>0</v>
      </c>
      <c r="AH25" s="11">
        <f t="shared" si="3"/>
        <v>0</v>
      </c>
      <c r="AI25" s="11">
        <f t="shared" si="4"/>
        <v>0</v>
      </c>
      <c r="AJ25" s="11">
        <f t="shared" si="5"/>
        <v>0</v>
      </c>
      <c r="AK25" s="11">
        <f t="shared" si="6"/>
        <v>0</v>
      </c>
    </row>
    <row r="26" spans="1:37" ht="15.75">
      <c r="A26" s="26">
        <v>2425</v>
      </c>
      <c r="B26" s="14" t="s">
        <v>31</v>
      </c>
      <c r="C26" s="15">
        <v>465</v>
      </c>
      <c r="D26" s="15">
        <v>465.01</v>
      </c>
      <c r="E26" s="15">
        <v>488.3</v>
      </c>
      <c r="F26" s="17">
        <v>484</v>
      </c>
      <c r="G26" s="14" t="s">
        <v>192</v>
      </c>
      <c r="H26" s="12"/>
      <c r="I26" s="12"/>
      <c r="J26" s="12">
        <v>3</v>
      </c>
      <c r="K26" s="13">
        <v>3</v>
      </c>
      <c r="L26" s="12"/>
      <c r="M26" s="12"/>
      <c r="N26" s="13"/>
      <c r="O26" s="12"/>
      <c r="P26" s="12"/>
      <c r="Q26" s="13"/>
      <c r="R26" s="12"/>
      <c r="S26" s="12"/>
      <c r="T26" s="13"/>
      <c r="U26" s="12"/>
      <c r="V26" s="12"/>
      <c r="W26" s="13"/>
      <c r="X26" s="12"/>
      <c r="Y26" s="12"/>
      <c r="Z26" s="13"/>
      <c r="AA26" s="12"/>
      <c r="AB26" s="12"/>
      <c r="AC26" s="13"/>
      <c r="AD26" s="1"/>
      <c r="AE26" s="11">
        <f t="shared" si="0"/>
        <v>1395</v>
      </c>
      <c r="AF26" s="11">
        <f t="shared" si="1"/>
        <v>0</v>
      </c>
      <c r="AG26" s="11">
        <f t="shared" si="2"/>
        <v>0</v>
      </c>
      <c r="AH26" s="11">
        <f t="shared" si="3"/>
        <v>0</v>
      </c>
      <c r="AI26" s="11">
        <f t="shared" si="4"/>
        <v>0</v>
      </c>
      <c r="AJ26" s="11">
        <f t="shared" si="5"/>
        <v>0</v>
      </c>
      <c r="AK26" s="11">
        <f t="shared" si="6"/>
        <v>0</v>
      </c>
    </row>
    <row r="27" spans="1:37" ht="15.75">
      <c r="A27" s="26">
        <v>659373</v>
      </c>
      <c r="B27" s="14" t="s">
        <v>32</v>
      </c>
      <c r="C27" s="15">
        <v>300</v>
      </c>
      <c r="D27" s="15">
        <v>300.01</v>
      </c>
      <c r="E27" s="15">
        <v>315</v>
      </c>
      <c r="F27" s="17">
        <v>311.44</v>
      </c>
      <c r="G27" s="14" t="s">
        <v>192</v>
      </c>
      <c r="H27" s="12"/>
      <c r="I27" s="12"/>
      <c r="J27" s="12">
        <v>10</v>
      </c>
      <c r="K27" s="13">
        <v>10</v>
      </c>
      <c r="L27" s="12"/>
      <c r="M27" s="12"/>
      <c r="N27" s="13"/>
      <c r="O27" s="12"/>
      <c r="P27" s="12"/>
      <c r="Q27" s="13"/>
      <c r="R27" s="12"/>
      <c r="S27" s="12"/>
      <c r="T27" s="13"/>
      <c r="U27" s="12"/>
      <c r="V27" s="12"/>
      <c r="W27" s="13"/>
      <c r="X27" s="12"/>
      <c r="Y27" s="12"/>
      <c r="Z27" s="13"/>
      <c r="AA27" s="12"/>
      <c r="AB27" s="12"/>
      <c r="AC27" s="13"/>
      <c r="AD27" s="1"/>
      <c r="AE27" s="11">
        <f t="shared" si="0"/>
        <v>3000</v>
      </c>
      <c r="AF27" s="11">
        <f t="shared" si="1"/>
        <v>0</v>
      </c>
      <c r="AG27" s="11">
        <f t="shared" si="2"/>
        <v>0</v>
      </c>
      <c r="AH27" s="11">
        <f t="shared" si="3"/>
        <v>0</v>
      </c>
      <c r="AI27" s="11">
        <f t="shared" si="4"/>
        <v>0</v>
      </c>
      <c r="AJ27" s="11">
        <f t="shared" si="5"/>
        <v>0</v>
      </c>
      <c r="AK27" s="11">
        <f t="shared" si="6"/>
        <v>0</v>
      </c>
    </row>
    <row r="28" spans="1:37" ht="15.75">
      <c r="A28" s="26">
        <v>49736</v>
      </c>
      <c r="B28" s="14" t="s">
        <v>33</v>
      </c>
      <c r="C28" s="15">
        <v>530</v>
      </c>
      <c r="D28" s="15">
        <v>530.01</v>
      </c>
      <c r="E28" s="15">
        <v>556.5</v>
      </c>
      <c r="F28" s="17">
        <v>549.89</v>
      </c>
      <c r="G28" s="14" t="s">
        <v>192</v>
      </c>
      <c r="H28" s="12"/>
      <c r="I28" s="12"/>
      <c r="J28" s="12">
        <v>3</v>
      </c>
      <c r="K28" s="13">
        <v>3</v>
      </c>
      <c r="L28" s="12"/>
      <c r="M28" s="12"/>
      <c r="N28" s="13"/>
      <c r="O28" s="12"/>
      <c r="P28" s="12"/>
      <c r="Q28" s="13"/>
      <c r="R28" s="12"/>
      <c r="S28" s="12"/>
      <c r="T28" s="13"/>
      <c r="U28" s="12"/>
      <c r="V28" s="12"/>
      <c r="W28" s="13"/>
      <c r="X28" s="12"/>
      <c r="Y28" s="12"/>
      <c r="Z28" s="13"/>
      <c r="AA28" s="12"/>
      <c r="AB28" s="12"/>
      <c r="AC28" s="13"/>
      <c r="AD28" s="1"/>
      <c r="AE28" s="11">
        <f t="shared" si="0"/>
        <v>1590</v>
      </c>
      <c r="AF28" s="11">
        <f t="shared" si="1"/>
        <v>0</v>
      </c>
      <c r="AG28" s="11">
        <f t="shared" si="2"/>
        <v>0</v>
      </c>
      <c r="AH28" s="11">
        <f t="shared" si="3"/>
        <v>0</v>
      </c>
      <c r="AI28" s="11">
        <f t="shared" si="4"/>
        <v>0</v>
      </c>
      <c r="AJ28" s="11">
        <f t="shared" si="5"/>
        <v>0</v>
      </c>
      <c r="AK28" s="11">
        <f t="shared" si="6"/>
        <v>0</v>
      </c>
    </row>
    <row r="29" spans="1:37" ht="15.75">
      <c r="A29" s="26" t="s">
        <v>34</v>
      </c>
      <c r="B29" s="14" t="s">
        <v>35</v>
      </c>
      <c r="C29" s="15">
        <v>170</v>
      </c>
      <c r="D29" s="15">
        <v>170.01</v>
      </c>
      <c r="E29" s="15">
        <v>178.5</v>
      </c>
      <c r="F29" s="17">
        <v>180.5</v>
      </c>
      <c r="G29" s="14" t="s">
        <v>192</v>
      </c>
      <c r="H29" s="12"/>
      <c r="I29" s="12"/>
      <c r="J29" s="12">
        <v>10</v>
      </c>
      <c r="K29" s="13">
        <v>10</v>
      </c>
      <c r="L29" s="12"/>
      <c r="M29" s="12"/>
      <c r="N29" s="13"/>
      <c r="O29" s="12"/>
      <c r="P29" s="12"/>
      <c r="Q29" s="13"/>
      <c r="R29" s="12"/>
      <c r="S29" s="12"/>
      <c r="T29" s="13"/>
      <c r="U29" s="12"/>
      <c r="V29" s="12"/>
      <c r="W29" s="13"/>
      <c r="X29" s="12"/>
      <c r="Y29" s="12"/>
      <c r="Z29" s="13"/>
      <c r="AA29" s="12"/>
      <c r="AB29" s="12"/>
      <c r="AC29" s="13"/>
      <c r="AD29" s="1"/>
      <c r="AE29" s="11">
        <f t="shared" si="0"/>
        <v>1700</v>
      </c>
      <c r="AF29" s="11">
        <f t="shared" si="1"/>
        <v>0</v>
      </c>
      <c r="AG29" s="11">
        <f t="shared" si="2"/>
        <v>0</v>
      </c>
      <c r="AH29" s="11">
        <f t="shared" si="3"/>
        <v>0</v>
      </c>
      <c r="AI29" s="11">
        <f t="shared" si="4"/>
        <v>0</v>
      </c>
      <c r="AJ29" s="11">
        <f t="shared" si="5"/>
        <v>0</v>
      </c>
      <c r="AK29" s="11">
        <f t="shared" si="6"/>
        <v>0</v>
      </c>
    </row>
    <row r="30" spans="1:37" ht="15.75">
      <c r="A30" s="26">
        <v>1256394</v>
      </c>
      <c r="B30" s="14" t="s">
        <v>36</v>
      </c>
      <c r="C30" s="15">
        <v>170</v>
      </c>
      <c r="D30" s="15">
        <v>170.01</v>
      </c>
      <c r="E30" s="15">
        <v>178.5</v>
      </c>
      <c r="F30" s="17">
        <v>174.4992</v>
      </c>
      <c r="G30" s="14" t="s">
        <v>191</v>
      </c>
      <c r="H30" s="12"/>
      <c r="I30" s="12"/>
      <c r="J30" s="12">
        <v>10</v>
      </c>
      <c r="K30" s="13">
        <v>10</v>
      </c>
      <c r="L30" s="12"/>
      <c r="M30" s="12"/>
      <c r="N30" s="13"/>
      <c r="O30" s="12"/>
      <c r="P30" s="12"/>
      <c r="Q30" s="13"/>
      <c r="R30" s="12"/>
      <c r="S30" s="12"/>
      <c r="T30" s="13"/>
      <c r="U30" s="12"/>
      <c r="V30" s="12"/>
      <c r="W30" s="13"/>
      <c r="X30" s="12"/>
      <c r="Y30" s="12"/>
      <c r="Z30" s="13"/>
      <c r="AA30" s="12"/>
      <c r="AB30" s="12"/>
      <c r="AC30" s="13"/>
      <c r="AD30" s="1"/>
      <c r="AE30" s="11">
        <f t="shared" si="0"/>
        <v>1700</v>
      </c>
      <c r="AF30" s="11">
        <f t="shared" si="1"/>
        <v>0</v>
      </c>
      <c r="AG30" s="11">
        <f t="shared" si="2"/>
        <v>0</v>
      </c>
      <c r="AH30" s="11">
        <f t="shared" si="3"/>
        <v>0</v>
      </c>
      <c r="AI30" s="11">
        <f t="shared" si="4"/>
        <v>0</v>
      </c>
      <c r="AJ30" s="11">
        <f t="shared" si="5"/>
        <v>0</v>
      </c>
      <c r="AK30" s="11">
        <f t="shared" si="6"/>
        <v>0</v>
      </c>
    </row>
    <row r="31" spans="1:37" ht="15.75">
      <c r="A31" s="26">
        <v>75016506</v>
      </c>
      <c r="B31" s="18" t="s">
        <v>37</v>
      </c>
      <c r="C31" s="19">
        <v>210</v>
      </c>
      <c r="D31" s="15">
        <v>219.91</v>
      </c>
      <c r="E31" s="15">
        <v>230.9</v>
      </c>
      <c r="F31" s="19">
        <v>211.10400000000001</v>
      </c>
      <c r="G31" s="14" t="s">
        <v>191</v>
      </c>
      <c r="H31" s="12"/>
      <c r="I31" s="12"/>
      <c r="J31" s="12">
        <v>10</v>
      </c>
      <c r="K31" s="13">
        <v>10</v>
      </c>
      <c r="L31" s="12"/>
      <c r="M31" s="12"/>
      <c r="N31" s="13"/>
      <c r="O31" s="12"/>
      <c r="P31" s="12"/>
      <c r="Q31" s="13"/>
      <c r="R31" s="12"/>
      <c r="S31" s="12"/>
      <c r="T31" s="13"/>
      <c r="U31" s="12"/>
      <c r="V31" s="12"/>
      <c r="W31" s="13"/>
      <c r="X31" s="12"/>
      <c r="Y31" s="12"/>
      <c r="Z31" s="13"/>
      <c r="AA31" s="12"/>
      <c r="AB31" s="12"/>
      <c r="AC31" s="13"/>
      <c r="AD31" s="1"/>
      <c r="AE31" s="11">
        <f t="shared" si="0"/>
        <v>2100</v>
      </c>
      <c r="AF31" s="11">
        <f t="shared" si="1"/>
        <v>0</v>
      </c>
      <c r="AG31" s="11">
        <f t="shared" si="2"/>
        <v>0</v>
      </c>
      <c r="AH31" s="11">
        <f t="shared" si="3"/>
        <v>0</v>
      </c>
      <c r="AI31" s="11">
        <f t="shared" si="4"/>
        <v>0</v>
      </c>
      <c r="AJ31" s="11">
        <f t="shared" si="5"/>
        <v>0</v>
      </c>
      <c r="AK31" s="11">
        <f t="shared" si="6"/>
        <v>0</v>
      </c>
    </row>
    <row r="32" spans="1:37" ht="15.75">
      <c r="A32" s="26">
        <v>750105005</v>
      </c>
      <c r="B32" s="14" t="s">
        <v>38</v>
      </c>
      <c r="C32" s="15">
        <v>230</v>
      </c>
      <c r="D32" s="15">
        <v>230.01</v>
      </c>
      <c r="E32" s="15">
        <v>241.5</v>
      </c>
      <c r="F32" s="17">
        <v>250.17599999999999</v>
      </c>
      <c r="G32" s="14" t="s">
        <v>191</v>
      </c>
      <c r="H32" s="12"/>
      <c r="I32" s="12"/>
      <c r="J32" s="12">
        <v>10</v>
      </c>
      <c r="K32" s="13">
        <v>10</v>
      </c>
      <c r="L32" s="12"/>
      <c r="M32" s="12"/>
      <c r="N32" s="13"/>
      <c r="O32" s="12"/>
      <c r="P32" s="12"/>
      <c r="Q32" s="13"/>
      <c r="R32" s="12"/>
      <c r="S32" s="12"/>
      <c r="T32" s="13"/>
      <c r="U32" s="12"/>
      <c r="V32" s="12"/>
      <c r="W32" s="13"/>
      <c r="X32" s="12"/>
      <c r="Y32" s="12"/>
      <c r="Z32" s="13"/>
      <c r="AA32" s="12"/>
      <c r="AB32" s="12"/>
      <c r="AC32" s="13"/>
      <c r="AD32" s="1"/>
      <c r="AE32" s="11">
        <f t="shared" si="0"/>
        <v>2300</v>
      </c>
      <c r="AF32" s="11">
        <f t="shared" si="1"/>
        <v>0</v>
      </c>
      <c r="AG32" s="11">
        <f t="shared" si="2"/>
        <v>0</v>
      </c>
      <c r="AH32" s="11">
        <f t="shared" si="3"/>
        <v>0</v>
      </c>
      <c r="AI32" s="11">
        <f t="shared" si="4"/>
        <v>0</v>
      </c>
      <c r="AJ32" s="11">
        <f t="shared" si="5"/>
        <v>0</v>
      </c>
      <c r="AK32" s="11">
        <f t="shared" si="6"/>
        <v>0</v>
      </c>
    </row>
    <row r="33" spans="1:37" ht="15.75">
      <c r="A33" s="26">
        <v>750105003</v>
      </c>
      <c r="B33" s="14" t="s">
        <v>39</v>
      </c>
      <c r="C33" s="15">
        <v>210</v>
      </c>
      <c r="D33" s="15">
        <v>210.01</v>
      </c>
      <c r="E33" s="15">
        <v>220.5</v>
      </c>
      <c r="F33" s="17">
        <v>211.10400000000001</v>
      </c>
      <c r="G33" s="14" t="s">
        <v>191</v>
      </c>
      <c r="H33" s="12"/>
      <c r="I33" s="12"/>
      <c r="J33" s="12">
        <v>10</v>
      </c>
      <c r="K33" s="13">
        <v>10</v>
      </c>
      <c r="L33" s="12"/>
      <c r="M33" s="12"/>
      <c r="N33" s="13"/>
      <c r="O33" s="12"/>
      <c r="P33" s="12"/>
      <c r="Q33" s="13"/>
      <c r="R33" s="12"/>
      <c r="S33" s="12"/>
      <c r="T33" s="13"/>
      <c r="U33" s="12"/>
      <c r="V33" s="12"/>
      <c r="W33" s="13"/>
      <c r="X33" s="12"/>
      <c r="Y33" s="12"/>
      <c r="Z33" s="13"/>
      <c r="AA33" s="12"/>
      <c r="AB33" s="12"/>
      <c r="AC33" s="13"/>
      <c r="AD33" s="1"/>
      <c r="AE33" s="11">
        <f t="shared" si="0"/>
        <v>2100</v>
      </c>
      <c r="AF33" s="11">
        <f t="shared" si="1"/>
        <v>0</v>
      </c>
      <c r="AG33" s="11">
        <f t="shared" si="2"/>
        <v>0</v>
      </c>
      <c r="AH33" s="11">
        <f t="shared" si="3"/>
        <v>0</v>
      </c>
      <c r="AI33" s="11">
        <f t="shared" si="4"/>
        <v>0</v>
      </c>
      <c r="AJ33" s="11">
        <f t="shared" si="5"/>
        <v>0</v>
      </c>
      <c r="AK33" s="11">
        <f t="shared" si="6"/>
        <v>0</v>
      </c>
    </row>
    <row r="34" spans="1:37" ht="15.75">
      <c r="A34" s="26">
        <v>7502015003</v>
      </c>
      <c r="B34" s="18" t="s">
        <v>40</v>
      </c>
      <c r="C34" s="19">
        <v>115</v>
      </c>
      <c r="D34" s="15">
        <v>126.51</v>
      </c>
      <c r="E34" s="15">
        <v>132.9</v>
      </c>
      <c r="F34" s="19">
        <v>121.86239999999999</v>
      </c>
      <c r="G34" s="14" t="s">
        <v>191</v>
      </c>
      <c r="H34" s="12"/>
      <c r="I34" s="12"/>
      <c r="J34" s="12">
        <v>10</v>
      </c>
      <c r="K34" s="13">
        <v>10</v>
      </c>
      <c r="L34" s="12"/>
      <c r="M34" s="12"/>
      <c r="N34" s="13"/>
      <c r="O34" s="12"/>
      <c r="P34" s="12"/>
      <c r="Q34" s="13"/>
      <c r="R34" s="12"/>
      <c r="S34" s="12"/>
      <c r="T34" s="13"/>
      <c r="U34" s="12"/>
      <c r="V34" s="12"/>
      <c r="W34" s="13"/>
      <c r="X34" s="12"/>
      <c r="Y34" s="12"/>
      <c r="Z34" s="13"/>
      <c r="AA34" s="12"/>
      <c r="AB34" s="12"/>
      <c r="AC34" s="13"/>
      <c r="AD34" s="1"/>
      <c r="AE34" s="11">
        <f t="shared" si="0"/>
        <v>1150</v>
      </c>
      <c r="AF34" s="11">
        <f t="shared" si="1"/>
        <v>0</v>
      </c>
      <c r="AG34" s="11">
        <f t="shared" si="2"/>
        <v>0</v>
      </c>
      <c r="AH34" s="11">
        <f t="shared" si="3"/>
        <v>0</v>
      </c>
      <c r="AI34" s="11">
        <f t="shared" si="4"/>
        <v>0</v>
      </c>
      <c r="AJ34" s="11">
        <f t="shared" si="5"/>
        <v>0</v>
      </c>
      <c r="AK34" s="11">
        <f t="shared" si="6"/>
        <v>0</v>
      </c>
    </row>
    <row r="35" spans="1:37" ht="15.75">
      <c r="A35" s="26">
        <v>7501021526</v>
      </c>
      <c r="B35" s="14" t="s">
        <v>41</v>
      </c>
      <c r="C35" s="15">
        <v>115</v>
      </c>
      <c r="D35" s="15">
        <v>115.01</v>
      </c>
      <c r="E35" s="15">
        <v>132.9</v>
      </c>
      <c r="F35" s="17">
        <v>119.0592</v>
      </c>
      <c r="G35" s="14" t="s">
        <v>191</v>
      </c>
      <c r="H35" s="12"/>
      <c r="I35" s="12"/>
      <c r="J35" s="12">
        <v>10</v>
      </c>
      <c r="K35" s="13">
        <v>10</v>
      </c>
      <c r="L35" s="12"/>
      <c r="M35" s="12"/>
      <c r="N35" s="13"/>
      <c r="O35" s="12"/>
      <c r="P35" s="12"/>
      <c r="Q35" s="13"/>
      <c r="R35" s="12"/>
      <c r="S35" s="12"/>
      <c r="T35" s="13"/>
      <c r="U35" s="12"/>
      <c r="V35" s="12"/>
      <c r="W35" s="13"/>
      <c r="X35" s="12"/>
      <c r="Y35" s="12"/>
      <c r="Z35" s="13"/>
      <c r="AA35" s="12"/>
      <c r="AB35" s="12"/>
      <c r="AC35" s="13"/>
      <c r="AD35" s="1"/>
      <c r="AE35" s="11">
        <f t="shared" si="0"/>
        <v>1150</v>
      </c>
      <c r="AF35" s="11">
        <f t="shared" si="1"/>
        <v>0</v>
      </c>
      <c r="AG35" s="11">
        <f t="shared" si="2"/>
        <v>0</v>
      </c>
      <c r="AH35" s="11">
        <f t="shared" si="3"/>
        <v>0</v>
      </c>
      <c r="AI35" s="11">
        <f t="shared" si="4"/>
        <v>0</v>
      </c>
      <c r="AJ35" s="11">
        <f t="shared" si="5"/>
        <v>0</v>
      </c>
      <c r="AK35" s="11">
        <f t="shared" si="6"/>
        <v>0</v>
      </c>
    </row>
    <row r="36" spans="1:37" ht="15.75">
      <c r="A36" s="26">
        <v>7501021528</v>
      </c>
      <c r="B36" s="14" t="s">
        <v>42</v>
      </c>
      <c r="C36" s="15">
        <v>115</v>
      </c>
      <c r="D36" s="15">
        <v>115.01</v>
      </c>
      <c r="E36" s="15">
        <v>132.9</v>
      </c>
      <c r="F36" s="17">
        <v>120.3456</v>
      </c>
      <c r="G36" s="14" t="s">
        <v>191</v>
      </c>
      <c r="H36" s="12"/>
      <c r="I36" s="12"/>
      <c r="J36" s="12">
        <v>10</v>
      </c>
      <c r="K36" s="13">
        <v>10</v>
      </c>
      <c r="L36" s="12"/>
      <c r="M36" s="12"/>
      <c r="N36" s="13"/>
      <c r="O36" s="12"/>
      <c r="P36" s="12"/>
      <c r="Q36" s="13"/>
      <c r="R36" s="12"/>
      <c r="S36" s="12"/>
      <c r="T36" s="13"/>
      <c r="U36" s="12"/>
      <c r="V36" s="12"/>
      <c r="W36" s="13"/>
      <c r="X36" s="12"/>
      <c r="Y36" s="12"/>
      <c r="Z36" s="13"/>
      <c r="AA36" s="12"/>
      <c r="AB36" s="12"/>
      <c r="AC36" s="13"/>
      <c r="AD36" s="1"/>
      <c r="AE36" s="11">
        <f t="shared" si="0"/>
        <v>1150</v>
      </c>
      <c r="AF36" s="11">
        <f t="shared" si="1"/>
        <v>0</v>
      </c>
      <c r="AG36" s="11">
        <f t="shared" si="2"/>
        <v>0</v>
      </c>
      <c r="AH36" s="11">
        <f t="shared" si="3"/>
        <v>0</v>
      </c>
      <c r="AI36" s="11">
        <f t="shared" si="4"/>
        <v>0</v>
      </c>
      <c r="AJ36" s="11">
        <f t="shared" si="5"/>
        <v>0</v>
      </c>
      <c r="AK36" s="11">
        <f t="shared" si="6"/>
        <v>0</v>
      </c>
    </row>
    <row r="37" spans="1:37" ht="15.75">
      <c r="A37" s="26">
        <v>2921</v>
      </c>
      <c r="B37" s="18" t="s">
        <v>43</v>
      </c>
      <c r="C37" s="19">
        <v>284</v>
      </c>
      <c r="D37" s="15">
        <v>285.13</v>
      </c>
      <c r="E37" s="15">
        <v>299.39999999999998</v>
      </c>
      <c r="F37" s="17">
        <v>293.49</v>
      </c>
      <c r="G37" s="14" t="s">
        <v>191</v>
      </c>
      <c r="H37" s="12"/>
      <c r="I37" s="12"/>
      <c r="J37" s="12">
        <v>50</v>
      </c>
      <c r="K37" s="13">
        <v>50</v>
      </c>
      <c r="L37" s="12"/>
      <c r="M37" s="12"/>
      <c r="N37" s="13"/>
      <c r="O37" s="12"/>
      <c r="P37" s="12"/>
      <c r="Q37" s="13"/>
      <c r="R37" s="12"/>
      <c r="S37" s="12"/>
      <c r="T37" s="13"/>
      <c r="U37" s="12"/>
      <c r="V37" s="12"/>
      <c r="W37" s="13"/>
      <c r="X37" s="12"/>
      <c r="Y37" s="12"/>
      <c r="Z37" s="13"/>
      <c r="AA37" s="12"/>
      <c r="AB37" s="12"/>
      <c r="AC37" s="13"/>
      <c r="AD37" s="1"/>
      <c r="AE37" s="11">
        <f t="shared" si="0"/>
        <v>14200</v>
      </c>
      <c r="AF37" s="11">
        <f t="shared" si="1"/>
        <v>0</v>
      </c>
      <c r="AG37" s="11">
        <f t="shared" si="2"/>
        <v>0</v>
      </c>
      <c r="AH37" s="11">
        <f t="shared" si="3"/>
        <v>0</v>
      </c>
      <c r="AI37" s="11">
        <f t="shared" si="4"/>
        <v>0</v>
      </c>
      <c r="AJ37" s="11">
        <f t="shared" si="5"/>
        <v>0</v>
      </c>
      <c r="AK37" s="11">
        <f t="shared" si="6"/>
        <v>0</v>
      </c>
    </row>
    <row r="38" spans="1:37" ht="15.75">
      <c r="A38" s="26">
        <v>7501026026574</v>
      </c>
      <c r="B38" s="18" t="s">
        <v>44</v>
      </c>
      <c r="C38" s="19">
        <v>284</v>
      </c>
      <c r="D38" s="15">
        <v>288.01</v>
      </c>
      <c r="E38" s="15">
        <v>302.39999999999998</v>
      </c>
      <c r="F38" s="17">
        <v>290</v>
      </c>
      <c r="G38" s="14" t="s">
        <v>193</v>
      </c>
      <c r="H38" s="12"/>
      <c r="I38" s="12"/>
      <c r="J38" s="12">
        <v>40</v>
      </c>
      <c r="K38" s="13">
        <v>40</v>
      </c>
      <c r="L38" s="12"/>
      <c r="M38" s="12"/>
      <c r="N38" s="13"/>
      <c r="O38" s="12"/>
      <c r="P38" s="12"/>
      <c r="Q38" s="13"/>
      <c r="R38" s="12"/>
      <c r="S38" s="12"/>
      <c r="T38" s="13"/>
      <c r="U38" s="12"/>
      <c r="V38" s="12"/>
      <c r="W38" s="13"/>
      <c r="X38" s="12"/>
      <c r="Y38" s="12"/>
      <c r="Z38" s="13"/>
      <c r="AA38" s="12"/>
      <c r="AB38" s="12"/>
      <c r="AC38" s="13"/>
      <c r="AD38" s="1"/>
      <c r="AE38" s="11">
        <f t="shared" si="0"/>
        <v>11360</v>
      </c>
      <c r="AF38" s="11">
        <f t="shared" si="1"/>
        <v>0</v>
      </c>
      <c r="AG38" s="11">
        <f t="shared" si="2"/>
        <v>0</v>
      </c>
      <c r="AH38" s="11">
        <f t="shared" si="3"/>
        <v>0</v>
      </c>
      <c r="AI38" s="11">
        <f t="shared" si="4"/>
        <v>0</v>
      </c>
      <c r="AJ38" s="11">
        <f t="shared" si="5"/>
        <v>0</v>
      </c>
      <c r="AK38" s="11">
        <f t="shared" si="6"/>
        <v>0</v>
      </c>
    </row>
    <row r="39" spans="1:37" ht="15.75">
      <c r="A39" s="26">
        <v>7506195190859</v>
      </c>
      <c r="B39" s="18" t="s">
        <v>45</v>
      </c>
      <c r="C39" s="19">
        <v>176</v>
      </c>
      <c r="D39" s="15">
        <v>178.01</v>
      </c>
      <c r="E39" s="15">
        <v>186.9</v>
      </c>
      <c r="F39" s="17">
        <v>179.6</v>
      </c>
      <c r="G39" s="14" t="s">
        <v>192</v>
      </c>
      <c r="H39" s="12"/>
      <c r="I39" s="12"/>
      <c r="J39" s="12">
        <v>10</v>
      </c>
      <c r="K39" s="13">
        <v>10</v>
      </c>
      <c r="L39" s="12"/>
      <c r="M39" s="12"/>
      <c r="N39" s="13"/>
      <c r="O39" s="12"/>
      <c r="P39" s="12"/>
      <c r="Q39" s="13"/>
      <c r="R39" s="12"/>
      <c r="S39" s="12"/>
      <c r="T39" s="13"/>
      <c r="U39" s="12"/>
      <c r="V39" s="12"/>
      <c r="W39" s="13"/>
      <c r="X39" s="12"/>
      <c r="Y39" s="12"/>
      <c r="Z39" s="13"/>
      <c r="AA39" s="12"/>
      <c r="AB39" s="12"/>
      <c r="AC39" s="13"/>
      <c r="AD39" s="1"/>
      <c r="AE39" s="11">
        <f t="shared" si="0"/>
        <v>1760</v>
      </c>
      <c r="AF39" s="11">
        <f t="shared" si="1"/>
        <v>0</v>
      </c>
      <c r="AG39" s="11">
        <f t="shared" si="2"/>
        <v>0</v>
      </c>
      <c r="AH39" s="11">
        <f t="shared" si="3"/>
        <v>0</v>
      </c>
      <c r="AI39" s="11">
        <f t="shared" si="4"/>
        <v>0</v>
      </c>
      <c r="AJ39" s="11">
        <f t="shared" si="5"/>
        <v>0</v>
      </c>
      <c r="AK39" s="11">
        <f t="shared" si="6"/>
        <v>0</v>
      </c>
    </row>
    <row r="40" spans="1:37" ht="15.75">
      <c r="A40" s="26">
        <v>75016507</v>
      </c>
      <c r="B40" s="14" t="s">
        <v>46</v>
      </c>
      <c r="C40" s="15">
        <v>210</v>
      </c>
      <c r="D40" s="15">
        <v>210.01</v>
      </c>
      <c r="E40" s="15">
        <v>224.7</v>
      </c>
      <c r="F40" s="17">
        <v>214</v>
      </c>
      <c r="G40" s="14" t="s">
        <v>192</v>
      </c>
      <c r="H40" s="12"/>
      <c r="I40" s="12"/>
      <c r="J40" s="12">
        <v>10</v>
      </c>
      <c r="K40" s="13">
        <v>10</v>
      </c>
      <c r="L40" s="12"/>
      <c r="M40" s="12"/>
      <c r="N40" s="13"/>
      <c r="O40" s="12"/>
      <c r="P40" s="12"/>
      <c r="Q40" s="13"/>
      <c r="R40" s="12"/>
      <c r="S40" s="12"/>
      <c r="T40" s="13"/>
      <c r="U40" s="12"/>
      <c r="V40" s="12"/>
      <c r="W40" s="13"/>
      <c r="X40" s="12"/>
      <c r="Y40" s="12"/>
      <c r="Z40" s="13"/>
      <c r="AA40" s="12"/>
      <c r="AB40" s="12"/>
      <c r="AC40" s="13"/>
      <c r="AD40" s="1"/>
      <c r="AE40" s="11">
        <f t="shared" si="0"/>
        <v>2100</v>
      </c>
      <c r="AF40" s="11">
        <f t="shared" si="1"/>
        <v>0</v>
      </c>
      <c r="AG40" s="11">
        <f t="shared" si="2"/>
        <v>0</v>
      </c>
      <c r="AH40" s="11">
        <f t="shared" si="3"/>
        <v>0</v>
      </c>
      <c r="AI40" s="11">
        <f t="shared" si="4"/>
        <v>0</v>
      </c>
      <c r="AJ40" s="11">
        <f t="shared" si="5"/>
        <v>0</v>
      </c>
      <c r="AK40" s="11">
        <f t="shared" si="6"/>
        <v>0</v>
      </c>
    </row>
    <row r="41" spans="1:37" ht="15.75">
      <c r="A41" s="26">
        <v>16504</v>
      </c>
      <c r="B41" s="14" t="s">
        <v>47</v>
      </c>
      <c r="C41" s="15">
        <v>215</v>
      </c>
      <c r="D41" s="15">
        <v>215.01</v>
      </c>
      <c r="E41" s="15">
        <v>225.8</v>
      </c>
      <c r="F41" s="17">
        <v>224.46719999999999</v>
      </c>
      <c r="G41" s="14" t="s">
        <v>191</v>
      </c>
      <c r="H41" s="12"/>
      <c r="I41" s="12"/>
      <c r="J41" s="12">
        <v>10</v>
      </c>
      <c r="K41" s="13">
        <v>10</v>
      </c>
      <c r="L41" s="12"/>
      <c r="M41" s="12"/>
      <c r="N41" s="13"/>
      <c r="O41" s="12"/>
      <c r="P41" s="12"/>
      <c r="Q41" s="13"/>
      <c r="R41" s="12"/>
      <c r="S41" s="12"/>
      <c r="T41" s="13"/>
      <c r="U41" s="12"/>
      <c r="V41" s="12"/>
      <c r="W41" s="13"/>
      <c r="X41" s="12"/>
      <c r="Y41" s="12"/>
      <c r="Z41" s="13"/>
      <c r="AA41" s="12"/>
      <c r="AB41" s="12"/>
      <c r="AC41" s="13"/>
      <c r="AD41" s="1"/>
      <c r="AE41" s="11">
        <f t="shared" si="0"/>
        <v>2150</v>
      </c>
      <c r="AF41" s="11">
        <f t="shared" si="1"/>
        <v>0</v>
      </c>
      <c r="AG41" s="11">
        <f t="shared" si="2"/>
        <v>0</v>
      </c>
      <c r="AH41" s="11">
        <f t="shared" si="3"/>
        <v>0</v>
      </c>
      <c r="AI41" s="11">
        <f t="shared" si="4"/>
        <v>0</v>
      </c>
      <c r="AJ41" s="11">
        <f t="shared" si="5"/>
        <v>0</v>
      </c>
      <c r="AK41" s="11">
        <f t="shared" si="6"/>
        <v>0</v>
      </c>
    </row>
    <row r="42" spans="1:37" ht="15.75">
      <c r="A42" s="26">
        <v>750105002</v>
      </c>
      <c r="B42" s="14" t="s">
        <v>48</v>
      </c>
      <c r="C42" s="15">
        <v>230</v>
      </c>
      <c r="D42" s="15">
        <v>230.01</v>
      </c>
      <c r="E42" s="15">
        <v>251</v>
      </c>
      <c r="F42" s="17">
        <v>242.55</v>
      </c>
      <c r="G42" s="14" t="s">
        <v>192</v>
      </c>
      <c r="H42" s="12"/>
      <c r="I42" s="12"/>
      <c r="J42" s="12">
        <v>6</v>
      </c>
      <c r="K42" s="13">
        <v>6</v>
      </c>
      <c r="L42" s="12"/>
      <c r="M42" s="12"/>
      <c r="N42" s="13"/>
      <c r="O42" s="12"/>
      <c r="P42" s="12"/>
      <c r="Q42" s="13"/>
      <c r="R42" s="12"/>
      <c r="S42" s="12"/>
      <c r="T42" s="13"/>
      <c r="U42" s="12"/>
      <c r="V42" s="12"/>
      <c r="W42" s="13"/>
      <c r="X42" s="12"/>
      <c r="Y42" s="12"/>
      <c r="Z42" s="13"/>
      <c r="AA42" s="12"/>
      <c r="AB42" s="12"/>
      <c r="AC42" s="13"/>
      <c r="AD42" s="1"/>
      <c r="AE42" s="11">
        <f t="shared" si="0"/>
        <v>1380</v>
      </c>
      <c r="AF42" s="11">
        <f t="shared" si="1"/>
        <v>0</v>
      </c>
      <c r="AG42" s="11">
        <f t="shared" si="2"/>
        <v>0</v>
      </c>
      <c r="AH42" s="11">
        <f t="shared" si="3"/>
        <v>0</v>
      </c>
      <c r="AI42" s="11">
        <f t="shared" si="4"/>
        <v>0</v>
      </c>
      <c r="AJ42" s="11">
        <f t="shared" si="5"/>
        <v>0</v>
      </c>
      <c r="AK42" s="11">
        <f t="shared" si="6"/>
        <v>0</v>
      </c>
    </row>
    <row r="43" spans="1:37" ht="15.75">
      <c r="A43" s="26">
        <v>750103664</v>
      </c>
      <c r="B43" s="18" t="s">
        <v>49</v>
      </c>
      <c r="C43" s="19">
        <v>330</v>
      </c>
      <c r="D43" s="15">
        <v>331.5</v>
      </c>
      <c r="E43" s="15">
        <v>348.1</v>
      </c>
      <c r="F43" s="17">
        <v>346</v>
      </c>
      <c r="G43" s="14" t="s">
        <v>192</v>
      </c>
      <c r="H43" s="12"/>
      <c r="I43" s="12"/>
      <c r="J43" s="12">
        <v>10</v>
      </c>
      <c r="K43" s="13">
        <v>10</v>
      </c>
      <c r="L43" s="12"/>
      <c r="M43" s="12"/>
      <c r="N43" s="13"/>
      <c r="O43" s="12"/>
      <c r="P43" s="12"/>
      <c r="Q43" s="13"/>
      <c r="R43" s="12"/>
      <c r="S43" s="12"/>
      <c r="T43" s="13"/>
      <c r="U43" s="12"/>
      <c r="V43" s="12"/>
      <c r="W43" s="13"/>
      <c r="X43" s="12"/>
      <c r="Y43" s="12"/>
      <c r="Z43" s="13"/>
      <c r="AA43" s="12"/>
      <c r="AB43" s="12"/>
      <c r="AC43" s="13"/>
      <c r="AD43" s="1"/>
      <c r="AE43" s="11">
        <f t="shared" si="0"/>
        <v>3300</v>
      </c>
      <c r="AF43" s="11">
        <f t="shared" si="1"/>
        <v>0</v>
      </c>
      <c r="AG43" s="11">
        <f t="shared" si="2"/>
        <v>0</v>
      </c>
      <c r="AH43" s="11">
        <f t="shared" si="3"/>
        <v>0</v>
      </c>
      <c r="AI43" s="11">
        <f t="shared" si="4"/>
        <v>0</v>
      </c>
      <c r="AJ43" s="11">
        <f t="shared" si="5"/>
        <v>0</v>
      </c>
      <c r="AK43" s="11">
        <f t="shared" si="6"/>
        <v>0</v>
      </c>
    </row>
    <row r="44" spans="1:37" ht="15.75">
      <c r="B44" s="10" t="s">
        <v>50</v>
      </c>
    </row>
    <row r="45" spans="1:37" ht="15.75">
      <c r="A45" s="26">
        <v>7521110</v>
      </c>
      <c r="B45" s="14" t="s">
        <v>51</v>
      </c>
      <c r="C45" s="15">
        <v>150</v>
      </c>
      <c r="D45" s="15">
        <v>150.01</v>
      </c>
      <c r="E45" s="15">
        <v>157.5</v>
      </c>
      <c r="F45" s="17">
        <v>192</v>
      </c>
      <c r="G45" s="14" t="s">
        <v>190</v>
      </c>
      <c r="H45" s="12"/>
      <c r="I45" s="12"/>
      <c r="J45" s="12">
        <v>5</v>
      </c>
      <c r="K45" s="13">
        <v>5</v>
      </c>
      <c r="L45" s="12"/>
      <c r="M45" s="12"/>
      <c r="N45" s="13"/>
      <c r="O45" s="12"/>
      <c r="P45" s="12"/>
      <c r="Q45" s="13"/>
      <c r="R45" s="12"/>
      <c r="S45" s="12"/>
      <c r="T45" s="13"/>
      <c r="U45" s="12"/>
      <c r="V45" s="12"/>
      <c r="W45" s="13"/>
      <c r="X45" s="12"/>
      <c r="Y45" s="12"/>
      <c r="Z45" s="13"/>
      <c r="AA45" s="12"/>
      <c r="AB45" s="12"/>
      <c r="AC45" s="13"/>
      <c r="AD45" s="1"/>
      <c r="AE45" s="11">
        <f t="shared" ref="AE45:AE51" si="7">C45*K45</f>
        <v>750</v>
      </c>
      <c r="AF45" s="11">
        <f t="shared" ref="AF45:AF51" si="8">C45*N45</f>
        <v>0</v>
      </c>
      <c r="AG45" s="11">
        <f t="shared" ref="AG45:AG51" si="9">C45*Q45</f>
        <v>0</v>
      </c>
      <c r="AH45" s="11">
        <f t="shared" ref="AH45:AH51" si="10">C45*T45</f>
        <v>0</v>
      </c>
      <c r="AI45" s="11">
        <f t="shared" ref="AI45:AI51" si="11">C45*W45</f>
        <v>0</v>
      </c>
      <c r="AJ45" s="11">
        <f t="shared" ref="AJ45:AJ51" si="12">C45*Z45</f>
        <v>0</v>
      </c>
      <c r="AK45" s="11">
        <f t="shared" ref="AK45:AK51" si="13">C45*AC45</f>
        <v>0</v>
      </c>
    </row>
    <row r="46" spans="1:37" ht="15.75">
      <c r="A46" s="26">
        <v>7521111</v>
      </c>
      <c r="B46" s="14" t="s">
        <v>52</v>
      </c>
      <c r="C46" s="15">
        <v>150</v>
      </c>
      <c r="D46" s="15">
        <v>150.01</v>
      </c>
      <c r="E46" s="15">
        <v>157.5</v>
      </c>
      <c r="F46" s="17">
        <v>192</v>
      </c>
      <c r="G46" s="14" t="s">
        <v>190</v>
      </c>
      <c r="H46" s="12"/>
      <c r="I46" s="12"/>
      <c r="J46" s="12">
        <v>5</v>
      </c>
      <c r="K46" s="13">
        <v>5</v>
      </c>
      <c r="L46" s="12"/>
      <c r="M46" s="12"/>
      <c r="N46" s="13"/>
      <c r="O46" s="12"/>
      <c r="P46" s="12"/>
      <c r="Q46" s="13"/>
      <c r="R46" s="12"/>
      <c r="S46" s="12"/>
      <c r="T46" s="13"/>
      <c r="U46" s="12"/>
      <c r="V46" s="12"/>
      <c r="W46" s="13"/>
      <c r="X46" s="12"/>
      <c r="Y46" s="12"/>
      <c r="Z46" s="13"/>
      <c r="AA46" s="12"/>
      <c r="AB46" s="12"/>
      <c r="AC46" s="13"/>
      <c r="AD46" s="1"/>
      <c r="AE46" s="11">
        <f t="shared" si="7"/>
        <v>750</v>
      </c>
      <c r="AF46" s="11">
        <f t="shared" si="8"/>
        <v>0</v>
      </c>
      <c r="AG46" s="11">
        <f t="shared" si="9"/>
        <v>0</v>
      </c>
      <c r="AH46" s="11">
        <f t="shared" si="10"/>
        <v>0</v>
      </c>
      <c r="AI46" s="11">
        <f t="shared" si="11"/>
        <v>0</v>
      </c>
      <c r="AJ46" s="11">
        <f t="shared" si="12"/>
        <v>0</v>
      </c>
      <c r="AK46" s="11">
        <f t="shared" si="13"/>
        <v>0</v>
      </c>
    </row>
    <row r="47" spans="1:37" ht="15.75">
      <c r="A47" s="26">
        <v>7521109</v>
      </c>
      <c r="B47" s="14" t="s">
        <v>53</v>
      </c>
      <c r="C47" s="15">
        <v>150</v>
      </c>
      <c r="D47" s="15">
        <v>150.01</v>
      </c>
      <c r="E47" s="15">
        <v>157.5</v>
      </c>
      <c r="F47" s="17">
        <v>192</v>
      </c>
      <c r="G47" s="14" t="s">
        <v>190</v>
      </c>
      <c r="H47" s="12"/>
      <c r="I47" s="12"/>
      <c r="J47" s="12">
        <v>8</v>
      </c>
      <c r="K47" s="13">
        <v>8</v>
      </c>
      <c r="L47" s="12"/>
      <c r="M47" s="12"/>
      <c r="N47" s="13"/>
      <c r="O47" s="12"/>
      <c r="P47" s="12"/>
      <c r="Q47" s="13"/>
      <c r="R47" s="12"/>
      <c r="S47" s="12"/>
      <c r="T47" s="13"/>
      <c r="U47" s="12"/>
      <c r="V47" s="12"/>
      <c r="W47" s="13"/>
      <c r="X47" s="12"/>
      <c r="Y47" s="12"/>
      <c r="Z47" s="13"/>
      <c r="AA47" s="12"/>
      <c r="AB47" s="12"/>
      <c r="AC47" s="13"/>
      <c r="AD47" s="1"/>
      <c r="AE47" s="11">
        <f t="shared" si="7"/>
        <v>1200</v>
      </c>
      <c r="AF47" s="11">
        <f t="shared" si="8"/>
        <v>0</v>
      </c>
      <c r="AG47" s="11">
        <f t="shared" si="9"/>
        <v>0</v>
      </c>
      <c r="AH47" s="11">
        <f t="shared" si="10"/>
        <v>0</v>
      </c>
      <c r="AI47" s="11">
        <f t="shared" si="11"/>
        <v>0</v>
      </c>
      <c r="AJ47" s="11">
        <f t="shared" si="12"/>
        <v>0</v>
      </c>
      <c r="AK47" s="11">
        <f t="shared" si="13"/>
        <v>0</v>
      </c>
    </row>
    <row r="48" spans="1:37" ht="15.75">
      <c r="A48" s="26">
        <v>7521108</v>
      </c>
      <c r="B48" s="14" t="s">
        <v>54</v>
      </c>
      <c r="C48" s="15">
        <v>150</v>
      </c>
      <c r="D48" s="15">
        <v>150.01</v>
      </c>
      <c r="E48" s="15">
        <v>157.5</v>
      </c>
      <c r="F48" s="15"/>
      <c r="G48" s="14"/>
      <c r="H48" s="12"/>
      <c r="I48" s="12"/>
      <c r="J48" s="12">
        <v>8</v>
      </c>
      <c r="K48" s="13">
        <v>8</v>
      </c>
      <c r="L48" s="12"/>
      <c r="M48" s="12"/>
      <c r="N48" s="13"/>
      <c r="O48" s="12"/>
      <c r="P48" s="12"/>
      <c r="Q48" s="13"/>
      <c r="R48" s="12"/>
      <c r="S48" s="12"/>
      <c r="T48" s="13"/>
      <c r="U48" s="12"/>
      <c r="V48" s="12"/>
      <c r="W48" s="13"/>
      <c r="X48" s="12"/>
      <c r="Y48" s="12"/>
      <c r="Z48" s="13"/>
      <c r="AA48" s="12"/>
      <c r="AB48" s="12"/>
      <c r="AC48" s="13"/>
      <c r="AD48" s="1"/>
      <c r="AE48" s="11">
        <f t="shared" si="7"/>
        <v>1200</v>
      </c>
      <c r="AF48" s="11">
        <f t="shared" si="8"/>
        <v>0</v>
      </c>
      <c r="AG48" s="11">
        <f t="shared" si="9"/>
        <v>0</v>
      </c>
      <c r="AH48" s="11">
        <f t="shared" si="10"/>
        <v>0</v>
      </c>
      <c r="AI48" s="11">
        <f t="shared" si="11"/>
        <v>0</v>
      </c>
      <c r="AJ48" s="11">
        <f t="shared" si="12"/>
        <v>0</v>
      </c>
      <c r="AK48" s="11">
        <f t="shared" si="13"/>
        <v>0</v>
      </c>
    </row>
    <row r="49" spans="1:37" ht="15.75">
      <c r="A49" s="26">
        <v>7521105</v>
      </c>
      <c r="B49" s="14" t="s">
        <v>55</v>
      </c>
      <c r="C49" s="15">
        <v>150</v>
      </c>
      <c r="D49" s="15">
        <v>150.01</v>
      </c>
      <c r="E49" s="15">
        <v>157.5</v>
      </c>
      <c r="F49" s="17">
        <v>192</v>
      </c>
      <c r="G49" s="14" t="s">
        <v>190</v>
      </c>
      <c r="H49" s="12"/>
      <c r="I49" s="12"/>
      <c r="J49" s="12">
        <v>5</v>
      </c>
      <c r="K49" s="13">
        <v>5</v>
      </c>
      <c r="L49" s="12"/>
      <c r="M49" s="12"/>
      <c r="N49" s="13"/>
      <c r="O49" s="12"/>
      <c r="P49" s="12"/>
      <c r="Q49" s="13"/>
      <c r="R49" s="12"/>
      <c r="S49" s="12"/>
      <c r="T49" s="13"/>
      <c r="U49" s="12"/>
      <c r="V49" s="12"/>
      <c r="W49" s="13"/>
      <c r="X49" s="12"/>
      <c r="Y49" s="12"/>
      <c r="Z49" s="13"/>
      <c r="AA49" s="12"/>
      <c r="AB49" s="12"/>
      <c r="AC49" s="13"/>
      <c r="AD49" s="1"/>
      <c r="AE49" s="11">
        <f t="shared" si="7"/>
        <v>750</v>
      </c>
      <c r="AF49" s="11">
        <f t="shared" si="8"/>
        <v>0</v>
      </c>
      <c r="AG49" s="11">
        <f t="shared" si="9"/>
        <v>0</v>
      </c>
      <c r="AH49" s="11">
        <f t="shared" si="10"/>
        <v>0</v>
      </c>
      <c r="AI49" s="11">
        <f t="shared" si="11"/>
        <v>0</v>
      </c>
      <c r="AJ49" s="11">
        <f t="shared" si="12"/>
        <v>0</v>
      </c>
      <c r="AK49" s="11">
        <f t="shared" si="13"/>
        <v>0</v>
      </c>
    </row>
    <row r="50" spans="1:37" ht="15.75">
      <c r="A50" s="26">
        <v>7521107</v>
      </c>
      <c r="B50" s="14" t="s">
        <v>56</v>
      </c>
      <c r="C50" s="15">
        <v>150</v>
      </c>
      <c r="D50" s="15">
        <v>150.01</v>
      </c>
      <c r="E50" s="15">
        <v>157.5</v>
      </c>
      <c r="F50" s="17">
        <v>192</v>
      </c>
      <c r="G50" s="14" t="s">
        <v>190</v>
      </c>
      <c r="H50" s="12"/>
      <c r="I50" s="12"/>
      <c r="J50" s="12">
        <v>5</v>
      </c>
      <c r="K50" s="13">
        <v>5</v>
      </c>
      <c r="L50" s="12"/>
      <c r="M50" s="12"/>
      <c r="N50" s="13"/>
      <c r="O50" s="12"/>
      <c r="P50" s="12"/>
      <c r="Q50" s="13"/>
      <c r="R50" s="12"/>
      <c r="S50" s="12"/>
      <c r="T50" s="13"/>
      <c r="U50" s="12"/>
      <c r="V50" s="12"/>
      <c r="W50" s="13"/>
      <c r="X50" s="12"/>
      <c r="Y50" s="12"/>
      <c r="Z50" s="13"/>
      <c r="AA50" s="12"/>
      <c r="AB50" s="12"/>
      <c r="AC50" s="13"/>
      <c r="AD50" s="1"/>
      <c r="AE50" s="11">
        <f t="shared" si="7"/>
        <v>750</v>
      </c>
      <c r="AF50" s="11">
        <f t="shared" si="8"/>
        <v>0</v>
      </c>
      <c r="AG50" s="11">
        <f t="shared" si="9"/>
        <v>0</v>
      </c>
      <c r="AH50" s="11">
        <f t="shared" si="10"/>
        <v>0</v>
      </c>
      <c r="AI50" s="11">
        <f t="shared" si="11"/>
        <v>0</v>
      </c>
      <c r="AJ50" s="11">
        <f t="shared" si="12"/>
        <v>0</v>
      </c>
      <c r="AK50" s="11">
        <f t="shared" si="13"/>
        <v>0</v>
      </c>
    </row>
    <row r="51" spans="1:37" ht="15.75">
      <c r="A51" s="26">
        <v>7521106</v>
      </c>
      <c r="B51" s="14" t="s">
        <v>57</v>
      </c>
      <c r="C51" s="15">
        <v>150</v>
      </c>
      <c r="D51" s="15">
        <v>150.01</v>
      </c>
      <c r="E51" s="15">
        <v>157.5</v>
      </c>
      <c r="F51" s="17">
        <v>192</v>
      </c>
      <c r="G51" s="14" t="s">
        <v>190</v>
      </c>
      <c r="H51" s="12"/>
      <c r="I51" s="12"/>
      <c r="J51" s="12">
        <v>8</v>
      </c>
      <c r="K51" s="13">
        <v>8</v>
      </c>
      <c r="L51" s="12"/>
      <c r="M51" s="12"/>
      <c r="N51" s="13"/>
      <c r="O51" s="12"/>
      <c r="P51" s="12"/>
      <c r="Q51" s="13"/>
      <c r="R51" s="12"/>
      <c r="S51" s="12"/>
      <c r="T51" s="13"/>
      <c r="U51" s="12"/>
      <c r="V51" s="12"/>
      <c r="W51" s="13"/>
      <c r="X51" s="12"/>
      <c r="Y51" s="12"/>
      <c r="Z51" s="13"/>
      <c r="AA51" s="12"/>
      <c r="AB51" s="12"/>
      <c r="AC51" s="13"/>
      <c r="AD51" s="1"/>
      <c r="AE51" s="11">
        <f t="shared" si="7"/>
        <v>1200</v>
      </c>
      <c r="AF51" s="11">
        <f t="shared" si="8"/>
        <v>0</v>
      </c>
      <c r="AG51" s="11">
        <f t="shared" si="9"/>
        <v>0</v>
      </c>
      <c r="AH51" s="11">
        <f t="shared" si="10"/>
        <v>0</v>
      </c>
      <c r="AI51" s="11">
        <f t="shared" si="11"/>
        <v>0</v>
      </c>
      <c r="AJ51" s="11">
        <f t="shared" si="12"/>
        <v>0</v>
      </c>
      <c r="AK51" s="11">
        <f t="shared" si="13"/>
        <v>0</v>
      </c>
    </row>
    <row r="52" spans="1:37" ht="15.75">
      <c r="B52" s="10" t="s">
        <v>58</v>
      </c>
    </row>
    <row r="53" spans="1:37" ht="15.75">
      <c r="A53" s="28">
        <v>7501000650552</v>
      </c>
      <c r="B53" s="18" t="s">
        <v>59</v>
      </c>
      <c r="C53" s="19">
        <v>380</v>
      </c>
      <c r="D53" s="16">
        <v>385.08</v>
      </c>
      <c r="E53" s="15">
        <v>412.8</v>
      </c>
      <c r="F53" s="19">
        <v>383.58179999999999</v>
      </c>
      <c r="G53" s="14" t="s">
        <v>191</v>
      </c>
      <c r="H53" s="12"/>
      <c r="I53" s="12"/>
      <c r="J53" s="12">
        <v>3</v>
      </c>
      <c r="K53" s="13">
        <v>3</v>
      </c>
      <c r="L53" s="12"/>
      <c r="M53" s="12"/>
      <c r="N53" s="13"/>
      <c r="O53" s="12"/>
      <c r="P53" s="12"/>
      <c r="Q53" s="13"/>
      <c r="R53" s="12"/>
      <c r="S53" s="12"/>
      <c r="T53" s="13"/>
      <c r="U53" s="12"/>
      <c r="V53" s="12"/>
      <c r="W53" s="13"/>
      <c r="X53" s="12"/>
      <c r="Y53" s="12"/>
      <c r="Z53" s="13"/>
      <c r="AA53" s="12"/>
      <c r="AB53" s="12"/>
      <c r="AC53" s="13"/>
      <c r="AD53" s="1"/>
      <c r="AE53" s="11">
        <f>C53*K53</f>
        <v>1140</v>
      </c>
      <c r="AF53" s="11">
        <f>C53*N53</f>
        <v>0</v>
      </c>
      <c r="AG53" s="11">
        <f>C53*Q53</f>
        <v>0</v>
      </c>
      <c r="AH53" s="11">
        <f>C53*T53</f>
        <v>0</v>
      </c>
      <c r="AI53" s="11">
        <f>C53*W53</f>
        <v>0</v>
      </c>
      <c r="AJ53" s="11">
        <f>C53*Z53</f>
        <v>0</v>
      </c>
      <c r="AK53" s="11">
        <f>C53*AC53</f>
        <v>0</v>
      </c>
    </row>
    <row r="54" spans="1:37" ht="15.75">
      <c r="A54" s="26">
        <v>7501000630455</v>
      </c>
      <c r="B54" s="18" t="s">
        <v>60</v>
      </c>
      <c r="C54" s="19">
        <v>39</v>
      </c>
      <c r="D54" s="15">
        <v>39.909999999999997</v>
      </c>
      <c r="E54" s="15">
        <v>42.7</v>
      </c>
      <c r="F54" s="15"/>
      <c r="G54" s="14"/>
      <c r="H54" s="12"/>
      <c r="I54" s="12"/>
      <c r="J54" s="12">
        <v>3</v>
      </c>
      <c r="K54" s="13">
        <v>3</v>
      </c>
      <c r="L54" s="12"/>
      <c r="M54" s="12"/>
      <c r="N54" s="13"/>
      <c r="O54" s="12"/>
      <c r="P54" s="12"/>
      <c r="Q54" s="13"/>
      <c r="R54" s="12"/>
      <c r="S54" s="12"/>
      <c r="T54" s="13"/>
      <c r="U54" s="12"/>
      <c r="V54" s="12"/>
      <c r="W54" s="13"/>
      <c r="X54" s="12"/>
      <c r="Y54" s="12"/>
      <c r="Z54" s="13"/>
      <c r="AA54" s="12"/>
      <c r="AB54" s="12"/>
      <c r="AC54" s="13"/>
      <c r="AD54" s="1"/>
      <c r="AE54" s="11">
        <f>C54*K54</f>
        <v>117</v>
      </c>
      <c r="AF54" s="11">
        <f>C54*N54</f>
        <v>0</v>
      </c>
      <c r="AG54" s="11">
        <f>C54*Q54</f>
        <v>0</v>
      </c>
      <c r="AH54" s="11">
        <f>C54*T54</f>
        <v>0</v>
      </c>
      <c r="AI54" s="11">
        <f>C54*W54</f>
        <v>0</v>
      </c>
      <c r="AJ54" s="11">
        <f>C54*Z54</f>
        <v>0</v>
      </c>
      <c r="AK54" s="11">
        <f>C54*AC54</f>
        <v>0</v>
      </c>
    </row>
    <row r="55" spans="1:37" ht="15.75">
      <c r="A55" s="26">
        <v>3531456</v>
      </c>
      <c r="B55" s="14" t="s">
        <v>61</v>
      </c>
      <c r="C55" s="15">
        <v>95</v>
      </c>
      <c r="D55" s="15">
        <v>95.01</v>
      </c>
      <c r="E55" s="15">
        <v>99.8</v>
      </c>
      <c r="F55" s="17">
        <v>101</v>
      </c>
      <c r="G55" s="14" t="s">
        <v>193</v>
      </c>
      <c r="H55" s="12"/>
      <c r="I55" s="12"/>
      <c r="J55" s="12">
        <v>15</v>
      </c>
      <c r="K55" s="13">
        <v>15</v>
      </c>
      <c r="L55" s="12"/>
      <c r="M55" s="12"/>
      <c r="N55" s="13"/>
      <c r="O55" s="12"/>
      <c r="P55" s="12"/>
      <c r="Q55" s="13"/>
      <c r="R55" s="12"/>
      <c r="S55" s="12"/>
      <c r="T55" s="13"/>
      <c r="U55" s="12"/>
      <c r="V55" s="12"/>
      <c r="W55" s="13"/>
      <c r="X55" s="12"/>
      <c r="Y55" s="12"/>
      <c r="Z55" s="13"/>
      <c r="AA55" s="12"/>
      <c r="AB55" s="12"/>
      <c r="AC55" s="13"/>
      <c r="AD55" s="1"/>
      <c r="AE55" s="11">
        <f>C55*K55</f>
        <v>1425</v>
      </c>
      <c r="AF55" s="11">
        <f>C55*N55</f>
        <v>0</v>
      </c>
      <c r="AG55" s="11">
        <f>C55*Q55</f>
        <v>0</v>
      </c>
      <c r="AH55" s="11">
        <f>C55*T55</f>
        <v>0</v>
      </c>
      <c r="AI55" s="11">
        <f>C55*W55</f>
        <v>0</v>
      </c>
      <c r="AJ55" s="11">
        <f>C55*Z55</f>
        <v>0</v>
      </c>
      <c r="AK55" s="11">
        <f>C55*AC55</f>
        <v>0</v>
      </c>
    </row>
    <row r="56" spans="1:37" ht="15.75">
      <c r="B56" s="10" t="s">
        <v>62</v>
      </c>
    </row>
    <row r="57" spans="1:37" ht="15.75">
      <c r="A57" s="26">
        <v>7503716</v>
      </c>
      <c r="B57" s="14" t="s">
        <v>63</v>
      </c>
      <c r="C57" s="15">
        <v>88</v>
      </c>
      <c r="D57" s="15">
        <v>88.01</v>
      </c>
      <c r="E57" s="15">
        <v>92.4</v>
      </c>
      <c r="F57" s="17">
        <v>97</v>
      </c>
      <c r="G57" s="14" t="s">
        <v>194</v>
      </c>
      <c r="H57" s="12"/>
      <c r="I57" s="12"/>
      <c r="J57" s="12">
        <v>5</v>
      </c>
      <c r="K57" s="13">
        <v>5</v>
      </c>
      <c r="L57" s="12"/>
      <c r="M57" s="12"/>
      <c r="N57" s="13"/>
      <c r="O57" s="12"/>
      <c r="P57" s="12"/>
      <c r="Q57" s="13"/>
      <c r="R57" s="12"/>
      <c r="S57" s="12"/>
      <c r="T57" s="13"/>
      <c r="U57" s="12"/>
      <c r="V57" s="12"/>
      <c r="W57" s="13"/>
      <c r="X57" s="12"/>
      <c r="Y57" s="12"/>
      <c r="Z57" s="13"/>
      <c r="AA57" s="12"/>
      <c r="AB57" s="12"/>
      <c r="AC57" s="13"/>
      <c r="AD57" s="1"/>
      <c r="AE57" s="11">
        <f>C57*K57</f>
        <v>440</v>
      </c>
      <c r="AF57" s="11">
        <f>C57*N57</f>
        <v>0</v>
      </c>
      <c r="AG57" s="11">
        <f>C57*Q57</f>
        <v>0</v>
      </c>
      <c r="AH57" s="11">
        <f>C57*T57</f>
        <v>0</v>
      </c>
      <c r="AI57" s="11">
        <f>C57*W57</f>
        <v>0</v>
      </c>
      <c r="AJ57" s="11">
        <f>C57*Z57</f>
        <v>0</v>
      </c>
      <c r="AK57" s="11">
        <f>C57*AC57</f>
        <v>0</v>
      </c>
    </row>
    <row r="58" spans="1:37" ht="15.75">
      <c r="B58" s="10" t="s">
        <v>64</v>
      </c>
    </row>
    <row r="59" spans="1:37" ht="15.75">
      <c r="A59" s="26">
        <v>70330727731</v>
      </c>
      <c r="B59" s="18" t="s">
        <v>65</v>
      </c>
      <c r="C59" s="19">
        <v>150</v>
      </c>
      <c r="D59" s="15">
        <v>157.51</v>
      </c>
      <c r="E59" s="15">
        <v>165.4</v>
      </c>
      <c r="F59" s="19">
        <v>157.5</v>
      </c>
      <c r="G59" s="14" t="s">
        <v>195</v>
      </c>
      <c r="H59" s="12"/>
      <c r="I59" s="12"/>
      <c r="J59" s="12">
        <v>10</v>
      </c>
      <c r="K59" s="13">
        <v>10</v>
      </c>
      <c r="L59" s="12"/>
      <c r="M59" s="12"/>
      <c r="N59" s="13"/>
      <c r="O59" s="12"/>
      <c r="P59" s="12"/>
      <c r="Q59" s="13"/>
      <c r="R59" s="12"/>
      <c r="S59" s="12"/>
      <c r="T59" s="13"/>
      <c r="U59" s="12"/>
      <c r="V59" s="12"/>
      <c r="W59" s="13"/>
      <c r="X59" s="12"/>
      <c r="Y59" s="12"/>
      <c r="Z59" s="13"/>
      <c r="AA59" s="12"/>
      <c r="AB59" s="12"/>
      <c r="AC59" s="13"/>
      <c r="AD59" s="1"/>
      <c r="AE59" s="11">
        <f>C59*K59</f>
        <v>1500</v>
      </c>
      <c r="AF59" s="11">
        <f>C59*N59</f>
        <v>0</v>
      </c>
      <c r="AG59" s="11">
        <f>C59*Q59</f>
        <v>0</v>
      </c>
      <c r="AH59" s="11">
        <f>C59*T59</f>
        <v>0</v>
      </c>
      <c r="AI59" s="11">
        <f>C59*W59</f>
        <v>0</v>
      </c>
      <c r="AJ59" s="11">
        <f>C59*Z59</f>
        <v>0</v>
      </c>
      <c r="AK59" s="11">
        <f>C59*AC59</f>
        <v>0</v>
      </c>
    </row>
    <row r="60" spans="1:37" ht="15.75">
      <c r="B60" s="10" t="s">
        <v>66</v>
      </c>
    </row>
    <row r="61" spans="1:37" ht="15.75">
      <c r="A61" s="26">
        <v>4214</v>
      </c>
      <c r="B61" s="18" t="s">
        <v>67</v>
      </c>
      <c r="C61" s="19">
        <v>352</v>
      </c>
      <c r="D61" s="15">
        <v>379.01</v>
      </c>
      <c r="E61" s="15">
        <v>398</v>
      </c>
      <c r="F61" s="19">
        <v>379</v>
      </c>
      <c r="G61" s="14" t="s">
        <v>193</v>
      </c>
      <c r="H61" s="12"/>
      <c r="I61" s="12"/>
      <c r="J61" s="12">
        <v>10</v>
      </c>
      <c r="K61" s="13">
        <v>10</v>
      </c>
      <c r="L61" s="12"/>
      <c r="M61" s="12"/>
      <c r="N61" s="13"/>
      <c r="O61" s="12"/>
      <c r="P61" s="12"/>
      <c r="Q61" s="13"/>
      <c r="R61" s="12"/>
      <c r="S61" s="12"/>
      <c r="T61" s="13"/>
      <c r="U61" s="12"/>
      <c r="V61" s="12"/>
      <c r="W61" s="13"/>
      <c r="X61" s="12"/>
      <c r="Y61" s="12"/>
      <c r="Z61" s="13"/>
      <c r="AA61" s="12"/>
      <c r="AB61" s="12"/>
      <c r="AC61" s="13"/>
      <c r="AD61" s="1"/>
      <c r="AE61" s="11">
        <f t="shared" ref="AE61:AE68" si="14">C61*K61</f>
        <v>3520</v>
      </c>
      <c r="AF61" s="11">
        <f t="shared" ref="AF61:AF68" si="15">C61*N61</f>
        <v>0</v>
      </c>
      <c r="AG61" s="11">
        <f t="shared" ref="AG61:AG68" si="16">C61*Q61</f>
        <v>0</v>
      </c>
      <c r="AH61" s="11">
        <f t="shared" ref="AH61:AH68" si="17">C61*T61</f>
        <v>0</v>
      </c>
      <c r="AI61" s="11">
        <f t="shared" ref="AI61:AI68" si="18">C61*W61</f>
        <v>0</v>
      </c>
      <c r="AJ61" s="11">
        <f t="shared" ref="AJ61:AJ68" si="19">C61*Z61</f>
        <v>0</v>
      </c>
      <c r="AK61" s="11">
        <f t="shared" ref="AK61:AK68" si="20">C61*AC61</f>
        <v>0</v>
      </c>
    </row>
    <row r="62" spans="1:37" ht="15.75">
      <c r="A62" s="26">
        <v>7501032004</v>
      </c>
      <c r="B62" s="14" t="s">
        <v>68</v>
      </c>
      <c r="C62" s="15">
        <v>352</v>
      </c>
      <c r="D62" s="15">
        <v>352.01</v>
      </c>
      <c r="E62" s="15">
        <v>369.6</v>
      </c>
      <c r="F62" s="17">
        <v>500</v>
      </c>
      <c r="G62" s="14" t="s">
        <v>190</v>
      </c>
      <c r="H62" s="12"/>
      <c r="I62" s="12"/>
      <c r="J62" s="12">
        <v>10</v>
      </c>
      <c r="K62" s="13">
        <v>10</v>
      </c>
      <c r="L62" s="12"/>
      <c r="M62" s="12"/>
      <c r="N62" s="13"/>
      <c r="O62" s="12"/>
      <c r="P62" s="12"/>
      <c r="Q62" s="13"/>
      <c r="R62" s="12"/>
      <c r="S62" s="12"/>
      <c r="T62" s="13"/>
      <c r="U62" s="12"/>
      <c r="V62" s="12"/>
      <c r="W62" s="13"/>
      <c r="X62" s="12"/>
      <c r="Y62" s="12"/>
      <c r="Z62" s="13"/>
      <c r="AA62" s="12"/>
      <c r="AB62" s="12"/>
      <c r="AC62" s="13"/>
      <c r="AD62" s="1"/>
      <c r="AE62" s="11">
        <f t="shared" si="14"/>
        <v>3520</v>
      </c>
      <c r="AF62" s="11">
        <f t="shared" si="15"/>
        <v>0</v>
      </c>
      <c r="AG62" s="11">
        <f t="shared" si="16"/>
        <v>0</v>
      </c>
      <c r="AH62" s="11">
        <f t="shared" si="17"/>
        <v>0</v>
      </c>
      <c r="AI62" s="11">
        <f t="shared" si="18"/>
        <v>0</v>
      </c>
      <c r="AJ62" s="11">
        <f t="shared" si="19"/>
        <v>0</v>
      </c>
      <c r="AK62" s="11">
        <f t="shared" si="20"/>
        <v>0</v>
      </c>
    </row>
    <row r="63" spans="1:37" ht="15.75">
      <c r="A63" s="26">
        <v>42111</v>
      </c>
      <c r="B63" s="14" t="s">
        <v>69</v>
      </c>
      <c r="C63" s="15">
        <v>430</v>
      </c>
      <c r="D63" s="15">
        <v>430.01</v>
      </c>
      <c r="E63" s="15">
        <v>451.5</v>
      </c>
      <c r="F63" s="17">
        <v>468</v>
      </c>
      <c r="G63" s="14" t="s">
        <v>192</v>
      </c>
      <c r="H63" s="12"/>
      <c r="I63" s="12"/>
      <c r="J63" s="12">
        <v>8</v>
      </c>
      <c r="K63" s="13">
        <v>8</v>
      </c>
      <c r="L63" s="12"/>
      <c r="M63" s="12"/>
      <c r="N63" s="13"/>
      <c r="O63" s="12"/>
      <c r="P63" s="12"/>
      <c r="Q63" s="13"/>
      <c r="R63" s="12"/>
      <c r="S63" s="12"/>
      <c r="T63" s="13"/>
      <c r="U63" s="12"/>
      <c r="V63" s="12"/>
      <c r="W63" s="13"/>
      <c r="X63" s="12"/>
      <c r="Y63" s="12"/>
      <c r="Z63" s="13"/>
      <c r="AA63" s="12"/>
      <c r="AB63" s="12"/>
      <c r="AC63" s="13"/>
      <c r="AD63" s="1"/>
      <c r="AE63" s="11">
        <f t="shared" si="14"/>
        <v>3440</v>
      </c>
      <c r="AF63" s="11">
        <f t="shared" si="15"/>
        <v>0</v>
      </c>
      <c r="AG63" s="11">
        <f t="shared" si="16"/>
        <v>0</v>
      </c>
      <c r="AH63" s="11">
        <f t="shared" si="17"/>
        <v>0</v>
      </c>
      <c r="AI63" s="11">
        <f t="shared" si="18"/>
        <v>0</v>
      </c>
      <c r="AJ63" s="11">
        <f t="shared" si="19"/>
        <v>0</v>
      </c>
      <c r="AK63" s="11">
        <f t="shared" si="20"/>
        <v>0</v>
      </c>
    </row>
    <row r="64" spans="1:37" ht="15.75">
      <c r="A64" s="26">
        <v>7501032908109</v>
      </c>
      <c r="B64" s="18" t="s">
        <v>70</v>
      </c>
      <c r="C64" s="19">
        <v>421</v>
      </c>
      <c r="D64" s="15">
        <v>478.01</v>
      </c>
      <c r="E64" s="15">
        <v>514.9</v>
      </c>
      <c r="F64" s="19">
        <v>468</v>
      </c>
      <c r="G64" s="14" t="s">
        <v>190</v>
      </c>
      <c r="H64" s="12"/>
      <c r="I64" s="12"/>
      <c r="J64" s="12">
        <v>8</v>
      </c>
      <c r="K64" s="13">
        <v>8</v>
      </c>
      <c r="L64" s="12"/>
      <c r="M64" s="12"/>
      <c r="N64" s="13"/>
      <c r="O64" s="12"/>
      <c r="P64" s="12"/>
      <c r="Q64" s="13"/>
      <c r="R64" s="12"/>
      <c r="S64" s="12"/>
      <c r="T64" s="13"/>
      <c r="U64" s="12"/>
      <c r="V64" s="12"/>
      <c r="W64" s="13"/>
      <c r="X64" s="12"/>
      <c r="Y64" s="12"/>
      <c r="Z64" s="13"/>
      <c r="AA64" s="12"/>
      <c r="AB64" s="12"/>
      <c r="AC64" s="13"/>
      <c r="AD64" s="1"/>
      <c r="AE64" s="11">
        <f t="shared" si="14"/>
        <v>3368</v>
      </c>
      <c r="AF64" s="11">
        <f t="shared" si="15"/>
        <v>0</v>
      </c>
      <c r="AG64" s="11">
        <f t="shared" si="16"/>
        <v>0</v>
      </c>
      <c r="AH64" s="11">
        <f t="shared" si="17"/>
        <v>0</v>
      </c>
      <c r="AI64" s="11">
        <f t="shared" si="18"/>
        <v>0</v>
      </c>
      <c r="AJ64" s="11">
        <f t="shared" si="19"/>
        <v>0</v>
      </c>
      <c r="AK64" s="11">
        <f t="shared" si="20"/>
        <v>0</v>
      </c>
    </row>
    <row r="65" spans="1:37" ht="15.75">
      <c r="A65" s="26">
        <v>4206</v>
      </c>
      <c r="B65" s="14" t="s">
        <v>71</v>
      </c>
      <c r="C65" s="15">
        <v>460</v>
      </c>
      <c r="D65" s="15">
        <v>460.01</v>
      </c>
      <c r="E65" s="15">
        <v>483</v>
      </c>
      <c r="F65" s="15"/>
      <c r="G65" s="14"/>
      <c r="H65" s="12"/>
      <c r="I65" s="12"/>
      <c r="J65" s="12">
        <v>7</v>
      </c>
      <c r="K65" s="13">
        <v>7</v>
      </c>
      <c r="L65" s="12"/>
      <c r="M65" s="12"/>
      <c r="N65" s="13"/>
      <c r="O65" s="12"/>
      <c r="P65" s="12"/>
      <c r="Q65" s="13"/>
      <c r="R65" s="12"/>
      <c r="S65" s="12"/>
      <c r="T65" s="13"/>
      <c r="U65" s="12"/>
      <c r="V65" s="12"/>
      <c r="W65" s="13"/>
      <c r="X65" s="12"/>
      <c r="Y65" s="12"/>
      <c r="Z65" s="13"/>
      <c r="AA65" s="12"/>
      <c r="AB65" s="12"/>
      <c r="AC65" s="13"/>
      <c r="AD65" s="1"/>
      <c r="AE65" s="11">
        <f t="shared" si="14"/>
        <v>3220</v>
      </c>
      <c r="AF65" s="11">
        <f t="shared" si="15"/>
        <v>0</v>
      </c>
      <c r="AG65" s="11">
        <f t="shared" si="16"/>
        <v>0</v>
      </c>
      <c r="AH65" s="11">
        <f t="shared" si="17"/>
        <v>0</v>
      </c>
      <c r="AI65" s="11">
        <f t="shared" si="18"/>
        <v>0</v>
      </c>
      <c r="AJ65" s="11">
        <f t="shared" si="19"/>
        <v>0</v>
      </c>
      <c r="AK65" s="11">
        <f t="shared" si="20"/>
        <v>0</v>
      </c>
    </row>
    <row r="66" spans="1:37" ht="15.75">
      <c r="A66" s="26">
        <v>7501032005</v>
      </c>
      <c r="B66" s="18" t="s">
        <v>72</v>
      </c>
      <c r="C66" s="19">
        <v>538</v>
      </c>
      <c r="D66" s="15">
        <v>586.01</v>
      </c>
      <c r="E66" s="15">
        <v>615.29999999999995</v>
      </c>
      <c r="F66" s="19">
        <v>586</v>
      </c>
      <c r="G66" s="14" t="s">
        <v>190</v>
      </c>
      <c r="H66" s="12"/>
      <c r="I66" s="12"/>
      <c r="J66" s="12">
        <v>10</v>
      </c>
      <c r="K66" s="13">
        <v>10</v>
      </c>
      <c r="L66" s="12"/>
      <c r="M66" s="12"/>
      <c r="N66" s="13"/>
      <c r="O66" s="12"/>
      <c r="P66" s="12"/>
      <c r="Q66" s="13"/>
      <c r="R66" s="12"/>
      <c r="S66" s="12"/>
      <c r="T66" s="13"/>
      <c r="U66" s="12"/>
      <c r="V66" s="12"/>
      <c r="W66" s="13"/>
      <c r="X66" s="12"/>
      <c r="Y66" s="12"/>
      <c r="Z66" s="13"/>
      <c r="AA66" s="12"/>
      <c r="AB66" s="12"/>
      <c r="AC66" s="13"/>
      <c r="AD66" s="1"/>
      <c r="AE66" s="11">
        <f t="shared" si="14"/>
        <v>5380</v>
      </c>
      <c r="AF66" s="11">
        <f t="shared" si="15"/>
        <v>0</v>
      </c>
      <c r="AG66" s="11">
        <f t="shared" si="16"/>
        <v>0</v>
      </c>
      <c r="AH66" s="11">
        <f t="shared" si="17"/>
        <v>0</v>
      </c>
      <c r="AI66" s="11">
        <f t="shared" si="18"/>
        <v>0</v>
      </c>
      <c r="AJ66" s="11">
        <f t="shared" si="19"/>
        <v>0</v>
      </c>
      <c r="AK66" s="11">
        <f t="shared" si="20"/>
        <v>0</v>
      </c>
    </row>
    <row r="67" spans="1:37" ht="15.75">
      <c r="A67" s="26">
        <v>7528995</v>
      </c>
      <c r="B67" s="18" t="s">
        <v>73</v>
      </c>
      <c r="C67" s="19">
        <v>212</v>
      </c>
      <c r="D67" s="15">
        <v>219.01</v>
      </c>
      <c r="E67" s="15">
        <v>237.3</v>
      </c>
      <c r="F67" s="17">
        <v>226</v>
      </c>
      <c r="G67" s="14" t="s">
        <v>192</v>
      </c>
      <c r="H67" s="12"/>
      <c r="I67" s="12"/>
      <c r="J67" s="12">
        <v>3</v>
      </c>
      <c r="K67" s="13">
        <v>3</v>
      </c>
      <c r="L67" s="12"/>
      <c r="M67" s="12"/>
      <c r="N67" s="13"/>
      <c r="O67" s="12"/>
      <c r="P67" s="12"/>
      <c r="Q67" s="13"/>
      <c r="R67" s="12"/>
      <c r="S67" s="12"/>
      <c r="T67" s="13"/>
      <c r="U67" s="12"/>
      <c r="V67" s="12"/>
      <c r="W67" s="13"/>
      <c r="X67" s="12"/>
      <c r="Y67" s="12"/>
      <c r="Z67" s="13"/>
      <c r="AA67" s="12"/>
      <c r="AB67" s="12"/>
      <c r="AC67" s="13"/>
      <c r="AD67" s="1"/>
      <c r="AE67" s="11">
        <f t="shared" si="14"/>
        <v>636</v>
      </c>
      <c r="AF67" s="11">
        <f t="shared" si="15"/>
        <v>0</v>
      </c>
      <c r="AG67" s="11">
        <f t="shared" si="16"/>
        <v>0</v>
      </c>
      <c r="AH67" s="11">
        <f t="shared" si="17"/>
        <v>0</v>
      </c>
      <c r="AI67" s="11">
        <f t="shared" si="18"/>
        <v>0</v>
      </c>
      <c r="AJ67" s="11">
        <f t="shared" si="19"/>
        <v>0</v>
      </c>
      <c r="AK67" s="11">
        <f t="shared" si="20"/>
        <v>0</v>
      </c>
    </row>
    <row r="68" spans="1:37" ht="15.75">
      <c r="A68" s="26">
        <v>75289</v>
      </c>
      <c r="B68" s="18" t="s">
        <v>74</v>
      </c>
      <c r="C68" s="19">
        <v>222</v>
      </c>
      <c r="D68" s="15">
        <v>224.45</v>
      </c>
      <c r="E68" s="15">
        <v>235.7</v>
      </c>
      <c r="F68" s="19">
        <v>224.44</v>
      </c>
      <c r="G68" s="14" t="s">
        <v>192</v>
      </c>
      <c r="H68" s="12"/>
      <c r="I68" s="12"/>
      <c r="J68" s="12">
        <v>3</v>
      </c>
      <c r="K68" s="13">
        <v>3</v>
      </c>
      <c r="L68" s="12"/>
      <c r="M68" s="12"/>
      <c r="N68" s="13"/>
      <c r="O68" s="12"/>
      <c r="P68" s="12"/>
      <c r="Q68" s="13"/>
      <c r="R68" s="12"/>
      <c r="S68" s="12"/>
      <c r="T68" s="13"/>
      <c r="U68" s="12"/>
      <c r="V68" s="12"/>
      <c r="W68" s="13"/>
      <c r="X68" s="12"/>
      <c r="Y68" s="12"/>
      <c r="Z68" s="13"/>
      <c r="AA68" s="12"/>
      <c r="AB68" s="12"/>
      <c r="AC68" s="13"/>
      <c r="AD68" s="1"/>
      <c r="AE68" s="11">
        <f t="shared" si="14"/>
        <v>666</v>
      </c>
      <c r="AF68" s="11">
        <f t="shared" si="15"/>
        <v>0</v>
      </c>
      <c r="AG68" s="11">
        <f t="shared" si="16"/>
        <v>0</v>
      </c>
      <c r="AH68" s="11">
        <f t="shared" si="17"/>
        <v>0</v>
      </c>
      <c r="AI68" s="11">
        <f t="shared" si="18"/>
        <v>0</v>
      </c>
      <c r="AJ68" s="11">
        <f t="shared" si="19"/>
        <v>0</v>
      </c>
      <c r="AK68" s="11">
        <f t="shared" si="20"/>
        <v>0</v>
      </c>
    </row>
    <row r="69" spans="1:37" ht="15.75">
      <c r="B69" s="10" t="s">
        <v>75</v>
      </c>
    </row>
    <row r="70" spans="1:37" ht="15.75">
      <c r="A70" s="26" t="s">
        <v>76</v>
      </c>
      <c r="B70" s="14" t="s">
        <v>77</v>
      </c>
      <c r="C70" s="15">
        <v>230</v>
      </c>
      <c r="D70" s="15">
        <v>230.01</v>
      </c>
      <c r="E70" s="15">
        <v>241.5</v>
      </c>
      <c r="F70" s="15"/>
      <c r="G70" s="14"/>
      <c r="H70" s="12"/>
      <c r="I70" s="12"/>
      <c r="J70" s="12">
        <v>3</v>
      </c>
      <c r="K70" s="13">
        <v>3</v>
      </c>
      <c r="L70" s="12"/>
      <c r="M70" s="12"/>
      <c r="N70" s="13"/>
      <c r="O70" s="12"/>
      <c r="P70" s="12"/>
      <c r="Q70" s="13"/>
      <c r="R70" s="12"/>
      <c r="S70" s="12"/>
      <c r="T70" s="13"/>
      <c r="U70" s="12"/>
      <c r="V70" s="12"/>
      <c r="W70" s="13"/>
      <c r="X70" s="12"/>
      <c r="Y70" s="12"/>
      <c r="Z70" s="13"/>
      <c r="AA70" s="12"/>
      <c r="AB70" s="12"/>
      <c r="AC70" s="13"/>
      <c r="AD70" s="1"/>
      <c r="AE70" s="11">
        <f>C70*K70</f>
        <v>690</v>
      </c>
      <c r="AF70" s="11">
        <f>C70*N70</f>
        <v>0</v>
      </c>
      <c r="AG70" s="11">
        <f>C70*Q70</f>
        <v>0</v>
      </c>
      <c r="AH70" s="11">
        <f>C70*T70</f>
        <v>0</v>
      </c>
      <c r="AI70" s="11">
        <f>C70*W70</f>
        <v>0</v>
      </c>
      <c r="AJ70" s="11">
        <f>C70*Z70</f>
        <v>0</v>
      </c>
      <c r="AK70" s="11">
        <f>C70*AC70</f>
        <v>0</v>
      </c>
    </row>
    <row r="71" spans="1:37" ht="15.75">
      <c r="A71" s="26">
        <v>742554</v>
      </c>
      <c r="B71" s="14" t="s">
        <v>78</v>
      </c>
      <c r="C71" s="15">
        <v>133</v>
      </c>
      <c r="D71" s="15">
        <v>133.01</v>
      </c>
      <c r="E71" s="15">
        <v>139.69999999999999</v>
      </c>
      <c r="F71" s="17">
        <v>135.69999999999999</v>
      </c>
      <c r="G71" s="14" t="s">
        <v>192</v>
      </c>
      <c r="H71" s="12"/>
      <c r="I71" s="12"/>
      <c r="J71" s="12">
        <v>10</v>
      </c>
      <c r="K71" s="13">
        <v>10</v>
      </c>
      <c r="L71" s="12"/>
      <c r="M71" s="12"/>
      <c r="N71" s="13"/>
      <c r="O71" s="12"/>
      <c r="P71" s="12"/>
      <c r="Q71" s="13"/>
      <c r="R71" s="12"/>
      <c r="S71" s="12"/>
      <c r="T71" s="13"/>
      <c r="U71" s="12"/>
      <c r="V71" s="12"/>
      <c r="W71" s="13"/>
      <c r="X71" s="12"/>
      <c r="Y71" s="12"/>
      <c r="Z71" s="13"/>
      <c r="AA71" s="12"/>
      <c r="AB71" s="12"/>
      <c r="AC71" s="13"/>
      <c r="AD71" s="1"/>
      <c r="AE71" s="11">
        <f>C71*K71</f>
        <v>1330</v>
      </c>
      <c r="AF71" s="11">
        <f>C71*N71</f>
        <v>0</v>
      </c>
      <c r="AG71" s="11">
        <f>C71*Q71</f>
        <v>0</v>
      </c>
      <c r="AH71" s="11">
        <f>C71*T71</f>
        <v>0</v>
      </c>
      <c r="AI71" s="11">
        <f>C71*W71</f>
        <v>0</v>
      </c>
      <c r="AJ71" s="11">
        <f>C71*Z71</f>
        <v>0</v>
      </c>
      <c r="AK71" s="11">
        <f>C71*AC71</f>
        <v>0</v>
      </c>
    </row>
    <row r="72" spans="1:37" ht="15.75">
      <c r="B72" s="10" t="s">
        <v>79</v>
      </c>
    </row>
    <row r="73" spans="1:37" ht="15.75">
      <c r="A73" s="26">
        <v>59240688</v>
      </c>
      <c r="B73" s="14" t="s">
        <v>80</v>
      </c>
      <c r="C73" s="15">
        <v>970</v>
      </c>
      <c r="D73" s="15">
        <v>970.01</v>
      </c>
      <c r="E73" s="15">
        <v>1018.5</v>
      </c>
      <c r="F73" s="15"/>
      <c r="G73" s="14"/>
      <c r="H73" s="12"/>
      <c r="I73" s="12"/>
      <c r="J73" s="12">
        <v>7</v>
      </c>
      <c r="K73" s="13">
        <v>7</v>
      </c>
      <c r="L73" s="12"/>
      <c r="M73" s="12"/>
      <c r="N73" s="13"/>
      <c r="O73" s="12"/>
      <c r="P73" s="12"/>
      <c r="Q73" s="13"/>
      <c r="R73" s="12"/>
      <c r="S73" s="12"/>
      <c r="T73" s="13"/>
      <c r="U73" s="12"/>
      <c r="V73" s="12"/>
      <c r="W73" s="13"/>
      <c r="X73" s="12"/>
      <c r="Y73" s="12"/>
      <c r="Z73" s="13"/>
      <c r="AA73" s="12"/>
      <c r="AB73" s="12"/>
      <c r="AC73" s="13"/>
      <c r="AD73" s="1"/>
      <c r="AE73" s="11">
        <f>C73*K73</f>
        <v>6790</v>
      </c>
      <c r="AF73" s="11">
        <f>C73*N73</f>
        <v>0</v>
      </c>
      <c r="AG73" s="11">
        <f>C73*Q73</f>
        <v>0</v>
      </c>
      <c r="AH73" s="11">
        <f>C73*T73</f>
        <v>0</v>
      </c>
      <c r="AI73" s="11">
        <f>C73*W73</f>
        <v>0</v>
      </c>
      <c r="AJ73" s="11">
        <f>C73*Z73</f>
        <v>0</v>
      </c>
      <c r="AK73" s="11">
        <f>C73*AC73</f>
        <v>0</v>
      </c>
    </row>
    <row r="74" spans="1:37" ht="15.75">
      <c r="A74" s="26">
        <v>7501059235295</v>
      </c>
      <c r="B74" s="14" t="s">
        <v>81</v>
      </c>
      <c r="C74" s="15">
        <v>2137</v>
      </c>
      <c r="D74" s="15">
        <v>2137.0100000000002</v>
      </c>
      <c r="E74" s="15">
        <v>2265.3000000000002</v>
      </c>
      <c r="F74" s="17">
        <v>2274</v>
      </c>
      <c r="G74" s="14" t="s">
        <v>196</v>
      </c>
      <c r="H74" s="12"/>
      <c r="I74" s="12"/>
      <c r="J74" s="12">
        <v>3</v>
      </c>
      <c r="K74" s="13">
        <v>3</v>
      </c>
      <c r="L74" s="12"/>
      <c r="M74" s="12"/>
      <c r="N74" s="13"/>
      <c r="O74" s="12"/>
      <c r="P74" s="12"/>
      <c r="Q74" s="13"/>
      <c r="R74" s="12"/>
      <c r="S74" s="12"/>
      <c r="T74" s="13"/>
      <c r="U74" s="12"/>
      <c r="V74" s="12"/>
      <c r="W74" s="13"/>
      <c r="X74" s="12"/>
      <c r="Y74" s="12"/>
      <c r="Z74" s="13"/>
      <c r="AA74" s="12"/>
      <c r="AB74" s="12"/>
      <c r="AC74" s="13"/>
      <c r="AD74" s="1"/>
      <c r="AE74" s="11">
        <f>C74*K74</f>
        <v>6411</v>
      </c>
      <c r="AF74" s="11">
        <f>C74*N74</f>
        <v>0</v>
      </c>
      <c r="AG74" s="11">
        <f>C74*Q74</f>
        <v>0</v>
      </c>
      <c r="AH74" s="11">
        <f>C74*T74</f>
        <v>0</v>
      </c>
      <c r="AI74" s="11">
        <f>C74*W74</f>
        <v>0</v>
      </c>
      <c r="AJ74" s="11">
        <f>C74*Z74</f>
        <v>0</v>
      </c>
      <c r="AK74" s="11">
        <f>C74*AC74</f>
        <v>0</v>
      </c>
    </row>
    <row r="75" spans="1:37" ht="15.75">
      <c r="A75" s="26">
        <v>7501059235257</v>
      </c>
      <c r="B75" s="20" t="s">
        <v>82</v>
      </c>
      <c r="C75" s="17">
        <v>1069</v>
      </c>
      <c r="D75" s="16">
        <v>1055.6400000000001</v>
      </c>
      <c r="E75" s="15">
        <v>1107.95</v>
      </c>
      <c r="F75" s="17">
        <v>1116</v>
      </c>
      <c r="G75" s="14" t="s">
        <v>196</v>
      </c>
      <c r="H75" s="12"/>
      <c r="I75" s="12"/>
      <c r="J75" s="12">
        <v>3</v>
      </c>
      <c r="K75" s="13">
        <v>3</v>
      </c>
      <c r="L75" s="12"/>
      <c r="M75" s="12"/>
      <c r="N75" s="13"/>
      <c r="O75" s="12"/>
      <c r="P75" s="12"/>
      <c r="Q75" s="13"/>
      <c r="R75" s="12"/>
      <c r="S75" s="12"/>
      <c r="T75" s="13"/>
      <c r="U75" s="12"/>
      <c r="V75" s="12"/>
      <c r="W75" s="13"/>
      <c r="X75" s="12"/>
      <c r="Y75" s="12"/>
      <c r="Z75" s="13"/>
      <c r="AA75" s="12"/>
      <c r="AB75" s="12"/>
      <c r="AC75" s="13"/>
      <c r="AD75" s="1"/>
      <c r="AE75" s="11">
        <f>C75*K75</f>
        <v>3207</v>
      </c>
      <c r="AF75" s="11">
        <f>C75*N75</f>
        <v>0</v>
      </c>
      <c r="AG75" s="11">
        <f>C75*Q75</f>
        <v>0</v>
      </c>
      <c r="AH75" s="11">
        <f>C75*T75</f>
        <v>0</v>
      </c>
      <c r="AI75" s="11">
        <f>C75*W75</f>
        <v>0</v>
      </c>
      <c r="AJ75" s="11">
        <f>C75*Z75</f>
        <v>0</v>
      </c>
      <c r="AK75" s="11">
        <f>C75*AC75</f>
        <v>0</v>
      </c>
    </row>
    <row r="76" spans="1:37" ht="15.75">
      <c r="A76" s="26">
        <v>7501059235301</v>
      </c>
      <c r="B76" s="14" t="s">
        <v>83</v>
      </c>
      <c r="C76" s="15">
        <v>1984</v>
      </c>
      <c r="D76" s="15">
        <v>1984.01</v>
      </c>
      <c r="E76" s="15">
        <v>2083.1999999999998</v>
      </c>
      <c r="F76" s="17">
        <v>2072</v>
      </c>
      <c r="G76" s="14" t="s">
        <v>192</v>
      </c>
      <c r="H76" s="12"/>
      <c r="I76" s="12"/>
      <c r="J76" s="12">
        <v>3</v>
      </c>
      <c r="K76" s="13">
        <v>3</v>
      </c>
      <c r="L76" s="12"/>
      <c r="M76" s="12"/>
      <c r="N76" s="13"/>
      <c r="O76" s="12"/>
      <c r="P76" s="12"/>
      <c r="Q76" s="13"/>
      <c r="R76" s="12"/>
      <c r="S76" s="12"/>
      <c r="T76" s="13"/>
      <c r="U76" s="12"/>
      <c r="V76" s="12"/>
      <c r="W76" s="13"/>
      <c r="X76" s="12"/>
      <c r="Y76" s="12"/>
      <c r="Z76" s="13"/>
      <c r="AA76" s="12"/>
      <c r="AB76" s="12"/>
      <c r="AC76" s="13"/>
      <c r="AD76" s="1"/>
      <c r="AE76" s="11">
        <f>C76*K76</f>
        <v>5952</v>
      </c>
      <c r="AF76" s="11">
        <f>C76*N76</f>
        <v>0</v>
      </c>
      <c r="AG76" s="11">
        <f>C76*Q76</f>
        <v>0</v>
      </c>
      <c r="AH76" s="11">
        <f>C76*T76</f>
        <v>0</v>
      </c>
      <c r="AI76" s="11">
        <f>C76*W76</f>
        <v>0</v>
      </c>
      <c r="AJ76" s="11">
        <f>C76*Z76</f>
        <v>0</v>
      </c>
      <c r="AK76" s="11">
        <f>C76*AC76</f>
        <v>0</v>
      </c>
    </row>
    <row r="77" spans="1:37" ht="15.75">
      <c r="A77" s="26">
        <v>4812</v>
      </c>
      <c r="B77" s="14" t="s">
        <v>84</v>
      </c>
      <c r="C77" s="15">
        <v>1040</v>
      </c>
      <c r="D77" s="15">
        <v>1040.01</v>
      </c>
      <c r="E77" s="15">
        <v>1092</v>
      </c>
      <c r="F77" s="17">
        <v>1054</v>
      </c>
      <c r="G77" s="14" t="s">
        <v>190</v>
      </c>
      <c r="H77" s="12"/>
      <c r="I77" s="12"/>
      <c r="J77" s="12">
        <v>5</v>
      </c>
      <c r="K77" s="13">
        <v>5</v>
      </c>
      <c r="L77" s="12"/>
      <c r="M77" s="12"/>
      <c r="N77" s="13"/>
      <c r="O77" s="12"/>
      <c r="P77" s="12"/>
      <c r="Q77" s="13"/>
      <c r="R77" s="12"/>
      <c r="S77" s="12"/>
      <c r="T77" s="13"/>
      <c r="U77" s="12"/>
      <c r="V77" s="12"/>
      <c r="W77" s="13"/>
      <c r="X77" s="12"/>
      <c r="Y77" s="12"/>
      <c r="Z77" s="13"/>
      <c r="AA77" s="12"/>
      <c r="AB77" s="12"/>
      <c r="AC77" s="13"/>
      <c r="AD77" s="1"/>
      <c r="AE77" s="11">
        <f>C77*K77</f>
        <v>5200</v>
      </c>
      <c r="AF77" s="11">
        <f>C77*N77</f>
        <v>0</v>
      </c>
      <c r="AG77" s="11">
        <f>C77*Q77</f>
        <v>0</v>
      </c>
      <c r="AH77" s="11">
        <f>C77*T77</f>
        <v>0</v>
      </c>
      <c r="AI77" s="11">
        <f>C77*W77</f>
        <v>0</v>
      </c>
      <c r="AJ77" s="11">
        <f>C77*Z77</f>
        <v>0</v>
      </c>
      <c r="AK77" s="11">
        <f>C77*AC77</f>
        <v>0</v>
      </c>
    </row>
    <row r="78" spans="1:37" ht="15.75">
      <c r="B78" s="10" t="s">
        <v>85</v>
      </c>
    </row>
    <row r="79" spans="1:37" ht="15.75">
      <c r="A79" s="26">
        <v>4927</v>
      </c>
      <c r="B79" s="14" t="s">
        <v>86</v>
      </c>
      <c r="C79" s="15">
        <v>115</v>
      </c>
      <c r="D79" s="15">
        <v>115.01</v>
      </c>
      <c r="E79" s="15">
        <v>120.8</v>
      </c>
      <c r="F79" s="17">
        <v>116</v>
      </c>
      <c r="G79" s="14" t="s">
        <v>192</v>
      </c>
      <c r="H79" s="12"/>
      <c r="I79" s="12"/>
      <c r="J79" s="12">
        <v>5</v>
      </c>
      <c r="K79" s="13">
        <v>5</v>
      </c>
      <c r="L79" s="12"/>
      <c r="M79" s="12"/>
      <c r="N79" s="13"/>
      <c r="O79" s="12"/>
      <c r="P79" s="12"/>
      <c r="Q79" s="13"/>
      <c r="R79" s="12"/>
      <c r="S79" s="12"/>
      <c r="T79" s="13"/>
      <c r="U79" s="12"/>
      <c r="V79" s="12"/>
      <c r="W79" s="13"/>
      <c r="X79" s="12"/>
      <c r="Y79" s="12"/>
      <c r="Z79" s="13"/>
      <c r="AA79" s="12"/>
      <c r="AB79" s="12"/>
      <c r="AC79" s="13"/>
      <c r="AD79" s="1"/>
      <c r="AE79" s="11">
        <f t="shared" ref="AE79:AE91" si="21">C79*K79</f>
        <v>575</v>
      </c>
      <c r="AF79" s="11">
        <f t="shared" ref="AF79:AF91" si="22">C79*N79</f>
        <v>0</v>
      </c>
      <c r="AG79" s="11">
        <f t="shared" ref="AG79:AG91" si="23">C79*Q79</f>
        <v>0</v>
      </c>
      <c r="AH79" s="11">
        <f t="shared" ref="AH79:AH91" si="24">C79*T79</f>
        <v>0</v>
      </c>
      <c r="AI79" s="11">
        <f t="shared" ref="AI79:AI91" si="25">C79*W79</f>
        <v>0</v>
      </c>
      <c r="AJ79" s="11">
        <f t="shared" ref="AJ79:AJ91" si="26">C79*Z79</f>
        <v>0</v>
      </c>
      <c r="AK79" s="11">
        <f t="shared" ref="AK79:AK91" si="27">C79*AC79</f>
        <v>0</v>
      </c>
    </row>
    <row r="80" spans="1:37" ht="15.75">
      <c r="A80" s="26">
        <v>4928</v>
      </c>
      <c r="B80" s="14" t="s">
        <v>87</v>
      </c>
      <c r="C80" s="15">
        <v>115</v>
      </c>
      <c r="D80" s="15">
        <v>115.01</v>
      </c>
      <c r="E80" s="15">
        <v>120.8</v>
      </c>
      <c r="F80" s="17">
        <v>116</v>
      </c>
      <c r="G80" s="14" t="s">
        <v>192</v>
      </c>
      <c r="H80" s="12"/>
      <c r="I80" s="12"/>
      <c r="J80" s="12">
        <v>5</v>
      </c>
      <c r="K80" s="13">
        <v>5</v>
      </c>
      <c r="L80" s="12"/>
      <c r="M80" s="12"/>
      <c r="N80" s="13"/>
      <c r="O80" s="12"/>
      <c r="P80" s="12"/>
      <c r="Q80" s="13"/>
      <c r="R80" s="12"/>
      <c r="S80" s="12"/>
      <c r="T80" s="13"/>
      <c r="U80" s="12"/>
      <c r="V80" s="12"/>
      <c r="W80" s="13"/>
      <c r="X80" s="12"/>
      <c r="Y80" s="12"/>
      <c r="Z80" s="13"/>
      <c r="AA80" s="12"/>
      <c r="AB80" s="12"/>
      <c r="AC80" s="13"/>
      <c r="AD80" s="1"/>
      <c r="AE80" s="11">
        <f t="shared" si="21"/>
        <v>575</v>
      </c>
      <c r="AF80" s="11">
        <f t="shared" si="22"/>
        <v>0</v>
      </c>
      <c r="AG80" s="11">
        <f t="shared" si="23"/>
        <v>0</v>
      </c>
      <c r="AH80" s="11">
        <f t="shared" si="24"/>
        <v>0</v>
      </c>
      <c r="AI80" s="11">
        <f t="shared" si="25"/>
        <v>0</v>
      </c>
      <c r="AJ80" s="11">
        <f t="shared" si="26"/>
        <v>0</v>
      </c>
      <c r="AK80" s="11">
        <f t="shared" si="27"/>
        <v>0</v>
      </c>
    </row>
    <row r="81" spans="1:37" ht="15.75">
      <c r="A81" s="26">
        <v>4929</v>
      </c>
      <c r="B81" s="14" t="s">
        <v>88</v>
      </c>
      <c r="C81" s="15">
        <v>115</v>
      </c>
      <c r="D81" s="15">
        <v>115.01</v>
      </c>
      <c r="E81" s="15">
        <v>120.8</v>
      </c>
      <c r="F81" s="17">
        <v>116</v>
      </c>
      <c r="G81" s="14" t="s">
        <v>192</v>
      </c>
      <c r="H81" s="12"/>
      <c r="I81" s="12"/>
      <c r="J81" s="12">
        <v>5</v>
      </c>
      <c r="K81" s="13">
        <v>5</v>
      </c>
      <c r="L81" s="12"/>
      <c r="M81" s="12"/>
      <c r="N81" s="13"/>
      <c r="O81" s="12"/>
      <c r="P81" s="12"/>
      <c r="Q81" s="13"/>
      <c r="R81" s="12"/>
      <c r="S81" s="12"/>
      <c r="T81" s="13"/>
      <c r="U81" s="12"/>
      <c r="V81" s="12"/>
      <c r="W81" s="13"/>
      <c r="X81" s="12"/>
      <c r="Y81" s="12"/>
      <c r="Z81" s="13"/>
      <c r="AA81" s="12"/>
      <c r="AB81" s="12"/>
      <c r="AC81" s="13"/>
      <c r="AD81" s="1"/>
      <c r="AE81" s="11">
        <f t="shared" si="21"/>
        <v>575</v>
      </c>
      <c r="AF81" s="11">
        <f t="shared" si="22"/>
        <v>0</v>
      </c>
      <c r="AG81" s="11">
        <f t="shared" si="23"/>
        <v>0</v>
      </c>
      <c r="AH81" s="11">
        <f t="shared" si="24"/>
        <v>0</v>
      </c>
      <c r="AI81" s="11">
        <f t="shared" si="25"/>
        <v>0</v>
      </c>
      <c r="AJ81" s="11">
        <f t="shared" si="26"/>
        <v>0</v>
      </c>
      <c r="AK81" s="11">
        <f t="shared" si="27"/>
        <v>0</v>
      </c>
    </row>
    <row r="82" spans="1:37" ht="15.75">
      <c r="A82" s="26">
        <v>4935</v>
      </c>
      <c r="B82" s="20" t="s">
        <v>89</v>
      </c>
      <c r="C82" s="17">
        <v>115</v>
      </c>
      <c r="D82" s="15">
        <v>112.02</v>
      </c>
      <c r="E82" s="15">
        <v>121</v>
      </c>
      <c r="F82" s="17">
        <v>116</v>
      </c>
      <c r="G82" s="14" t="s">
        <v>192</v>
      </c>
      <c r="H82" s="12"/>
      <c r="I82" s="12"/>
      <c r="J82" s="12">
        <v>5</v>
      </c>
      <c r="K82" s="13">
        <v>5</v>
      </c>
      <c r="L82" s="12"/>
      <c r="M82" s="12"/>
      <c r="N82" s="13"/>
      <c r="O82" s="12"/>
      <c r="P82" s="12"/>
      <c r="Q82" s="13"/>
      <c r="R82" s="12"/>
      <c r="S82" s="12"/>
      <c r="T82" s="13"/>
      <c r="U82" s="12"/>
      <c r="V82" s="12"/>
      <c r="W82" s="13"/>
      <c r="X82" s="12"/>
      <c r="Y82" s="12"/>
      <c r="Z82" s="13"/>
      <c r="AA82" s="12"/>
      <c r="AB82" s="12"/>
      <c r="AC82" s="13"/>
      <c r="AD82" s="1"/>
      <c r="AE82" s="11">
        <f t="shared" si="21"/>
        <v>575</v>
      </c>
      <c r="AF82" s="11">
        <f t="shared" si="22"/>
        <v>0</v>
      </c>
      <c r="AG82" s="11">
        <f t="shared" si="23"/>
        <v>0</v>
      </c>
      <c r="AH82" s="11">
        <f t="shared" si="24"/>
        <v>0</v>
      </c>
      <c r="AI82" s="11">
        <f t="shared" si="25"/>
        <v>0</v>
      </c>
      <c r="AJ82" s="11">
        <f t="shared" si="26"/>
        <v>0</v>
      </c>
      <c r="AK82" s="11">
        <f t="shared" si="27"/>
        <v>0</v>
      </c>
    </row>
    <row r="83" spans="1:37" ht="15.75">
      <c r="A83" s="26">
        <v>49281</v>
      </c>
      <c r="B83" s="14" t="s">
        <v>90</v>
      </c>
      <c r="C83" s="15">
        <v>150</v>
      </c>
      <c r="D83" s="15">
        <v>150.01</v>
      </c>
      <c r="E83" s="15">
        <v>157.5</v>
      </c>
      <c r="F83" s="15"/>
      <c r="G83" s="14"/>
      <c r="H83" s="12"/>
      <c r="I83" s="12"/>
      <c r="J83" s="12">
        <v>5</v>
      </c>
      <c r="K83" s="13">
        <v>5</v>
      </c>
      <c r="L83" s="12"/>
      <c r="M83" s="12"/>
      <c r="N83" s="13"/>
      <c r="O83" s="12"/>
      <c r="P83" s="12"/>
      <c r="Q83" s="13"/>
      <c r="R83" s="12"/>
      <c r="S83" s="12"/>
      <c r="T83" s="13"/>
      <c r="U83" s="12"/>
      <c r="V83" s="12"/>
      <c r="W83" s="13"/>
      <c r="X83" s="12"/>
      <c r="Y83" s="12"/>
      <c r="Z83" s="13"/>
      <c r="AA83" s="12"/>
      <c r="AB83" s="12"/>
      <c r="AC83" s="13"/>
      <c r="AD83" s="1"/>
      <c r="AE83" s="11">
        <f t="shared" si="21"/>
        <v>750</v>
      </c>
      <c r="AF83" s="11">
        <f t="shared" si="22"/>
        <v>0</v>
      </c>
      <c r="AG83" s="11">
        <f t="shared" si="23"/>
        <v>0</v>
      </c>
      <c r="AH83" s="11">
        <f t="shared" si="24"/>
        <v>0</v>
      </c>
      <c r="AI83" s="11">
        <f t="shared" si="25"/>
        <v>0</v>
      </c>
      <c r="AJ83" s="11">
        <f t="shared" si="26"/>
        <v>0</v>
      </c>
      <c r="AK83" s="11">
        <f t="shared" si="27"/>
        <v>0</v>
      </c>
    </row>
    <row r="84" spans="1:37" ht="15.75">
      <c r="A84" s="26">
        <v>493025</v>
      </c>
      <c r="B84" s="14" t="s">
        <v>91</v>
      </c>
      <c r="C84" s="15">
        <v>120</v>
      </c>
      <c r="D84" s="15">
        <v>120.01</v>
      </c>
      <c r="E84" s="15">
        <v>126</v>
      </c>
      <c r="F84" s="15"/>
      <c r="G84" s="14"/>
      <c r="H84" s="12"/>
      <c r="I84" s="12"/>
      <c r="J84" s="12">
        <v>5</v>
      </c>
      <c r="K84" s="13">
        <v>5</v>
      </c>
      <c r="L84" s="12"/>
      <c r="M84" s="12"/>
      <c r="N84" s="13"/>
      <c r="O84" s="12"/>
      <c r="P84" s="12"/>
      <c r="Q84" s="13"/>
      <c r="R84" s="12"/>
      <c r="S84" s="12"/>
      <c r="T84" s="13"/>
      <c r="U84" s="12"/>
      <c r="V84" s="12"/>
      <c r="W84" s="13"/>
      <c r="X84" s="12"/>
      <c r="Y84" s="12"/>
      <c r="Z84" s="13"/>
      <c r="AA84" s="12"/>
      <c r="AB84" s="12"/>
      <c r="AC84" s="13"/>
      <c r="AD84" s="1"/>
      <c r="AE84" s="11">
        <f t="shared" si="21"/>
        <v>600</v>
      </c>
      <c r="AF84" s="11">
        <f t="shared" si="22"/>
        <v>0</v>
      </c>
      <c r="AG84" s="11">
        <f t="shared" si="23"/>
        <v>0</v>
      </c>
      <c r="AH84" s="11">
        <f t="shared" si="24"/>
        <v>0</v>
      </c>
      <c r="AI84" s="11">
        <f t="shared" si="25"/>
        <v>0</v>
      </c>
      <c r="AJ84" s="11">
        <f t="shared" si="26"/>
        <v>0</v>
      </c>
      <c r="AK84" s="11">
        <f t="shared" si="27"/>
        <v>0</v>
      </c>
    </row>
    <row r="85" spans="1:37" ht="15.75">
      <c r="A85" s="26">
        <v>75024064602</v>
      </c>
      <c r="B85" s="14" t="s">
        <v>92</v>
      </c>
      <c r="C85" s="15">
        <v>114</v>
      </c>
      <c r="D85" s="15">
        <v>114.01</v>
      </c>
      <c r="E85" s="15">
        <v>121.8</v>
      </c>
      <c r="F85" s="17">
        <v>117</v>
      </c>
      <c r="G85" s="14" t="s">
        <v>190</v>
      </c>
      <c r="H85" s="12"/>
      <c r="I85" s="12"/>
      <c r="J85" s="12">
        <v>10</v>
      </c>
      <c r="K85" s="13">
        <v>10</v>
      </c>
      <c r="L85" s="12"/>
      <c r="M85" s="12"/>
      <c r="N85" s="13"/>
      <c r="O85" s="12"/>
      <c r="P85" s="12"/>
      <c r="Q85" s="13"/>
      <c r="R85" s="12"/>
      <c r="S85" s="12"/>
      <c r="T85" s="13"/>
      <c r="U85" s="12"/>
      <c r="V85" s="12"/>
      <c r="W85" s="13"/>
      <c r="X85" s="12"/>
      <c r="Y85" s="12"/>
      <c r="Z85" s="13"/>
      <c r="AA85" s="12"/>
      <c r="AB85" s="12"/>
      <c r="AC85" s="13"/>
      <c r="AD85" s="1"/>
      <c r="AE85" s="11">
        <f t="shared" si="21"/>
        <v>1140</v>
      </c>
      <c r="AF85" s="11">
        <f t="shared" si="22"/>
        <v>0</v>
      </c>
      <c r="AG85" s="11">
        <f t="shared" si="23"/>
        <v>0</v>
      </c>
      <c r="AH85" s="11">
        <f t="shared" si="24"/>
        <v>0</v>
      </c>
      <c r="AI85" s="11">
        <f t="shared" si="25"/>
        <v>0</v>
      </c>
      <c r="AJ85" s="11">
        <f t="shared" si="26"/>
        <v>0</v>
      </c>
      <c r="AK85" s="11">
        <f t="shared" si="27"/>
        <v>0</v>
      </c>
    </row>
    <row r="86" spans="1:37" ht="15.75">
      <c r="A86" s="26">
        <v>75024064603</v>
      </c>
      <c r="B86" s="20" t="s">
        <v>93</v>
      </c>
      <c r="C86" s="17">
        <v>114</v>
      </c>
      <c r="D86" s="15">
        <v>113.01</v>
      </c>
      <c r="E86" s="15">
        <v>121.8</v>
      </c>
      <c r="F86" s="17">
        <v>116.63</v>
      </c>
      <c r="G86" s="14" t="s">
        <v>188</v>
      </c>
      <c r="H86" s="12"/>
      <c r="I86" s="12"/>
      <c r="J86" s="12">
        <v>10</v>
      </c>
      <c r="K86" s="13">
        <v>10</v>
      </c>
      <c r="L86" s="12"/>
      <c r="M86" s="12"/>
      <c r="N86" s="13"/>
      <c r="O86" s="12"/>
      <c r="P86" s="12"/>
      <c r="Q86" s="13"/>
      <c r="R86" s="12"/>
      <c r="S86" s="12"/>
      <c r="T86" s="13"/>
      <c r="U86" s="12"/>
      <c r="V86" s="12"/>
      <c r="W86" s="13"/>
      <c r="X86" s="12"/>
      <c r="Y86" s="12"/>
      <c r="Z86" s="13"/>
      <c r="AA86" s="12"/>
      <c r="AB86" s="12"/>
      <c r="AC86" s="13"/>
      <c r="AD86" s="1"/>
      <c r="AE86" s="11">
        <f t="shared" si="21"/>
        <v>1140</v>
      </c>
      <c r="AF86" s="11">
        <f t="shared" si="22"/>
        <v>0</v>
      </c>
      <c r="AG86" s="11">
        <f t="shared" si="23"/>
        <v>0</v>
      </c>
      <c r="AH86" s="11">
        <f t="shared" si="24"/>
        <v>0</v>
      </c>
      <c r="AI86" s="11">
        <f t="shared" si="25"/>
        <v>0</v>
      </c>
      <c r="AJ86" s="11">
        <f t="shared" si="26"/>
        <v>0</v>
      </c>
      <c r="AK86" s="11">
        <f t="shared" si="27"/>
        <v>0</v>
      </c>
    </row>
    <row r="87" spans="1:37" ht="15.75">
      <c r="A87" s="26">
        <v>75024064604</v>
      </c>
      <c r="B87" s="14" t="s">
        <v>94</v>
      </c>
      <c r="C87" s="15">
        <v>114</v>
      </c>
      <c r="D87" s="15">
        <v>114.01</v>
      </c>
      <c r="E87" s="15">
        <v>121.8</v>
      </c>
      <c r="F87" s="17">
        <v>116.63</v>
      </c>
      <c r="G87" s="14" t="s">
        <v>188</v>
      </c>
      <c r="H87" s="12"/>
      <c r="I87" s="12"/>
      <c r="J87" s="12">
        <v>10</v>
      </c>
      <c r="K87" s="13">
        <v>10</v>
      </c>
      <c r="L87" s="12"/>
      <c r="M87" s="12"/>
      <c r="N87" s="13"/>
      <c r="O87" s="12"/>
      <c r="P87" s="12"/>
      <c r="Q87" s="13"/>
      <c r="R87" s="12"/>
      <c r="S87" s="12"/>
      <c r="T87" s="13"/>
      <c r="U87" s="12"/>
      <c r="V87" s="12"/>
      <c r="W87" s="13"/>
      <c r="X87" s="12"/>
      <c r="Y87" s="12"/>
      <c r="Z87" s="13"/>
      <c r="AA87" s="12"/>
      <c r="AB87" s="12"/>
      <c r="AC87" s="13"/>
      <c r="AD87" s="1"/>
      <c r="AE87" s="11">
        <f t="shared" si="21"/>
        <v>1140</v>
      </c>
      <c r="AF87" s="11">
        <f t="shared" si="22"/>
        <v>0</v>
      </c>
      <c r="AG87" s="11">
        <f t="shared" si="23"/>
        <v>0</v>
      </c>
      <c r="AH87" s="11">
        <f t="shared" si="24"/>
        <v>0</v>
      </c>
      <c r="AI87" s="11">
        <f t="shared" si="25"/>
        <v>0</v>
      </c>
      <c r="AJ87" s="11">
        <f t="shared" si="26"/>
        <v>0</v>
      </c>
      <c r="AK87" s="11">
        <f t="shared" si="27"/>
        <v>0</v>
      </c>
    </row>
    <row r="88" spans="1:37" ht="15.75">
      <c r="A88" s="26">
        <v>75024064605</v>
      </c>
      <c r="B88" s="20" t="s">
        <v>95</v>
      </c>
      <c r="C88" s="17">
        <v>114</v>
      </c>
      <c r="D88" s="15">
        <v>113.01</v>
      </c>
      <c r="E88" s="15">
        <v>121.8</v>
      </c>
      <c r="F88" s="17">
        <v>116.63</v>
      </c>
      <c r="G88" s="14" t="s">
        <v>188</v>
      </c>
      <c r="H88" s="12"/>
      <c r="I88" s="12"/>
      <c r="J88" s="12">
        <v>10</v>
      </c>
      <c r="K88" s="13">
        <v>10</v>
      </c>
      <c r="L88" s="12"/>
      <c r="M88" s="12"/>
      <c r="N88" s="13"/>
      <c r="O88" s="12"/>
      <c r="P88" s="12"/>
      <c r="Q88" s="13"/>
      <c r="R88" s="12"/>
      <c r="S88" s="12"/>
      <c r="T88" s="13"/>
      <c r="U88" s="12"/>
      <c r="V88" s="12"/>
      <c r="W88" s="13"/>
      <c r="X88" s="12"/>
      <c r="Y88" s="12"/>
      <c r="Z88" s="13"/>
      <c r="AA88" s="12"/>
      <c r="AB88" s="12"/>
      <c r="AC88" s="13"/>
      <c r="AD88" s="1"/>
      <c r="AE88" s="11">
        <f t="shared" si="21"/>
        <v>1140</v>
      </c>
      <c r="AF88" s="11">
        <f t="shared" si="22"/>
        <v>0</v>
      </c>
      <c r="AG88" s="11">
        <f t="shared" si="23"/>
        <v>0</v>
      </c>
      <c r="AH88" s="11">
        <f t="shared" si="24"/>
        <v>0</v>
      </c>
      <c r="AI88" s="11">
        <f t="shared" si="25"/>
        <v>0</v>
      </c>
      <c r="AJ88" s="11">
        <f t="shared" si="26"/>
        <v>0</v>
      </c>
      <c r="AK88" s="11">
        <f t="shared" si="27"/>
        <v>0</v>
      </c>
    </row>
    <row r="89" spans="1:37" ht="15.75">
      <c r="A89" s="26">
        <v>75024064608</v>
      </c>
      <c r="B89" s="14" t="s">
        <v>96</v>
      </c>
      <c r="C89" s="15">
        <v>114</v>
      </c>
      <c r="D89" s="15">
        <v>114.01</v>
      </c>
      <c r="E89" s="15">
        <v>121.8</v>
      </c>
      <c r="F89" s="17">
        <v>117</v>
      </c>
      <c r="G89" s="14" t="s">
        <v>190</v>
      </c>
      <c r="H89" s="12"/>
      <c r="I89" s="12"/>
      <c r="J89" s="12">
        <v>10</v>
      </c>
      <c r="K89" s="13">
        <v>10</v>
      </c>
      <c r="L89" s="12"/>
      <c r="M89" s="12"/>
      <c r="N89" s="13"/>
      <c r="O89" s="12"/>
      <c r="P89" s="12"/>
      <c r="Q89" s="13"/>
      <c r="R89" s="12"/>
      <c r="S89" s="12"/>
      <c r="T89" s="13"/>
      <c r="U89" s="12"/>
      <c r="V89" s="12"/>
      <c r="W89" s="13"/>
      <c r="X89" s="12"/>
      <c r="Y89" s="12"/>
      <c r="Z89" s="13"/>
      <c r="AA89" s="12"/>
      <c r="AB89" s="12"/>
      <c r="AC89" s="13"/>
      <c r="AD89" s="1"/>
      <c r="AE89" s="11">
        <f t="shared" si="21"/>
        <v>1140</v>
      </c>
      <c r="AF89" s="11">
        <f t="shared" si="22"/>
        <v>0</v>
      </c>
      <c r="AG89" s="11">
        <f t="shared" si="23"/>
        <v>0</v>
      </c>
      <c r="AH89" s="11">
        <f t="shared" si="24"/>
        <v>0</v>
      </c>
      <c r="AI89" s="11">
        <f t="shared" si="25"/>
        <v>0</v>
      </c>
      <c r="AJ89" s="11">
        <f t="shared" si="26"/>
        <v>0</v>
      </c>
      <c r="AK89" s="11">
        <f t="shared" si="27"/>
        <v>0</v>
      </c>
    </row>
    <row r="90" spans="1:37" ht="15.75">
      <c r="A90" s="26">
        <v>75024064607</v>
      </c>
      <c r="B90" s="20" t="s">
        <v>97</v>
      </c>
      <c r="C90" s="17">
        <v>114</v>
      </c>
      <c r="D90" s="15">
        <v>113.01</v>
      </c>
      <c r="E90" s="15">
        <v>121.8</v>
      </c>
      <c r="F90" s="17">
        <v>116.63</v>
      </c>
      <c r="G90" s="14" t="s">
        <v>188</v>
      </c>
      <c r="H90" s="12"/>
      <c r="I90" s="12"/>
      <c r="J90" s="12">
        <v>10</v>
      </c>
      <c r="K90" s="13">
        <v>10</v>
      </c>
      <c r="L90" s="12"/>
      <c r="M90" s="12"/>
      <c r="N90" s="13"/>
      <c r="O90" s="12"/>
      <c r="P90" s="12"/>
      <c r="Q90" s="13"/>
      <c r="R90" s="12"/>
      <c r="S90" s="12"/>
      <c r="T90" s="13"/>
      <c r="U90" s="12"/>
      <c r="V90" s="12"/>
      <c r="W90" s="13"/>
      <c r="X90" s="12"/>
      <c r="Y90" s="12"/>
      <c r="Z90" s="13"/>
      <c r="AA90" s="12"/>
      <c r="AB90" s="12"/>
      <c r="AC90" s="13"/>
      <c r="AD90" s="1"/>
      <c r="AE90" s="11">
        <f t="shared" si="21"/>
        <v>1140</v>
      </c>
      <c r="AF90" s="11">
        <f t="shared" si="22"/>
        <v>0</v>
      </c>
      <c r="AG90" s="11">
        <f t="shared" si="23"/>
        <v>0</v>
      </c>
      <c r="AH90" s="11">
        <f t="shared" si="24"/>
        <v>0</v>
      </c>
      <c r="AI90" s="11">
        <f t="shared" si="25"/>
        <v>0</v>
      </c>
      <c r="AJ90" s="11">
        <f t="shared" si="26"/>
        <v>0</v>
      </c>
      <c r="AK90" s="11">
        <f t="shared" si="27"/>
        <v>0</v>
      </c>
    </row>
    <row r="91" spans="1:37" ht="15.75">
      <c r="A91" s="26">
        <v>75024064609</v>
      </c>
      <c r="B91" s="20" t="s">
        <v>98</v>
      </c>
      <c r="C91" s="17">
        <v>114</v>
      </c>
      <c r="D91" s="15">
        <v>113.01</v>
      </c>
      <c r="E91" s="15">
        <v>121.8</v>
      </c>
      <c r="F91" s="17">
        <v>116.63</v>
      </c>
      <c r="G91" s="14" t="s">
        <v>188</v>
      </c>
      <c r="H91" s="12"/>
      <c r="I91" s="12"/>
      <c r="J91" s="12">
        <v>10</v>
      </c>
      <c r="K91" s="13">
        <v>10</v>
      </c>
      <c r="L91" s="12"/>
      <c r="M91" s="12"/>
      <c r="N91" s="13"/>
      <c r="O91" s="12"/>
      <c r="P91" s="12"/>
      <c r="Q91" s="13"/>
      <c r="R91" s="12"/>
      <c r="S91" s="12"/>
      <c r="T91" s="13"/>
      <c r="U91" s="12"/>
      <c r="V91" s="12"/>
      <c r="W91" s="13"/>
      <c r="X91" s="12"/>
      <c r="Y91" s="12"/>
      <c r="Z91" s="13"/>
      <c r="AA91" s="12"/>
      <c r="AB91" s="12"/>
      <c r="AC91" s="13"/>
      <c r="AD91" s="1"/>
      <c r="AE91" s="11">
        <f t="shared" si="21"/>
        <v>1140</v>
      </c>
      <c r="AF91" s="11">
        <f t="shared" si="22"/>
        <v>0</v>
      </c>
      <c r="AG91" s="11">
        <f t="shared" si="23"/>
        <v>0</v>
      </c>
      <c r="AH91" s="11">
        <f t="shared" si="24"/>
        <v>0</v>
      </c>
      <c r="AI91" s="11">
        <f t="shared" si="25"/>
        <v>0</v>
      </c>
      <c r="AJ91" s="11">
        <f t="shared" si="26"/>
        <v>0</v>
      </c>
      <c r="AK91" s="11">
        <f t="shared" si="27"/>
        <v>0</v>
      </c>
    </row>
    <row r="92" spans="1:37" ht="15.75">
      <c r="B92" s="10" t="s">
        <v>99</v>
      </c>
    </row>
    <row r="93" spans="1:37" ht="15.75">
      <c r="A93" s="26" t="s">
        <v>100</v>
      </c>
      <c r="B93" s="18" t="s">
        <v>101</v>
      </c>
      <c r="C93" s="19">
        <v>324</v>
      </c>
      <c r="D93" s="15">
        <v>395.01</v>
      </c>
      <c r="E93" s="15">
        <v>414.8</v>
      </c>
      <c r="F93" s="19">
        <v>356</v>
      </c>
      <c r="G93" s="14" t="s">
        <v>192</v>
      </c>
      <c r="H93" s="12"/>
      <c r="I93" s="12"/>
      <c r="J93" s="12">
        <v>6</v>
      </c>
      <c r="K93" s="13">
        <v>6</v>
      </c>
      <c r="L93" s="12"/>
      <c r="M93" s="12"/>
      <c r="N93" s="13"/>
      <c r="O93" s="12"/>
      <c r="P93" s="12"/>
      <c r="Q93" s="13"/>
      <c r="R93" s="12"/>
      <c r="S93" s="12"/>
      <c r="T93" s="13"/>
      <c r="U93" s="12"/>
      <c r="V93" s="12"/>
      <c r="W93" s="13"/>
      <c r="X93" s="12"/>
      <c r="Y93" s="12"/>
      <c r="Z93" s="13"/>
      <c r="AA93" s="12"/>
      <c r="AB93" s="12"/>
      <c r="AC93" s="13"/>
      <c r="AD93" s="1"/>
      <c r="AE93" s="11">
        <f>C93*K93</f>
        <v>1944</v>
      </c>
      <c r="AF93" s="11">
        <f>C93*N93</f>
        <v>0</v>
      </c>
      <c r="AG93" s="11">
        <f>C93*Q93</f>
        <v>0</v>
      </c>
      <c r="AH93" s="11">
        <f>C93*T93</f>
        <v>0</v>
      </c>
      <c r="AI93" s="11">
        <f>C93*W93</f>
        <v>0</v>
      </c>
      <c r="AJ93" s="11">
        <f>C93*Z93</f>
        <v>0</v>
      </c>
      <c r="AK93" s="11">
        <f>C93*AC93</f>
        <v>0</v>
      </c>
    </row>
    <row r="94" spans="1:37" ht="15.75">
      <c r="B94" s="10" t="s">
        <v>102</v>
      </c>
    </row>
    <row r="95" spans="1:37" ht="15.75">
      <c r="A95" s="26">
        <v>5204</v>
      </c>
      <c r="B95" s="14" t="s">
        <v>103</v>
      </c>
      <c r="C95" s="15">
        <v>172</v>
      </c>
      <c r="D95" s="15">
        <v>172.01</v>
      </c>
      <c r="E95" s="15">
        <v>182.4</v>
      </c>
      <c r="F95" s="17">
        <v>176</v>
      </c>
      <c r="G95" s="14" t="s">
        <v>192</v>
      </c>
      <c r="H95" s="12"/>
      <c r="I95" s="12"/>
      <c r="J95" s="12">
        <v>10</v>
      </c>
      <c r="K95" s="13">
        <v>10</v>
      </c>
      <c r="L95" s="12"/>
      <c r="M95" s="12"/>
      <c r="N95" s="13"/>
      <c r="O95" s="12"/>
      <c r="P95" s="12"/>
      <c r="Q95" s="13"/>
      <c r="R95" s="12"/>
      <c r="S95" s="12"/>
      <c r="T95" s="13"/>
      <c r="U95" s="12"/>
      <c r="V95" s="12"/>
      <c r="W95" s="13"/>
      <c r="X95" s="12"/>
      <c r="Y95" s="12"/>
      <c r="Z95" s="13"/>
      <c r="AA95" s="12"/>
      <c r="AB95" s="12"/>
      <c r="AC95" s="13"/>
      <c r="AD95" s="1"/>
      <c r="AE95" s="11">
        <f>C95*K95</f>
        <v>1720</v>
      </c>
      <c r="AF95" s="11">
        <f>C95*N95</f>
        <v>0</v>
      </c>
      <c r="AG95" s="11">
        <f>C95*Q95</f>
        <v>0</v>
      </c>
      <c r="AH95" s="11">
        <f>C95*T95</f>
        <v>0</v>
      </c>
      <c r="AI95" s="11">
        <f>C95*W95</f>
        <v>0</v>
      </c>
      <c r="AJ95" s="11">
        <f>C95*Z95</f>
        <v>0</v>
      </c>
      <c r="AK95" s="11">
        <f>C95*AC95</f>
        <v>0</v>
      </c>
    </row>
    <row r="96" spans="1:37" ht="15.75">
      <c r="B96" s="10" t="s">
        <v>104</v>
      </c>
    </row>
    <row r="97" spans="1:37" ht="15.75">
      <c r="A97" s="26" t="s">
        <v>105</v>
      </c>
      <c r="B97" s="14" t="s">
        <v>106</v>
      </c>
      <c r="C97" s="15">
        <v>405</v>
      </c>
      <c r="D97" s="15">
        <v>405.01</v>
      </c>
      <c r="E97" s="15">
        <v>425.3</v>
      </c>
      <c r="F97" s="17">
        <v>412</v>
      </c>
      <c r="G97" s="14" t="s">
        <v>192</v>
      </c>
      <c r="H97" s="12"/>
      <c r="I97" s="12"/>
      <c r="J97" s="12">
        <v>20</v>
      </c>
      <c r="K97" s="13">
        <v>20</v>
      </c>
      <c r="L97" s="12"/>
      <c r="M97" s="12"/>
      <c r="N97" s="13"/>
      <c r="O97" s="12"/>
      <c r="P97" s="12"/>
      <c r="Q97" s="13"/>
      <c r="R97" s="12"/>
      <c r="S97" s="12"/>
      <c r="T97" s="13"/>
      <c r="U97" s="12"/>
      <c r="V97" s="12"/>
      <c r="W97" s="13"/>
      <c r="X97" s="12"/>
      <c r="Y97" s="12"/>
      <c r="Z97" s="13"/>
      <c r="AA97" s="12"/>
      <c r="AB97" s="12"/>
      <c r="AC97" s="13"/>
      <c r="AD97" s="1"/>
      <c r="AE97" s="11">
        <f>C97*K97</f>
        <v>8100</v>
      </c>
      <c r="AF97" s="11">
        <f>C97*N97</f>
        <v>0</v>
      </c>
      <c r="AG97" s="11">
        <f>C97*Q97</f>
        <v>0</v>
      </c>
      <c r="AH97" s="11">
        <f>C97*T97</f>
        <v>0</v>
      </c>
      <c r="AI97" s="11">
        <f>C97*W97</f>
        <v>0</v>
      </c>
      <c r="AJ97" s="11">
        <f>C97*Z97</f>
        <v>0</v>
      </c>
      <c r="AK97" s="11">
        <f>C97*AC97</f>
        <v>0</v>
      </c>
    </row>
    <row r="98" spans="1:37" ht="15.75">
      <c r="B98" s="10" t="s">
        <v>107</v>
      </c>
    </row>
    <row r="99" spans="1:37" ht="15.75">
      <c r="A99" s="26">
        <v>5650</v>
      </c>
      <c r="B99" s="14" t="s">
        <v>108</v>
      </c>
      <c r="C99" s="15">
        <v>360</v>
      </c>
      <c r="D99" s="15">
        <v>360.01</v>
      </c>
      <c r="E99" s="15">
        <v>378</v>
      </c>
      <c r="F99" s="17">
        <v>362.5856</v>
      </c>
      <c r="G99" s="14" t="s">
        <v>189</v>
      </c>
      <c r="H99" s="12"/>
      <c r="I99" s="12"/>
      <c r="J99" s="12">
        <v>30</v>
      </c>
      <c r="K99" s="13">
        <v>30</v>
      </c>
      <c r="L99" s="12"/>
      <c r="M99" s="12"/>
      <c r="N99" s="13"/>
      <c r="O99" s="12"/>
      <c r="P99" s="12"/>
      <c r="Q99" s="13"/>
      <c r="R99" s="12"/>
      <c r="S99" s="12"/>
      <c r="T99" s="13"/>
      <c r="U99" s="12"/>
      <c r="V99" s="12"/>
      <c r="W99" s="13"/>
      <c r="X99" s="12"/>
      <c r="Y99" s="12"/>
      <c r="Z99" s="13"/>
      <c r="AA99" s="12"/>
      <c r="AB99" s="12"/>
      <c r="AC99" s="13"/>
      <c r="AD99" s="1"/>
      <c r="AE99" s="11">
        <f>C99*K99</f>
        <v>10800</v>
      </c>
      <c r="AF99" s="11">
        <f>C99*N99</f>
        <v>0</v>
      </c>
      <c r="AG99" s="11">
        <f>C99*Q99</f>
        <v>0</v>
      </c>
      <c r="AH99" s="11">
        <f>C99*T99</f>
        <v>0</v>
      </c>
      <c r="AI99" s="11">
        <f>C99*W99</f>
        <v>0</v>
      </c>
      <c r="AJ99" s="11">
        <f>C99*Z99</f>
        <v>0</v>
      </c>
      <c r="AK99" s="11">
        <f>C99*AC99</f>
        <v>0</v>
      </c>
    </row>
    <row r="100" spans="1:37" ht="15.75">
      <c r="A100" s="26">
        <v>57993</v>
      </c>
      <c r="B100" s="14" t="s">
        <v>109</v>
      </c>
      <c r="C100" s="15">
        <v>275</v>
      </c>
      <c r="D100" s="15">
        <v>275.01</v>
      </c>
      <c r="E100" s="15">
        <v>288.8</v>
      </c>
      <c r="F100" s="17">
        <v>277.10539999999997</v>
      </c>
      <c r="G100" s="14" t="s">
        <v>189</v>
      </c>
      <c r="H100" s="12"/>
      <c r="I100" s="12"/>
      <c r="J100" s="12">
        <v>60</v>
      </c>
      <c r="K100" s="13">
        <v>60</v>
      </c>
      <c r="L100" s="12"/>
      <c r="M100" s="12"/>
      <c r="N100" s="13"/>
      <c r="O100" s="12"/>
      <c r="P100" s="12"/>
      <c r="Q100" s="13"/>
      <c r="R100" s="12"/>
      <c r="S100" s="12"/>
      <c r="T100" s="13"/>
      <c r="U100" s="12"/>
      <c r="V100" s="12"/>
      <c r="W100" s="13"/>
      <c r="X100" s="12"/>
      <c r="Y100" s="12"/>
      <c r="Z100" s="13"/>
      <c r="AA100" s="12"/>
      <c r="AB100" s="12"/>
      <c r="AC100" s="13"/>
      <c r="AD100" s="1"/>
      <c r="AE100" s="11">
        <f>C100*K100</f>
        <v>16500</v>
      </c>
      <c r="AF100" s="11">
        <f>C100*N100</f>
        <v>0</v>
      </c>
      <c r="AG100" s="11">
        <f>C100*Q100</f>
        <v>0</v>
      </c>
      <c r="AH100" s="11">
        <f>C100*T100</f>
        <v>0</v>
      </c>
      <c r="AI100" s="11">
        <f>C100*W100</f>
        <v>0</v>
      </c>
      <c r="AJ100" s="11">
        <f>C100*Z100</f>
        <v>0</v>
      </c>
      <c r="AK100" s="11">
        <f>C100*AC100</f>
        <v>0</v>
      </c>
    </row>
    <row r="101" spans="1:37" ht="15.75">
      <c r="B101" s="10" t="s">
        <v>110</v>
      </c>
    </row>
    <row r="102" spans="1:37" ht="15.75">
      <c r="A102" s="26">
        <v>6740</v>
      </c>
      <c r="B102" s="18" t="s">
        <v>111</v>
      </c>
      <c r="C102" s="19">
        <v>123</v>
      </c>
      <c r="D102" s="15">
        <v>125.01</v>
      </c>
      <c r="E102" s="15">
        <v>131.30000000000001</v>
      </c>
      <c r="F102" s="17">
        <v>129.84</v>
      </c>
      <c r="G102" s="14" t="s">
        <v>192</v>
      </c>
      <c r="H102" s="12"/>
      <c r="I102" s="12"/>
      <c r="J102" s="12">
        <v>5</v>
      </c>
      <c r="K102" s="13">
        <v>5</v>
      </c>
      <c r="L102" s="12"/>
      <c r="M102" s="12"/>
      <c r="N102" s="13"/>
      <c r="O102" s="12"/>
      <c r="P102" s="12"/>
      <c r="Q102" s="13"/>
      <c r="R102" s="12"/>
      <c r="S102" s="12"/>
      <c r="T102" s="13"/>
      <c r="U102" s="12"/>
      <c r="V102" s="12"/>
      <c r="W102" s="13"/>
      <c r="X102" s="12"/>
      <c r="Y102" s="12"/>
      <c r="Z102" s="13"/>
      <c r="AA102" s="12"/>
      <c r="AB102" s="12"/>
      <c r="AC102" s="13"/>
      <c r="AD102" s="1"/>
      <c r="AE102" s="11">
        <f>C102*K102</f>
        <v>615</v>
      </c>
      <c r="AF102" s="11">
        <f>C102*N102</f>
        <v>0</v>
      </c>
      <c r="AG102" s="11">
        <f>C102*Q102</f>
        <v>0</v>
      </c>
      <c r="AH102" s="11">
        <f>C102*T102</f>
        <v>0</v>
      </c>
      <c r="AI102" s="11">
        <f>C102*W102</f>
        <v>0</v>
      </c>
      <c r="AJ102" s="11">
        <f>C102*Z102</f>
        <v>0</v>
      </c>
      <c r="AK102" s="11">
        <f>C102*AC102</f>
        <v>0</v>
      </c>
    </row>
    <row r="103" spans="1:37" ht="15.75">
      <c r="B103" s="10" t="s">
        <v>112</v>
      </c>
    </row>
    <row r="104" spans="1:37" ht="15.75">
      <c r="A104" s="26">
        <v>750101725001</v>
      </c>
      <c r="B104" s="18" t="s">
        <v>113</v>
      </c>
      <c r="C104" s="19">
        <v>178</v>
      </c>
      <c r="D104" s="15">
        <v>178.09</v>
      </c>
      <c r="E104" s="15">
        <v>187</v>
      </c>
      <c r="F104" s="15"/>
      <c r="G104" s="14"/>
      <c r="H104" s="12"/>
      <c r="I104" s="12"/>
      <c r="J104" s="12">
        <v>0</v>
      </c>
      <c r="K104" s="13"/>
      <c r="L104" s="12"/>
      <c r="M104" s="12"/>
      <c r="N104" s="13"/>
      <c r="O104" s="12"/>
      <c r="P104" s="12"/>
      <c r="Q104" s="13"/>
      <c r="R104" s="12"/>
      <c r="S104" s="12"/>
      <c r="T104" s="13"/>
      <c r="U104" s="12"/>
      <c r="V104" s="12"/>
      <c r="W104" s="13"/>
      <c r="X104" s="12"/>
      <c r="Y104" s="12"/>
      <c r="Z104" s="13"/>
      <c r="AA104" s="12"/>
      <c r="AB104" s="12"/>
      <c r="AC104" s="13"/>
      <c r="AD104" s="1"/>
      <c r="AE104" s="11">
        <f t="shared" ref="AE104:AE109" si="28">C104*K104</f>
        <v>0</v>
      </c>
      <c r="AF104" s="11">
        <f t="shared" ref="AF104:AF109" si="29">C104*N104</f>
        <v>0</v>
      </c>
      <c r="AG104" s="11">
        <f t="shared" ref="AG104:AG109" si="30">C104*Q104</f>
        <v>0</v>
      </c>
      <c r="AH104" s="11">
        <f t="shared" ref="AH104:AH109" si="31">C104*T104</f>
        <v>0</v>
      </c>
      <c r="AI104" s="11">
        <f t="shared" ref="AI104:AI109" si="32">C104*W104</f>
        <v>0</v>
      </c>
      <c r="AJ104" s="11">
        <f t="shared" ref="AJ104:AJ109" si="33">C104*Z104</f>
        <v>0</v>
      </c>
      <c r="AK104" s="11">
        <f t="shared" ref="AK104:AK109" si="34">C104*AC104</f>
        <v>0</v>
      </c>
    </row>
    <row r="105" spans="1:37" ht="15.75">
      <c r="A105" s="26">
        <v>750101725002</v>
      </c>
      <c r="B105" s="18" t="s">
        <v>114</v>
      </c>
      <c r="C105" s="19">
        <v>180</v>
      </c>
      <c r="D105" s="15">
        <v>216.01</v>
      </c>
      <c r="E105" s="15">
        <v>226.8</v>
      </c>
      <c r="F105" s="15"/>
      <c r="G105" s="14"/>
      <c r="H105" s="12"/>
      <c r="I105" s="12"/>
      <c r="J105" s="12">
        <v>0</v>
      </c>
      <c r="K105" s="13"/>
      <c r="L105" s="12"/>
      <c r="M105" s="12"/>
      <c r="N105" s="13"/>
      <c r="O105" s="12"/>
      <c r="P105" s="12"/>
      <c r="Q105" s="13"/>
      <c r="R105" s="12"/>
      <c r="S105" s="12"/>
      <c r="T105" s="13"/>
      <c r="U105" s="12"/>
      <c r="V105" s="12"/>
      <c r="W105" s="13"/>
      <c r="X105" s="12"/>
      <c r="Y105" s="12"/>
      <c r="Z105" s="13"/>
      <c r="AA105" s="12"/>
      <c r="AB105" s="12"/>
      <c r="AC105" s="13"/>
      <c r="AD105" s="1"/>
      <c r="AE105" s="11">
        <f t="shared" si="28"/>
        <v>0</v>
      </c>
      <c r="AF105" s="11">
        <f t="shared" si="29"/>
        <v>0</v>
      </c>
      <c r="AG105" s="11">
        <f t="shared" si="30"/>
        <v>0</v>
      </c>
      <c r="AH105" s="11">
        <f t="shared" si="31"/>
        <v>0</v>
      </c>
      <c r="AI105" s="11">
        <f t="shared" si="32"/>
        <v>0</v>
      </c>
      <c r="AJ105" s="11">
        <f t="shared" si="33"/>
        <v>0</v>
      </c>
      <c r="AK105" s="11">
        <f t="shared" si="34"/>
        <v>0</v>
      </c>
    </row>
    <row r="106" spans="1:37" ht="15.75">
      <c r="A106" s="26">
        <v>750101725005</v>
      </c>
      <c r="B106" s="14" t="s">
        <v>115</v>
      </c>
      <c r="C106" s="15">
        <v>190</v>
      </c>
      <c r="D106" s="15">
        <v>190.01</v>
      </c>
      <c r="E106" s="15">
        <v>199.5</v>
      </c>
      <c r="F106" s="15"/>
      <c r="G106" s="14"/>
      <c r="H106" s="12"/>
      <c r="I106" s="12"/>
      <c r="J106" s="12">
        <v>0</v>
      </c>
      <c r="K106" s="13"/>
      <c r="L106" s="12"/>
      <c r="M106" s="12"/>
      <c r="N106" s="13"/>
      <c r="O106" s="12"/>
      <c r="P106" s="12"/>
      <c r="Q106" s="13"/>
      <c r="R106" s="12"/>
      <c r="S106" s="12"/>
      <c r="T106" s="13"/>
      <c r="U106" s="12"/>
      <c r="V106" s="12"/>
      <c r="W106" s="13"/>
      <c r="X106" s="12"/>
      <c r="Y106" s="12"/>
      <c r="Z106" s="13"/>
      <c r="AA106" s="12"/>
      <c r="AB106" s="12"/>
      <c r="AC106" s="13"/>
      <c r="AD106" s="1"/>
      <c r="AE106" s="11">
        <f t="shared" si="28"/>
        <v>0</v>
      </c>
      <c r="AF106" s="11">
        <f t="shared" si="29"/>
        <v>0</v>
      </c>
      <c r="AG106" s="11">
        <f t="shared" si="30"/>
        <v>0</v>
      </c>
      <c r="AH106" s="11">
        <f t="shared" si="31"/>
        <v>0</v>
      </c>
      <c r="AI106" s="11">
        <f t="shared" si="32"/>
        <v>0</v>
      </c>
      <c r="AJ106" s="11">
        <f t="shared" si="33"/>
        <v>0</v>
      </c>
      <c r="AK106" s="11">
        <f t="shared" si="34"/>
        <v>0</v>
      </c>
    </row>
    <row r="107" spans="1:37" ht="15.75">
      <c r="A107" s="26">
        <v>750101725003</v>
      </c>
      <c r="B107" s="14" t="s">
        <v>116</v>
      </c>
      <c r="C107" s="15">
        <v>235</v>
      </c>
      <c r="D107" s="15">
        <v>235.01</v>
      </c>
      <c r="E107" s="15">
        <v>246.8</v>
      </c>
      <c r="F107" s="15"/>
      <c r="G107" s="14"/>
      <c r="H107" s="12"/>
      <c r="I107" s="12"/>
      <c r="J107" s="12">
        <v>0</v>
      </c>
      <c r="K107" s="13"/>
      <c r="L107" s="12"/>
      <c r="M107" s="12"/>
      <c r="N107" s="13"/>
      <c r="O107" s="12"/>
      <c r="P107" s="12"/>
      <c r="Q107" s="13"/>
      <c r="R107" s="12"/>
      <c r="S107" s="12"/>
      <c r="T107" s="13"/>
      <c r="U107" s="12"/>
      <c r="V107" s="12"/>
      <c r="W107" s="13"/>
      <c r="X107" s="12"/>
      <c r="Y107" s="12"/>
      <c r="Z107" s="13"/>
      <c r="AA107" s="12"/>
      <c r="AB107" s="12"/>
      <c r="AC107" s="13"/>
      <c r="AD107" s="1"/>
      <c r="AE107" s="11">
        <f t="shared" si="28"/>
        <v>0</v>
      </c>
      <c r="AF107" s="11">
        <f t="shared" si="29"/>
        <v>0</v>
      </c>
      <c r="AG107" s="11">
        <f t="shared" si="30"/>
        <v>0</v>
      </c>
      <c r="AH107" s="11">
        <f t="shared" si="31"/>
        <v>0</v>
      </c>
      <c r="AI107" s="11">
        <f t="shared" si="32"/>
        <v>0</v>
      </c>
      <c r="AJ107" s="11">
        <f t="shared" si="33"/>
        <v>0</v>
      </c>
      <c r="AK107" s="11">
        <f t="shared" si="34"/>
        <v>0</v>
      </c>
    </row>
    <row r="108" spans="1:37" ht="15.75">
      <c r="A108" s="26">
        <v>750101725004</v>
      </c>
      <c r="B108" s="14" t="s">
        <v>117</v>
      </c>
      <c r="C108" s="15">
        <v>235</v>
      </c>
      <c r="D108" s="15">
        <v>235.01</v>
      </c>
      <c r="E108" s="15">
        <v>246.8</v>
      </c>
      <c r="F108" s="15"/>
      <c r="G108" s="14"/>
      <c r="H108" s="12"/>
      <c r="I108" s="12"/>
      <c r="J108" s="12">
        <v>0</v>
      </c>
      <c r="K108" s="13"/>
      <c r="L108" s="12"/>
      <c r="M108" s="12"/>
      <c r="N108" s="13"/>
      <c r="O108" s="12"/>
      <c r="P108" s="12"/>
      <c r="Q108" s="13"/>
      <c r="R108" s="12"/>
      <c r="S108" s="12"/>
      <c r="T108" s="13"/>
      <c r="U108" s="12"/>
      <c r="V108" s="12"/>
      <c r="W108" s="13"/>
      <c r="X108" s="12"/>
      <c r="Y108" s="12"/>
      <c r="Z108" s="13"/>
      <c r="AA108" s="12"/>
      <c r="AB108" s="12"/>
      <c r="AC108" s="13"/>
      <c r="AD108" s="1"/>
      <c r="AE108" s="11">
        <f t="shared" si="28"/>
        <v>0</v>
      </c>
      <c r="AF108" s="11">
        <f t="shared" si="29"/>
        <v>0</v>
      </c>
      <c r="AG108" s="11">
        <f t="shared" si="30"/>
        <v>0</v>
      </c>
      <c r="AH108" s="11">
        <f t="shared" si="31"/>
        <v>0</v>
      </c>
      <c r="AI108" s="11">
        <f t="shared" si="32"/>
        <v>0</v>
      </c>
      <c r="AJ108" s="11">
        <f t="shared" si="33"/>
        <v>0</v>
      </c>
      <c r="AK108" s="11">
        <f t="shared" si="34"/>
        <v>0</v>
      </c>
    </row>
    <row r="109" spans="1:37" ht="15.75">
      <c r="A109" s="26">
        <v>7501447601</v>
      </c>
      <c r="B109" s="14" t="s">
        <v>118</v>
      </c>
      <c r="C109" s="15">
        <v>95</v>
      </c>
      <c r="D109" s="15">
        <v>95.01</v>
      </c>
      <c r="E109" s="15">
        <v>99.8</v>
      </c>
      <c r="F109" s="17">
        <v>104</v>
      </c>
      <c r="G109" s="14" t="s">
        <v>190</v>
      </c>
      <c r="H109" s="12"/>
      <c r="I109" s="12"/>
      <c r="J109" s="12">
        <v>10</v>
      </c>
      <c r="K109" s="13">
        <v>10</v>
      </c>
      <c r="L109" s="12"/>
      <c r="M109" s="12"/>
      <c r="N109" s="13"/>
      <c r="O109" s="12"/>
      <c r="P109" s="12"/>
      <c r="Q109" s="13"/>
      <c r="R109" s="12"/>
      <c r="S109" s="12"/>
      <c r="T109" s="13"/>
      <c r="U109" s="12"/>
      <c r="V109" s="12"/>
      <c r="W109" s="13"/>
      <c r="X109" s="12"/>
      <c r="Y109" s="12"/>
      <c r="Z109" s="13"/>
      <c r="AA109" s="12"/>
      <c r="AB109" s="12"/>
      <c r="AC109" s="13"/>
      <c r="AD109" s="1"/>
      <c r="AE109" s="11">
        <f t="shared" si="28"/>
        <v>950</v>
      </c>
      <c r="AF109" s="11">
        <f t="shared" si="29"/>
        <v>0</v>
      </c>
      <c r="AG109" s="11">
        <f t="shared" si="30"/>
        <v>0</v>
      </c>
      <c r="AH109" s="11">
        <f t="shared" si="31"/>
        <v>0</v>
      </c>
      <c r="AI109" s="11">
        <f t="shared" si="32"/>
        <v>0</v>
      </c>
      <c r="AJ109" s="11">
        <f t="shared" si="33"/>
        <v>0</v>
      </c>
      <c r="AK109" s="11">
        <f t="shared" si="34"/>
        <v>0</v>
      </c>
    </row>
    <row r="110" spans="1:37" ht="15.75">
      <c r="B110" s="10" t="s">
        <v>119</v>
      </c>
    </row>
    <row r="111" spans="1:37" ht="15.75">
      <c r="A111" s="26">
        <v>112112</v>
      </c>
      <c r="B111" s="18" t="s">
        <v>120</v>
      </c>
      <c r="C111" s="19">
        <v>210</v>
      </c>
      <c r="D111" s="15">
        <v>234.01</v>
      </c>
      <c r="E111" s="15">
        <v>245.7</v>
      </c>
      <c r="F111" s="19">
        <v>234</v>
      </c>
      <c r="G111" s="14" t="s">
        <v>190</v>
      </c>
      <c r="H111" s="12"/>
      <c r="I111" s="12"/>
      <c r="J111" s="12">
        <v>5</v>
      </c>
      <c r="K111" s="13">
        <v>5</v>
      </c>
      <c r="L111" s="12"/>
      <c r="M111" s="12"/>
      <c r="N111" s="13"/>
      <c r="O111" s="12"/>
      <c r="P111" s="12"/>
      <c r="Q111" s="13"/>
      <c r="R111" s="12"/>
      <c r="S111" s="12"/>
      <c r="T111" s="13"/>
      <c r="U111" s="12"/>
      <c r="V111" s="12"/>
      <c r="W111" s="13"/>
      <c r="X111" s="12"/>
      <c r="Y111" s="12"/>
      <c r="Z111" s="13"/>
      <c r="AA111" s="12"/>
      <c r="AB111" s="12"/>
      <c r="AC111" s="13"/>
      <c r="AD111" s="1"/>
      <c r="AE111" s="11">
        <f>C111*K111</f>
        <v>1050</v>
      </c>
      <c r="AF111" s="11">
        <f>C111*N111</f>
        <v>0</v>
      </c>
      <c r="AG111" s="11">
        <f>C111*Q111</f>
        <v>0</v>
      </c>
      <c r="AH111" s="11">
        <f>C111*T111</f>
        <v>0</v>
      </c>
      <c r="AI111" s="11">
        <f>C111*W111</f>
        <v>0</v>
      </c>
      <c r="AJ111" s="11">
        <f>C111*Z111</f>
        <v>0</v>
      </c>
      <c r="AK111" s="11">
        <f>C111*AC111</f>
        <v>0</v>
      </c>
    </row>
    <row r="112" spans="1:37" ht="15.75">
      <c r="A112" s="26">
        <v>6868</v>
      </c>
      <c r="B112" s="14" t="s">
        <v>121</v>
      </c>
      <c r="C112" s="15">
        <v>70</v>
      </c>
      <c r="D112" s="15">
        <v>70.010000000000005</v>
      </c>
      <c r="E112" s="15">
        <v>74.5</v>
      </c>
      <c r="F112" s="17">
        <v>70.926400000000001</v>
      </c>
      <c r="G112" s="14" t="s">
        <v>191</v>
      </c>
      <c r="H112" s="12"/>
      <c r="I112" s="12"/>
      <c r="J112" s="12">
        <v>15</v>
      </c>
      <c r="K112" s="13">
        <v>15</v>
      </c>
      <c r="L112" s="12"/>
      <c r="M112" s="12"/>
      <c r="N112" s="13"/>
      <c r="O112" s="12"/>
      <c r="P112" s="12"/>
      <c r="Q112" s="13"/>
      <c r="R112" s="12"/>
      <c r="S112" s="12"/>
      <c r="T112" s="13"/>
      <c r="U112" s="12"/>
      <c r="V112" s="12"/>
      <c r="W112" s="13"/>
      <c r="X112" s="12"/>
      <c r="Y112" s="12"/>
      <c r="Z112" s="13"/>
      <c r="AA112" s="12"/>
      <c r="AB112" s="12"/>
      <c r="AC112" s="13"/>
      <c r="AD112" s="1"/>
      <c r="AE112" s="11">
        <f>C112*K112</f>
        <v>1050</v>
      </c>
      <c r="AF112" s="11">
        <f>C112*N112</f>
        <v>0</v>
      </c>
      <c r="AG112" s="11">
        <f>C112*Q112</f>
        <v>0</v>
      </c>
      <c r="AH112" s="11">
        <f>C112*T112</f>
        <v>0</v>
      </c>
      <c r="AI112" s="11">
        <f>C112*W112</f>
        <v>0</v>
      </c>
      <c r="AJ112" s="11">
        <f>C112*Z112</f>
        <v>0</v>
      </c>
      <c r="AK112" s="11">
        <f>C112*AC112</f>
        <v>0</v>
      </c>
    </row>
    <row r="113" spans="1:37" ht="15.75">
      <c r="A113" s="26">
        <v>144557</v>
      </c>
      <c r="B113" s="18" t="s">
        <v>122</v>
      </c>
      <c r="C113" s="19">
        <v>95</v>
      </c>
      <c r="D113" s="15">
        <v>103.01</v>
      </c>
      <c r="E113" s="15">
        <v>108.5</v>
      </c>
      <c r="F113" s="19">
        <v>98.5</v>
      </c>
      <c r="G113" s="14" t="s">
        <v>192</v>
      </c>
      <c r="H113" s="12"/>
      <c r="I113" s="12"/>
      <c r="J113" s="12">
        <v>15</v>
      </c>
      <c r="K113" s="13">
        <v>15</v>
      </c>
      <c r="L113" s="12"/>
      <c r="M113" s="12"/>
      <c r="N113" s="13"/>
      <c r="O113" s="12"/>
      <c r="P113" s="12"/>
      <c r="Q113" s="13"/>
      <c r="R113" s="12"/>
      <c r="S113" s="12"/>
      <c r="T113" s="13"/>
      <c r="U113" s="12"/>
      <c r="V113" s="12"/>
      <c r="W113" s="13"/>
      <c r="X113" s="12"/>
      <c r="Y113" s="12"/>
      <c r="Z113" s="13"/>
      <c r="AA113" s="12"/>
      <c r="AB113" s="12"/>
      <c r="AC113" s="13"/>
      <c r="AD113" s="1"/>
      <c r="AE113" s="11">
        <f>C113*K113</f>
        <v>1425</v>
      </c>
      <c r="AF113" s="11">
        <f>C113*N113</f>
        <v>0</v>
      </c>
      <c r="AG113" s="11">
        <f>C113*Q113</f>
        <v>0</v>
      </c>
      <c r="AH113" s="11">
        <f>C113*T113</f>
        <v>0</v>
      </c>
      <c r="AI113" s="11">
        <f>C113*W113</f>
        <v>0</v>
      </c>
      <c r="AJ113" s="11">
        <f>C113*Z113</f>
        <v>0</v>
      </c>
      <c r="AK113" s="11">
        <f>C113*AC113</f>
        <v>0</v>
      </c>
    </row>
    <row r="114" spans="1:37" ht="15.75">
      <c r="B114" s="10" t="s">
        <v>123</v>
      </c>
    </row>
    <row r="115" spans="1:37" ht="15.75">
      <c r="A115" s="26">
        <v>7107</v>
      </c>
      <c r="B115" s="14" t="s">
        <v>124</v>
      </c>
      <c r="C115" s="15">
        <v>111</v>
      </c>
      <c r="D115" s="15">
        <v>111.01</v>
      </c>
      <c r="E115" s="15">
        <v>117.7</v>
      </c>
      <c r="F115" s="17">
        <v>112.33</v>
      </c>
      <c r="G115" s="14" t="s">
        <v>192</v>
      </c>
      <c r="H115" s="12"/>
      <c r="I115" s="12"/>
      <c r="J115" s="12">
        <v>10</v>
      </c>
      <c r="K115" s="13">
        <v>10</v>
      </c>
      <c r="L115" s="12"/>
      <c r="M115" s="12"/>
      <c r="N115" s="13"/>
      <c r="O115" s="12"/>
      <c r="P115" s="12"/>
      <c r="Q115" s="13"/>
      <c r="R115" s="12"/>
      <c r="S115" s="12"/>
      <c r="T115" s="13"/>
      <c r="U115" s="12"/>
      <c r="V115" s="12"/>
      <c r="W115" s="13"/>
      <c r="X115" s="12"/>
      <c r="Y115" s="12"/>
      <c r="Z115" s="13"/>
      <c r="AA115" s="12"/>
      <c r="AB115" s="12"/>
      <c r="AC115" s="13"/>
      <c r="AD115" s="1"/>
      <c r="AE115" s="11">
        <f>C115*K115</f>
        <v>1110</v>
      </c>
      <c r="AF115" s="11">
        <f>C115*N115</f>
        <v>0</v>
      </c>
      <c r="AG115" s="11">
        <f>C115*Q115</f>
        <v>0</v>
      </c>
      <c r="AH115" s="11">
        <f>C115*T115</f>
        <v>0</v>
      </c>
      <c r="AI115" s="11">
        <f>C115*W115</f>
        <v>0</v>
      </c>
      <c r="AJ115" s="11">
        <f>C115*Z115</f>
        <v>0</v>
      </c>
      <c r="AK115" s="11">
        <f>C115*AC115</f>
        <v>0</v>
      </c>
    </row>
    <row r="116" spans="1:37" ht="15.75">
      <c r="A116" s="26">
        <v>7118</v>
      </c>
      <c r="B116" s="14" t="s">
        <v>125</v>
      </c>
      <c r="C116" s="15">
        <v>123</v>
      </c>
      <c r="D116" s="15">
        <v>123.01</v>
      </c>
      <c r="E116" s="15">
        <v>130.4</v>
      </c>
      <c r="F116" s="17">
        <v>130</v>
      </c>
      <c r="G116" s="14" t="s">
        <v>190</v>
      </c>
      <c r="H116" s="12"/>
      <c r="I116" s="12"/>
      <c r="J116" s="12">
        <v>15</v>
      </c>
      <c r="K116" s="13">
        <v>15</v>
      </c>
      <c r="L116" s="12"/>
      <c r="M116" s="12"/>
      <c r="N116" s="13"/>
      <c r="O116" s="12"/>
      <c r="P116" s="12"/>
      <c r="Q116" s="13"/>
      <c r="R116" s="12"/>
      <c r="S116" s="12"/>
      <c r="T116" s="13"/>
      <c r="U116" s="12"/>
      <c r="V116" s="12"/>
      <c r="W116" s="13"/>
      <c r="X116" s="12"/>
      <c r="Y116" s="12"/>
      <c r="Z116" s="13"/>
      <c r="AA116" s="12"/>
      <c r="AB116" s="12"/>
      <c r="AC116" s="13"/>
      <c r="AD116" s="1"/>
      <c r="AE116" s="11">
        <f>C116*K116</f>
        <v>1845</v>
      </c>
      <c r="AF116" s="11">
        <f>C116*N116</f>
        <v>0</v>
      </c>
      <c r="AG116" s="11">
        <f>C116*Q116</f>
        <v>0</v>
      </c>
      <c r="AH116" s="11">
        <f>C116*T116</f>
        <v>0</v>
      </c>
      <c r="AI116" s="11">
        <f>C116*W116</f>
        <v>0</v>
      </c>
      <c r="AJ116" s="11">
        <f>C116*Z116</f>
        <v>0</v>
      </c>
      <c r="AK116" s="11">
        <f>C116*AC116</f>
        <v>0</v>
      </c>
    </row>
    <row r="117" spans="1:37" ht="15.75">
      <c r="B117" s="10" t="s">
        <v>126</v>
      </c>
    </row>
    <row r="118" spans="1:37" ht="15.75">
      <c r="A118" s="26">
        <v>7501011167766</v>
      </c>
      <c r="B118" s="18" t="s">
        <v>127</v>
      </c>
      <c r="C118" s="19">
        <v>245</v>
      </c>
      <c r="D118" s="15">
        <v>391.11</v>
      </c>
      <c r="E118" s="15">
        <v>410.7</v>
      </c>
      <c r="F118" s="19">
        <v>245.9</v>
      </c>
      <c r="G118" s="14" t="s">
        <v>197</v>
      </c>
      <c r="H118" s="12"/>
      <c r="I118" s="12"/>
      <c r="J118" s="12">
        <v>10</v>
      </c>
      <c r="K118" s="13">
        <v>10</v>
      </c>
      <c r="L118" s="12"/>
      <c r="M118" s="12"/>
      <c r="N118" s="13"/>
      <c r="O118" s="12"/>
      <c r="P118" s="12"/>
      <c r="Q118" s="13"/>
      <c r="R118" s="12"/>
      <c r="S118" s="12"/>
      <c r="T118" s="13"/>
      <c r="U118" s="12"/>
      <c r="V118" s="12"/>
      <c r="W118" s="13"/>
      <c r="X118" s="12"/>
      <c r="Y118" s="12"/>
      <c r="Z118" s="13"/>
      <c r="AA118" s="12"/>
      <c r="AB118" s="12"/>
      <c r="AC118" s="13"/>
      <c r="AD118" s="1"/>
      <c r="AE118" s="11">
        <f>C118*K118</f>
        <v>2450</v>
      </c>
      <c r="AF118" s="11">
        <f>C118*N118</f>
        <v>0</v>
      </c>
      <c r="AG118" s="11">
        <f>C118*Q118</f>
        <v>0</v>
      </c>
      <c r="AH118" s="11">
        <f>C118*T118</f>
        <v>0</v>
      </c>
      <c r="AI118" s="11">
        <f>C118*W118</f>
        <v>0</v>
      </c>
      <c r="AJ118" s="11">
        <f>C118*Z118</f>
        <v>0</v>
      </c>
      <c r="AK118" s="11">
        <f>C118*AC118</f>
        <v>0</v>
      </c>
    </row>
    <row r="119" spans="1:37">
      <c r="AE119" s="11">
        <f t="shared" ref="AE119:AK119" si="35">SUM(AE5:AE118)</f>
        <v>218548</v>
      </c>
      <c r="AF119" s="11">
        <f t="shared" si="35"/>
        <v>0</v>
      </c>
      <c r="AG119" s="11">
        <f t="shared" si="35"/>
        <v>0</v>
      </c>
      <c r="AH119" s="11">
        <f t="shared" si="35"/>
        <v>0</v>
      </c>
      <c r="AI119" s="11">
        <f t="shared" si="35"/>
        <v>0</v>
      </c>
      <c r="AJ119" s="11">
        <f t="shared" si="35"/>
        <v>0</v>
      </c>
      <c r="AK119" s="11">
        <f t="shared" si="35"/>
        <v>0</v>
      </c>
    </row>
    <row r="122" spans="1:37" ht="15.75">
      <c r="A122" s="40" t="s">
        <v>172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7" ht="15.75">
      <c r="A123" s="24"/>
      <c r="B123" s="40" t="s">
        <v>128</v>
      </c>
      <c r="C123" s="41"/>
      <c r="D123" s="41"/>
      <c r="E123" s="41"/>
      <c r="F123" s="41"/>
      <c r="G123" s="41"/>
      <c r="H123" s="42" t="s">
        <v>173</v>
      </c>
      <c r="I123" s="41"/>
      <c r="J123" s="41"/>
      <c r="K123" s="41"/>
      <c r="L123" s="43" t="s">
        <v>174</v>
      </c>
      <c r="M123" s="41"/>
      <c r="N123" s="41"/>
      <c r="O123" s="44" t="s">
        <v>175</v>
      </c>
      <c r="P123" s="41"/>
      <c r="Q123" s="41"/>
      <c r="R123" s="45" t="s">
        <v>176</v>
      </c>
      <c r="S123" s="41"/>
      <c r="T123" s="41"/>
      <c r="U123" s="46" t="s">
        <v>177</v>
      </c>
      <c r="V123" s="41"/>
      <c r="W123" s="41"/>
      <c r="X123" s="47" t="s">
        <v>178</v>
      </c>
      <c r="Y123" s="41"/>
      <c r="Z123" s="41"/>
      <c r="AA123" s="48" t="s">
        <v>179</v>
      </c>
      <c r="AB123" s="41"/>
      <c r="AC123" s="41"/>
      <c r="AD123" s="1"/>
    </row>
    <row r="124" spans="1:37" ht="15.75">
      <c r="A124" s="25"/>
      <c r="B124" s="2" t="s">
        <v>7</v>
      </c>
      <c r="C124" s="2"/>
      <c r="D124" s="2"/>
      <c r="E124" s="2"/>
      <c r="F124" s="2"/>
      <c r="G124" s="2"/>
      <c r="H124" s="49" t="s">
        <v>1</v>
      </c>
      <c r="I124" s="49"/>
      <c r="J124" s="49"/>
      <c r="K124" s="49"/>
      <c r="L124" s="49" t="s">
        <v>1</v>
      </c>
      <c r="M124" s="49"/>
      <c r="N124" s="49"/>
      <c r="O124" s="49" t="s">
        <v>1</v>
      </c>
      <c r="P124" s="49"/>
      <c r="Q124" s="49"/>
      <c r="R124" s="49" t="s">
        <v>1</v>
      </c>
      <c r="S124" s="49"/>
      <c r="T124" s="49"/>
      <c r="U124" s="49" t="s">
        <v>1</v>
      </c>
      <c r="V124" s="49"/>
      <c r="W124" s="49"/>
      <c r="X124" s="49" t="s">
        <v>1</v>
      </c>
      <c r="Y124" s="49"/>
      <c r="Z124" s="49"/>
      <c r="AA124" s="49" t="s">
        <v>1</v>
      </c>
      <c r="AB124" s="49"/>
      <c r="AC124" s="49"/>
      <c r="AD124" s="2"/>
    </row>
    <row r="125" spans="1:37" ht="15.75">
      <c r="A125" s="25" t="s">
        <v>180</v>
      </c>
      <c r="B125" s="10" t="s">
        <v>13</v>
      </c>
      <c r="C125" s="2" t="s">
        <v>181</v>
      </c>
      <c r="D125" s="2" t="s">
        <v>182</v>
      </c>
      <c r="E125" s="2" t="s">
        <v>183</v>
      </c>
      <c r="F125" s="2" t="s">
        <v>184</v>
      </c>
      <c r="G125" s="2" t="s">
        <v>185</v>
      </c>
      <c r="H125" s="2" t="s">
        <v>3</v>
      </c>
      <c r="I125" s="2" t="s">
        <v>4</v>
      </c>
      <c r="J125" s="2" t="s">
        <v>186</v>
      </c>
      <c r="K125" s="2" t="s">
        <v>5</v>
      </c>
      <c r="L125" s="2" t="s">
        <v>3</v>
      </c>
      <c r="M125" s="2" t="s">
        <v>4</v>
      </c>
      <c r="N125" s="2" t="s">
        <v>5</v>
      </c>
      <c r="O125" s="2" t="s">
        <v>3</v>
      </c>
      <c r="P125" s="2" t="s">
        <v>4</v>
      </c>
      <c r="Q125" s="2" t="s">
        <v>5</v>
      </c>
      <c r="R125" s="2" t="s">
        <v>3</v>
      </c>
      <c r="S125" s="2" t="s">
        <v>4</v>
      </c>
      <c r="T125" s="2" t="s">
        <v>5</v>
      </c>
      <c r="U125" s="2" t="s">
        <v>3</v>
      </c>
      <c r="V125" s="2" t="s">
        <v>4</v>
      </c>
      <c r="W125" s="2" t="s">
        <v>5</v>
      </c>
      <c r="X125" s="2" t="s">
        <v>3</v>
      </c>
      <c r="Y125" s="2" t="s">
        <v>4</v>
      </c>
      <c r="Z125" s="2" t="s">
        <v>5</v>
      </c>
      <c r="AA125" s="2" t="s">
        <v>3</v>
      </c>
      <c r="AB125" s="2" t="s">
        <v>4</v>
      </c>
      <c r="AC125" s="2" t="s">
        <v>5</v>
      </c>
      <c r="AD125" t="s">
        <v>187</v>
      </c>
    </row>
    <row r="126" spans="1:37" ht="15.75">
      <c r="A126" s="26">
        <v>7501026000116</v>
      </c>
      <c r="B126" s="14" t="s">
        <v>129</v>
      </c>
      <c r="C126" s="15">
        <v>358.61599999999999</v>
      </c>
      <c r="D126" s="15">
        <v>358.63</v>
      </c>
      <c r="E126" s="15">
        <v>376.6</v>
      </c>
      <c r="F126" s="15"/>
      <c r="G126" s="14"/>
      <c r="H126" s="12"/>
      <c r="I126" s="12"/>
      <c r="J126" s="12">
        <v>8</v>
      </c>
      <c r="K126" s="13">
        <v>8</v>
      </c>
      <c r="L126" s="12"/>
      <c r="M126" s="12"/>
      <c r="N126" s="13"/>
      <c r="O126" s="12"/>
      <c r="P126" s="12"/>
      <c r="Q126" s="13"/>
      <c r="R126" s="12"/>
      <c r="S126" s="12"/>
      <c r="T126" s="13"/>
      <c r="U126" s="12"/>
      <c r="V126" s="12"/>
      <c r="W126" s="13"/>
      <c r="X126" s="12"/>
      <c r="Y126" s="12"/>
      <c r="Z126" s="13"/>
      <c r="AA126" s="12"/>
      <c r="AB126" s="12"/>
      <c r="AC126" s="13"/>
      <c r="AD126" s="1"/>
      <c r="AE126" s="11">
        <f>C126*K126</f>
        <v>2868.9279999999999</v>
      </c>
      <c r="AF126" s="11">
        <f>C126*N126</f>
        <v>0</v>
      </c>
      <c r="AG126" s="11">
        <f>C126*Q126</f>
        <v>0</v>
      </c>
      <c r="AH126" s="11">
        <f>C126*T126</f>
        <v>0</v>
      </c>
      <c r="AI126" s="11">
        <f>C126*W126</f>
        <v>0</v>
      </c>
      <c r="AJ126" s="11">
        <f>C126*Z126</f>
        <v>0</v>
      </c>
      <c r="AK126" s="11">
        <f>C126*AC126</f>
        <v>0</v>
      </c>
    </row>
    <row r="127" spans="1:37" ht="15.75">
      <c r="B127" s="10" t="s">
        <v>130</v>
      </c>
    </row>
    <row r="128" spans="1:37" ht="15.75">
      <c r="A128" s="26">
        <v>2606</v>
      </c>
      <c r="B128" s="14" t="s">
        <v>131</v>
      </c>
      <c r="C128" s="15">
        <v>382.8879</v>
      </c>
      <c r="D128" s="15">
        <v>382.9</v>
      </c>
      <c r="E128" s="15">
        <v>402.1</v>
      </c>
      <c r="F128" s="15"/>
      <c r="G128" s="14"/>
      <c r="H128" s="12"/>
      <c r="I128" s="12"/>
      <c r="J128" s="12">
        <v>2</v>
      </c>
      <c r="K128" s="13">
        <v>2</v>
      </c>
      <c r="L128" s="12"/>
      <c r="M128" s="12"/>
      <c r="N128" s="13"/>
      <c r="O128" s="12"/>
      <c r="P128" s="12"/>
      <c r="Q128" s="13"/>
      <c r="R128" s="12"/>
      <c r="S128" s="12"/>
      <c r="T128" s="13"/>
      <c r="U128" s="12"/>
      <c r="V128" s="12"/>
      <c r="W128" s="13"/>
      <c r="X128" s="12"/>
      <c r="Y128" s="12"/>
      <c r="Z128" s="13"/>
      <c r="AA128" s="12"/>
      <c r="AB128" s="12"/>
      <c r="AC128" s="13"/>
      <c r="AD128" s="1"/>
      <c r="AE128" s="11">
        <f>C128*K128</f>
        <v>765.7758</v>
      </c>
      <c r="AF128" s="11">
        <f>C128*N128</f>
        <v>0</v>
      </c>
      <c r="AG128" s="11">
        <f>C128*Q128</f>
        <v>0</v>
      </c>
      <c r="AH128" s="11">
        <f>C128*T128</f>
        <v>0</v>
      </c>
      <c r="AI128" s="11">
        <f>C128*W128</f>
        <v>0</v>
      </c>
      <c r="AJ128" s="11">
        <f>C128*Z128</f>
        <v>0</v>
      </c>
      <c r="AK128" s="11">
        <f>C128*AC128</f>
        <v>0</v>
      </c>
    </row>
    <row r="129" spans="1:37" ht="15.75">
      <c r="A129" s="26">
        <v>7501026009409</v>
      </c>
      <c r="B129" s="14" t="s">
        <v>132</v>
      </c>
      <c r="C129" s="15">
        <v>509.80250000000001</v>
      </c>
      <c r="D129" s="15">
        <v>509.81</v>
      </c>
      <c r="E129" s="15">
        <v>535.29999999999995</v>
      </c>
      <c r="F129" s="15"/>
      <c r="G129" s="14"/>
      <c r="H129" s="12"/>
      <c r="I129" s="12"/>
      <c r="J129" s="12">
        <v>2</v>
      </c>
      <c r="K129" s="13">
        <v>2</v>
      </c>
      <c r="L129" s="12"/>
      <c r="M129" s="12"/>
      <c r="N129" s="13"/>
      <c r="O129" s="12"/>
      <c r="P129" s="12"/>
      <c r="Q129" s="13"/>
      <c r="R129" s="12"/>
      <c r="S129" s="12"/>
      <c r="T129" s="13"/>
      <c r="U129" s="12"/>
      <c r="V129" s="12"/>
      <c r="W129" s="13"/>
      <c r="X129" s="12"/>
      <c r="Y129" s="12"/>
      <c r="Z129" s="13"/>
      <c r="AA129" s="12"/>
      <c r="AB129" s="12"/>
      <c r="AC129" s="13"/>
      <c r="AD129" s="1"/>
      <c r="AE129" s="11">
        <f>C129*K129</f>
        <v>1019.605</v>
      </c>
      <c r="AF129" s="11">
        <f>C129*N129</f>
        <v>0</v>
      </c>
      <c r="AG129" s="11">
        <f>C129*Q129</f>
        <v>0</v>
      </c>
      <c r="AH129" s="11">
        <f>C129*T129</f>
        <v>0</v>
      </c>
      <c r="AI129" s="11">
        <f>C129*W129</f>
        <v>0</v>
      </c>
      <c r="AJ129" s="11">
        <f>C129*Z129</f>
        <v>0</v>
      </c>
      <c r="AK129" s="11">
        <f>C129*AC129</f>
        <v>0</v>
      </c>
    </row>
    <row r="130" spans="1:37" ht="15.75">
      <c r="B130" s="10" t="s">
        <v>27</v>
      </c>
    </row>
    <row r="131" spans="1:37" ht="15.75">
      <c r="A131" s="26">
        <v>7501026027496</v>
      </c>
      <c r="B131" s="14" t="s">
        <v>133</v>
      </c>
      <c r="C131" s="15">
        <v>544.47260000000006</v>
      </c>
      <c r="D131" s="15">
        <v>544.48</v>
      </c>
      <c r="E131" s="15">
        <v>571.70000000000005</v>
      </c>
      <c r="F131" s="17">
        <v>554.83000000000004</v>
      </c>
      <c r="G131" s="14" t="s">
        <v>192</v>
      </c>
      <c r="H131" s="12"/>
      <c r="I131" s="12"/>
      <c r="J131" s="12">
        <v>8</v>
      </c>
      <c r="K131" s="13">
        <v>8</v>
      </c>
      <c r="L131" s="12"/>
      <c r="M131" s="12"/>
      <c r="N131" s="13"/>
      <c r="O131" s="12"/>
      <c r="P131" s="12"/>
      <c r="Q131" s="13"/>
      <c r="R131" s="12"/>
      <c r="S131" s="12"/>
      <c r="T131" s="13"/>
      <c r="U131" s="12"/>
      <c r="V131" s="12"/>
      <c r="W131" s="13"/>
      <c r="X131" s="12"/>
      <c r="Y131" s="12"/>
      <c r="Z131" s="13"/>
      <c r="AA131" s="12"/>
      <c r="AB131" s="12"/>
      <c r="AC131" s="13"/>
      <c r="AD131" s="1"/>
      <c r="AE131" s="11">
        <f t="shared" ref="AE131:AE146" si="36">C131*K131</f>
        <v>4355.7808000000005</v>
      </c>
      <c r="AF131" s="11">
        <f t="shared" ref="AF131:AF146" si="37">C131*N131</f>
        <v>0</v>
      </c>
      <c r="AG131" s="11">
        <f t="shared" ref="AG131:AG146" si="38">C131*Q131</f>
        <v>0</v>
      </c>
      <c r="AH131" s="11">
        <f t="shared" ref="AH131:AH146" si="39">C131*T131</f>
        <v>0</v>
      </c>
      <c r="AI131" s="11">
        <f t="shared" ref="AI131:AI146" si="40">C131*W131</f>
        <v>0</v>
      </c>
      <c r="AJ131" s="11">
        <f t="shared" ref="AJ131:AJ146" si="41">C131*Z131</f>
        <v>0</v>
      </c>
      <c r="AK131" s="11">
        <f t="shared" ref="AK131:AK146" si="42">C131*AC131</f>
        <v>0</v>
      </c>
    </row>
    <row r="132" spans="1:37" ht="15.75">
      <c r="A132" s="26">
        <v>6738</v>
      </c>
      <c r="B132" s="14" t="s">
        <v>134</v>
      </c>
      <c r="C132" s="15">
        <v>256.96679999999998</v>
      </c>
      <c r="D132" s="15">
        <v>256.98</v>
      </c>
      <c r="E132" s="15">
        <v>269.89999999999998</v>
      </c>
      <c r="F132" s="17">
        <v>262.92</v>
      </c>
      <c r="G132" s="14" t="s">
        <v>192</v>
      </c>
      <c r="H132" s="12"/>
      <c r="I132" s="12"/>
      <c r="J132" s="12">
        <v>15</v>
      </c>
      <c r="K132" s="13">
        <v>15</v>
      </c>
      <c r="L132" s="12"/>
      <c r="M132" s="12"/>
      <c r="N132" s="13"/>
      <c r="O132" s="12"/>
      <c r="P132" s="12"/>
      <c r="Q132" s="13"/>
      <c r="R132" s="12"/>
      <c r="S132" s="12"/>
      <c r="T132" s="13"/>
      <c r="U132" s="12"/>
      <c r="V132" s="12"/>
      <c r="W132" s="13"/>
      <c r="X132" s="12"/>
      <c r="Y132" s="12"/>
      <c r="Z132" s="13"/>
      <c r="AA132" s="12"/>
      <c r="AB132" s="12"/>
      <c r="AC132" s="13"/>
      <c r="AD132" s="1"/>
      <c r="AE132" s="11">
        <f t="shared" si="36"/>
        <v>3854.5019999999995</v>
      </c>
      <c r="AF132" s="11">
        <f t="shared" si="37"/>
        <v>0</v>
      </c>
      <c r="AG132" s="11">
        <f t="shared" si="38"/>
        <v>0</v>
      </c>
      <c r="AH132" s="11">
        <f t="shared" si="39"/>
        <v>0</v>
      </c>
      <c r="AI132" s="11">
        <f t="shared" si="40"/>
        <v>0</v>
      </c>
      <c r="AJ132" s="11">
        <f t="shared" si="41"/>
        <v>0</v>
      </c>
      <c r="AK132" s="11">
        <f t="shared" si="42"/>
        <v>0</v>
      </c>
    </row>
    <row r="133" spans="1:37" ht="15.75">
      <c r="A133" s="26">
        <v>75010260</v>
      </c>
      <c r="B133" s="14" t="s">
        <v>135</v>
      </c>
      <c r="C133" s="15">
        <v>350.51859999999999</v>
      </c>
      <c r="D133" s="15">
        <v>350.53</v>
      </c>
      <c r="E133" s="15">
        <v>368.1</v>
      </c>
      <c r="F133" s="15"/>
      <c r="G133" s="14"/>
      <c r="H133" s="12"/>
      <c r="I133" s="12"/>
      <c r="J133" s="12">
        <v>3</v>
      </c>
      <c r="K133" s="13">
        <v>3</v>
      </c>
      <c r="L133" s="12"/>
      <c r="M133" s="12"/>
      <c r="N133" s="13"/>
      <c r="O133" s="12"/>
      <c r="P133" s="12"/>
      <c r="Q133" s="13"/>
      <c r="R133" s="12"/>
      <c r="S133" s="12"/>
      <c r="T133" s="13"/>
      <c r="U133" s="12"/>
      <c r="V133" s="12"/>
      <c r="W133" s="13"/>
      <c r="X133" s="12"/>
      <c r="Y133" s="12"/>
      <c r="Z133" s="13"/>
      <c r="AA133" s="12"/>
      <c r="AB133" s="12"/>
      <c r="AC133" s="13"/>
      <c r="AD133" s="1"/>
      <c r="AE133" s="11">
        <f t="shared" si="36"/>
        <v>1051.5558000000001</v>
      </c>
      <c r="AF133" s="11">
        <f t="shared" si="37"/>
        <v>0</v>
      </c>
      <c r="AG133" s="11">
        <f t="shared" si="38"/>
        <v>0</v>
      </c>
      <c r="AH133" s="11">
        <f t="shared" si="39"/>
        <v>0</v>
      </c>
      <c r="AI133" s="11">
        <f t="shared" si="40"/>
        <v>0</v>
      </c>
      <c r="AJ133" s="11">
        <f t="shared" si="41"/>
        <v>0</v>
      </c>
      <c r="AK133" s="11">
        <f t="shared" si="42"/>
        <v>0</v>
      </c>
    </row>
    <row r="134" spans="1:37" ht="15.75">
      <c r="A134" s="26">
        <v>12579</v>
      </c>
      <c r="B134" s="18" t="s">
        <v>136</v>
      </c>
      <c r="C134" s="19">
        <v>244.89</v>
      </c>
      <c r="D134" s="15">
        <v>244.89</v>
      </c>
      <c r="E134" s="15">
        <v>257.2</v>
      </c>
      <c r="F134" s="15"/>
      <c r="G134" s="14"/>
      <c r="H134" s="12"/>
      <c r="I134" s="12"/>
      <c r="J134" s="12">
        <v>0</v>
      </c>
      <c r="K134" s="13"/>
      <c r="L134" s="12"/>
      <c r="M134" s="12"/>
      <c r="N134" s="13"/>
      <c r="O134" s="12"/>
      <c r="P134" s="12"/>
      <c r="Q134" s="13"/>
      <c r="R134" s="12"/>
      <c r="S134" s="12"/>
      <c r="T134" s="13"/>
      <c r="U134" s="12"/>
      <c r="V134" s="12"/>
      <c r="W134" s="13"/>
      <c r="X134" s="12"/>
      <c r="Y134" s="12"/>
      <c r="Z134" s="13"/>
      <c r="AA134" s="12"/>
      <c r="AB134" s="12"/>
      <c r="AC134" s="13"/>
      <c r="AD134" s="1"/>
      <c r="AE134" s="11">
        <f t="shared" si="36"/>
        <v>0</v>
      </c>
      <c r="AF134" s="11">
        <f t="shared" si="37"/>
        <v>0</v>
      </c>
      <c r="AG134" s="11">
        <f t="shared" si="38"/>
        <v>0</v>
      </c>
      <c r="AH134" s="11">
        <f t="shared" si="39"/>
        <v>0</v>
      </c>
      <c r="AI134" s="11">
        <f t="shared" si="40"/>
        <v>0</v>
      </c>
      <c r="AJ134" s="11">
        <f t="shared" si="41"/>
        <v>0</v>
      </c>
      <c r="AK134" s="11">
        <f t="shared" si="42"/>
        <v>0</v>
      </c>
    </row>
    <row r="135" spans="1:37" ht="15.75">
      <c r="A135" s="26">
        <v>7502253004</v>
      </c>
      <c r="B135" s="18" t="s">
        <v>137</v>
      </c>
      <c r="C135" s="19">
        <v>311.91000000000003</v>
      </c>
      <c r="D135" s="15">
        <v>311.91000000000003</v>
      </c>
      <c r="E135" s="15">
        <v>327.5</v>
      </c>
      <c r="F135" s="15"/>
      <c r="G135" s="14"/>
      <c r="H135" s="12"/>
      <c r="I135" s="12"/>
      <c r="J135" s="12">
        <v>0</v>
      </c>
      <c r="K135" s="13"/>
      <c r="L135" s="12"/>
      <c r="M135" s="12"/>
      <c r="N135" s="13"/>
      <c r="O135" s="12"/>
      <c r="P135" s="12"/>
      <c r="Q135" s="13"/>
      <c r="R135" s="12"/>
      <c r="S135" s="12"/>
      <c r="T135" s="13"/>
      <c r="U135" s="12"/>
      <c r="V135" s="12"/>
      <c r="W135" s="13"/>
      <c r="X135" s="12"/>
      <c r="Y135" s="12"/>
      <c r="Z135" s="13"/>
      <c r="AA135" s="12"/>
      <c r="AB135" s="12"/>
      <c r="AC135" s="13"/>
      <c r="AD135" s="1"/>
      <c r="AE135" s="11">
        <f t="shared" si="36"/>
        <v>0</v>
      </c>
      <c r="AF135" s="11">
        <f t="shared" si="37"/>
        <v>0</v>
      </c>
      <c r="AG135" s="11">
        <f t="shared" si="38"/>
        <v>0</v>
      </c>
      <c r="AH135" s="11">
        <f t="shared" si="39"/>
        <v>0</v>
      </c>
      <c r="AI135" s="11">
        <f t="shared" si="40"/>
        <v>0</v>
      </c>
      <c r="AJ135" s="11">
        <f t="shared" si="41"/>
        <v>0</v>
      </c>
      <c r="AK135" s="11">
        <f t="shared" si="42"/>
        <v>0</v>
      </c>
    </row>
    <row r="136" spans="1:37" ht="15.75">
      <c r="A136" s="26">
        <v>7502253002</v>
      </c>
      <c r="B136" s="14" t="s">
        <v>138</v>
      </c>
      <c r="C136" s="15">
        <v>290.43419999999998</v>
      </c>
      <c r="D136" s="15">
        <v>290.44</v>
      </c>
      <c r="E136" s="15">
        <v>305</v>
      </c>
      <c r="F136" s="15"/>
      <c r="G136" s="14"/>
      <c r="H136" s="12"/>
      <c r="I136" s="12"/>
      <c r="J136" s="12">
        <v>10</v>
      </c>
      <c r="K136" s="13">
        <v>10</v>
      </c>
      <c r="L136" s="12"/>
      <c r="M136" s="12"/>
      <c r="N136" s="13"/>
      <c r="O136" s="12"/>
      <c r="P136" s="12"/>
      <c r="Q136" s="13"/>
      <c r="R136" s="12"/>
      <c r="S136" s="12"/>
      <c r="T136" s="13"/>
      <c r="U136" s="12"/>
      <c r="V136" s="12"/>
      <c r="W136" s="13"/>
      <c r="X136" s="12"/>
      <c r="Y136" s="12"/>
      <c r="Z136" s="13"/>
      <c r="AA136" s="12"/>
      <c r="AB136" s="12"/>
      <c r="AC136" s="13"/>
      <c r="AD136" s="1"/>
      <c r="AE136" s="11">
        <f t="shared" si="36"/>
        <v>2904.3419999999996</v>
      </c>
      <c r="AF136" s="11">
        <f t="shared" si="37"/>
        <v>0</v>
      </c>
      <c r="AG136" s="11">
        <f t="shared" si="38"/>
        <v>0</v>
      </c>
      <c r="AH136" s="11">
        <f t="shared" si="39"/>
        <v>0</v>
      </c>
      <c r="AI136" s="11">
        <f t="shared" si="40"/>
        <v>0</v>
      </c>
      <c r="AJ136" s="11">
        <f t="shared" si="41"/>
        <v>0</v>
      </c>
      <c r="AK136" s="11">
        <f t="shared" si="42"/>
        <v>0</v>
      </c>
    </row>
    <row r="137" spans="1:37" ht="15.75">
      <c r="A137" s="26">
        <v>7501026026505</v>
      </c>
      <c r="B137" s="14" t="s">
        <v>139</v>
      </c>
      <c r="C137" s="15">
        <v>585.83619999999996</v>
      </c>
      <c r="D137" s="15">
        <v>585.85</v>
      </c>
      <c r="E137" s="15">
        <v>615.20000000000005</v>
      </c>
      <c r="F137" s="17">
        <v>596.98</v>
      </c>
      <c r="G137" s="14" t="s">
        <v>192</v>
      </c>
      <c r="H137" s="12"/>
      <c r="I137" s="12"/>
      <c r="J137" s="12">
        <v>8</v>
      </c>
      <c r="K137" s="13">
        <v>8</v>
      </c>
      <c r="L137" s="12"/>
      <c r="M137" s="12"/>
      <c r="N137" s="13"/>
      <c r="O137" s="12"/>
      <c r="P137" s="12"/>
      <c r="Q137" s="13"/>
      <c r="R137" s="12"/>
      <c r="S137" s="12"/>
      <c r="T137" s="13"/>
      <c r="U137" s="12"/>
      <c r="V137" s="12"/>
      <c r="W137" s="13"/>
      <c r="X137" s="12"/>
      <c r="Y137" s="12"/>
      <c r="Z137" s="13"/>
      <c r="AA137" s="12"/>
      <c r="AB137" s="12"/>
      <c r="AC137" s="13"/>
      <c r="AD137" s="1"/>
      <c r="AE137" s="11">
        <f t="shared" si="36"/>
        <v>4686.6895999999997</v>
      </c>
      <c r="AF137" s="11">
        <f t="shared" si="37"/>
        <v>0</v>
      </c>
      <c r="AG137" s="11">
        <f t="shared" si="38"/>
        <v>0</v>
      </c>
      <c r="AH137" s="11">
        <f t="shared" si="39"/>
        <v>0</v>
      </c>
      <c r="AI137" s="11">
        <f t="shared" si="40"/>
        <v>0</v>
      </c>
      <c r="AJ137" s="11">
        <f t="shared" si="41"/>
        <v>0</v>
      </c>
      <c r="AK137" s="11">
        <f t="shared" si="42"/>
        <v>0</v>
      </c>
    </row>
    <row r="138" spans="1:37" ht="15.75">
      <c r="A138" s="26">
        <v>6742</v>
      </c>
      <c r="B138" s="20" t="s">
        <v>140</v>
      </c>
      <c r="C138" s="17">
        <v>268.94189999999998</v>
      </c>
      <c r="D138" s="15">
        <v>263.57</v>
      </c>
      <c r="E138" s="15">
        <v>276.8</v>
      </c>
      <c r="F138" s="17">
        <v>274</v>
      </c>
      <c r="G138" s="14" t="s">
        <v>192</v>
      </c>
      <c r="H138" s="12"/>
      <c r="I138" s="12"/>
      <c r="J138" s="12">
        <v>15</v>
      </c>
      <c r="K138" s="13">
        <v>15</v>
      </c>
      <c r="L138" s="12"/>
      <c r="M138" s="12"/>
      <c r="N138" s="13"/>
      <c r="O138" s="12"/>
      <c r="P138" s="12"/>
      <c r="Q138" s="13"/>
      <c r="R138" s="12"/>
      <c r="S138" s="12"/>
      <c r="T138" s="13"/>
      <c r="U138" s="12"/>
      <c r="V138" s="12"/>
      <c r="W138" s="13"/>
      <c r="X138" s="12"/>
      <c r="Y138" s="12"/>
      <c r="Z138" s="13"/>
      <c r="AA138" s="12"/>
      <c r="AB138" s="12"/>
      <c r="AC138" s="13"/>
      <c r="AD138" s="1"/>
      <c r="AE138" s="11">
        <f t="shared" si="36"/>
        <v>4034.1284999999998</v>
      </c>
      <c r="AF138" s="11">
        <f t="shared" si="37"/>
        <v>0</v>
      </c>
      <c r="AG138" s="11">
        <f t="shared" si="38"/>
        <v>0</v>
      </c>
      <c r="AH138" s="11">
        <f t="shared" si="39"/>
        <v>0</v>
      </c>
      <c r="AI138" s="11">
        <f t="shared" si="40"/>
        <v>0</v>
      </c>
      <c r="AJ138" s="11">
        <f t="shared" si="41"/>
        <v>0</v>
      </c>
      <c r="AK138" s="11">
        <f t="shared" si="42"/>
        <v>0</v>
      </c>
    </row>
    <row r="139" spans="1:37" ht="15.75">
      <c r="A139" s="26">
        <v>11188</v>
      </c>
      <c r="B139" s="14" t="s">
        <v>141</v>
      </c>
      <c r="C139" s="15">
        <v>150.49870000000001</v>
      </c>
      <c r="D139" s="15">
        <v>150.51</v>
      </c>
      <c r="E139" s="15">
        <v>158.1</v>
      </c>
      <c r="F139" s="15"/>
      <c r="G139" s="14"/>
      <c r="H139" s="12"/>
      <c r="I139" s="12"/>
      <c r="J139" s="12">
        <v>10</v>
      </c>
      <c r="K139" s="13">
        <v>10</v>
      </c>
      <c r="L139" s="12"/>
      <c r="M139" s="12"/>
      <c r="N139" s="13"/>
      <c r="O139" s="12"/>
      <c r="P139" s="12"/>
      <c r="Q139" s="13"/>
      <c r="R139" s="12"/>
      <c r="S139" s="12"/>
      <c r="T139" s="13"/>
      <c r="U139" s="12"/>
      <c r="V139" s="12"/>
      <c r="W139" s="13"/>
      <c r="X139" s="12"/>
      <c r="Y139" s="12"/>
      <c r="Z139" s="13"/>
      <c r="AA139" s="12"/>
      <c r="AB139" s="12"/>
      <c r="AC139" s="13"/>
      <c r="AD139" s="1"/>
      <c r="AE139" s="11">
        <f t="shared" si="36"/>
        <v>1504.9870000000001</v>
      </c>
      <c r="AF139" s="11">
        <f t="shared" si="37"/>
        <v>0</v>
      </c>
      <c r="AG139" s="11">
        <f t="shared" si="38"/>
        <v>0</v>
      </c>
      <c r="AH139" s="11">
        <f t="shared" si="39"/>
        <v>0</v>
      </c>
      <c r="AI139" s="11">
        <f t="shared" si="40"/>
        <v>0</v>
      </c>
      <c r="AJ139" s="11">
        <f t="shared" si="41"/>
        <v>0</v>
      </c>
      <c r="AK139" s="11">
        <f t="shared" si="42"/>
        <v>0</v>
      </c>
    </row>
    <row r="140" spans="1:37" ht="15.75">
      <c r="A140" s="26">
        <v>7501026015042</v>
      </c>
      <c r="B140" s="14" t="s">
        <v>142</v>
      </c>
      <c r="C140" s="15">
        <v>292.10759999999999</v>
      </c>
      <c r="D140" s="15">
        <v>292.12</v>
      </c>
      <c r="E140" s="15">
        <v>306.8</v>
      </c>
      <c r="F140" s="15"/>
      <c r="G140" s="14"/>
      <c r="H140" s="12"/>
      <c r="I140" s="12"/>
      <c r="J140" s="12">
        <v>10</v>
      </c>
      <c r="K140" s="13">
        <v>10</v>
      </c>
      <c r="L140" s="12"/>
      <c r="M140" s="12"/>
      <c r="N140" s="13"/>
      <c r="O140" s="12"/>
      <c r="P140" s="12"/>
      <c r="Q140" s="13"/>
      <c r="R140" s="12"/>
      <c r="S140" s="12"/>
      <c r="T140" s="13"/>
      <c r="U140" s="12"/>
      <c r="V140" s="12"/>
      <c r="W140" s="13"/>
      <c r="X140" s="12"/>
      <c r="Y140" s="12"/>
      <c r="Z140" s="13"/>
      <c r="AA140" s="12"/>
      <c r="AB140" s="12"/>
      <c r="AC140" s="13"/>
      <c r="AD140" s="1"/>
      <c r="AE140" s="11">
        <f t="shared" si="36"/>
        <v>2921.076</v>
      </c>
      <c r="AF140" s="11">
        <f t="shared" si="37"/>
        <v>0</v>
      </c>
      <c r="AG140" s="11">
        <f t="shared" si="38"/>
        <v>0</v>
      </c>
      <c r="AH140" s="11">
        <f t="shared" si="39"/>
        <v>0</v>
      </c>
      <c r="AI140" s="11">
        <f t="shared" si="40"/>
        <v>0</v>
      </c>
      <c r="AJ140" s="11">
        <f t="shared" si="41"/>
        <v>0</v>
      </c>
      <c r="AK140" s="11">
        <f t="shared" si="42"/>
        <v>0</v>
      </c>
    </row>
    <row r="141" spans="1:37" ht="15.75">
      <c r="A141" s="26">
        <v>1113</v>
      </c>
      <c r="B141" s="14" t="s">
        <v>143</v>
      </c>
      <c r="C141" s="15">
        <v>292.10759999999999</v>
      </c>
      <c r="D141" s="15">
        <v>292.12</v>
      </c>
      <c r="E141" s="15">
        <v>306.8</v>
      </c>
      <c r="F141" s="17">
        <v>297.60000000000002</v>
      </c>
      <c r="G141" s="14" t="s">
        <v>192</v>
      </c>
      <c r="H141" s="12"/>
      <c r="I141" s="12"/>
      <c r="J141" s="12">
        <v>10</v>
      </c>
      <c r="K141" s="13">
        <v>10</v>
      </c>
      <c r="L141" s="12"/>
      <c r="M141" s="12"/>
      <c r="N141" s="13"/>
      <c r="O141" s="12"/>
      <c r="P141" s="12"/>
      <c r="Q141" s="13"/>
      <c r="R141" s="12"/>
      <c r="S141" s="12"/>
      <c r="T141" s="13"/>
      <c r="U141" s="12"/>
      <c r="V141" s="12"/>
      <c r="W141" s="13"/>
      <c r="X141" s="12"/>
      <c r="Y141" s="12"/>
      <c r="Z141" s="13"/>
      <c r="AA141" s="12"/>
      <c r="AB141" s="12"/>
      <c r="AC141" s="13"/>
      <c r="AD141" s="1"/>
      <c r="AE141" s="11">
        <f t="shared" si="36"/>
        <v>2921.076</v>
      </c>
      <c r="AF141" s="11">
        <f t="shared" si="37"/>
        <v>0</v>
      </c>
      <c r="AG141" s="11">
        <f t="shared" si="38"/>
        <v>0</v>
      </c>
      <c r="AH141" s="11">
        <f t="shared" si="39"/>
        <v>0</v>
      </c>
      <c r="AI141" s="11">
        <f t="shared" si="40"/>
        <v>0</v>
      </c>
      <c r="AJ141" s="11">
        <f t="shared" si="41"/>
        <v>0</v>
      </c>
      <c r="AK141" s="11">
        <f t="shared" si="42"/>
        <v>0</v>
      </c>
    </row>
    <row r="142" spans="1:37" ht="15.75">
      <c r="A142" s="26">
        <v>1112</v>
      </c>
      <c r="B142" s="14" t="s">
        <v>144</v>
      </c>
      <c r="C142" s="15">
        <v>290.48649999999998</v>
      </c>
      <c r="D142" s="15">
        <v>290.5</v>
      </c>
      <c r="E142" s="15">
        <v>305.10000000000002</v>
      </c>
      <c r="F142" s="17">
        <v>296</v>
      </c>
      <c r="G142" s="14" t="s">
        <v>192</v>
      </c>
      <c r="H142" s="12"/>
      <c r="I142" s="12"/>
      <c r="J142" s="12">
        <v>10</v>
      </c>
      <c r="K142" s="13">
        <v>10</v>
      </c>
      <c r="L142" s="12"/>
      <c r="M142" s="12"/>
      <c r="N142" s="13"/>
      <c r="O142" s="12"/>
      <c r="P142" s="12"/>
      <c r="Q142" s="13"/>
      <c r="R142" s="12"/>
      <c r="S142" s="12"/>
      <c r="T142" s="13"/>
      <c r="U142" s="12"/>
      <c r="V142" s="12"/>
      <c r="W142" s="13"/>
      <c r="X142" s="12"/>
      <c r="Y142" s="12"/>
      <c r="Z142" s="13"/>
      <c r="AA142" s="12"/>
      <c r="AB142" s="12"/>
      <c r="AC142" s="13"/>
      <c r="AD142" s="1"/>
      <c r="AE142" s="11">
        <f t="shared" si="36"/>
        <v>2904.8649999999998</v>
      </c>
      <c r="AF142" s="11">
        <f t="shared" si="37"/>
        <v>0</v>
      </c>
      <c r="AG142" s="11">
        <f t="shared" si="38"/>
        <v>0</v>
      </c>
      <c r="AH142" s="11">
        <f t="shared" si="39"/>
        <v>0</v>
      </c>
      <c r="AI142" s="11">
        <f t="shared" si="40"/>
        <v>0</v>
      </c>
      <c r="AJ142" s="11">
        <f t="shared" si="41"/>
        <v>0</v>
      </c>
      <c r="AK142" s="11">
        <f t="shared" si="42"/>
        <v>0</v>
      </c>
    </row>
    <row r="143" spans="1:37" ht="15.75">
      <c r="A143" s="26">
        <v>1107</v>
      </c>
      <c r="B143" s="14" t="s">
        <v>145</v>
      </c>
      <c r="C143" s="15">
        <v>577.73090000000002</v>
      </c>
      <c r="D143" s="15">
        <v>577.74</v>
      </c>
      <c r="E143" s="15">
        <v>606.70000000000005</v>
      </c>
      <c r="F143" s="15"/>
      <c r="G143" s="14"/>
      <c r="H143" s="12"/>
      <c r="I143" s="12"/>
      <c r="J143" s="12">
        <v>5</v>
      </c>
      <c r="K143" s="13">
        <v>5</v>
      </c>
      <c r="L143" s="12"/>
      <c r="M143" s="12"/>
      <c r="N143" s="13"/>
      <c r="O143" s="12"/>
      <c r="P143" s="12"/>
      <c r="Q143" s="13"/>
      <c r="R143" s="12"/>
      <c r="S143" s="12"/>
      <c r="T143" s="13"/>
      <c r="U143" s="12"/>
      <c r="V143" s="12"/>
      <c r="W143" s="13"/>
      <c r="X143" s="12"/>
      <c r="Y143" s="12"/>
      <c r="Z143" s="13"/>
      <c r="AA143" s="12"/>
      <c r="AB143" s="12"/>
      <c r="AC143" s="13"/>
      <c r="AD143" s="1"/>
      <c r="AE143" s="11">
        <f t="shared" si="36"/>
        <v>2888.6545000000001</v>
      </c>
      <c r="AF143" s="11">
        <f t="shared" si="37"/>
        <v>0</v>
      </c>
      <c r="AG143" s="11">
        <f t="shared" si="38"/>
        <v>0</v>
      </c>
      <c r="AH143" s="11">
        <f t="shared" si="39"/>
        <v>0</v>
      </c>
      <c r="AI143" s="11">
        <f t="shared" si="40"/>
        <v>0</v>
      </c>
      <c r="AJ143" s="11">
        <f t="shared" si="41"/>
        <v>0</v>
      </c>
      <c r="AK143" s="11">
        <f t="shared" si="42"/>
        <v>0</v>
      </c>
    </row>
    <row r="144" spans="1:37" ht="15.75">
      <c r="A144" s="26">
        <v>1110</v>
      </c>
      <c r="B144" s="14" t="s">
        <v>146</v>
      </c>
      <c r="C144" s="15">
        <v>576.10979999999995</v>
      </c>
      <c r="D144" s="15">
        <v>576.12</v>
      </c>
      <c r="E144" s="15">
        <v>605</v>
      </c>
      <c r="F144" s="15"/>
      <c r="G144" s="14"/>
      <c r="H144" s="12"/>
      <c r="I144" s="12"/>
      <c r="J144" s="12">
        <v>3</v>
      </c>
      <c r="K144" s="13">
        <v>3</v>
      </c>
      <c r="L144" s="12"/>
      <c r="M144" s="12"/>
      <c r="N144" s="13"/>
      <c r="O144" s="12"/>
      <c r="P144" s="12"/>
      <c r="Q144" s="13"/>
      <c r="R144" s="12"/>
      <c r="S144" s="12"/>
      <c r="T144" s="13"/>
      <c r="U144" s="12"/>
      <c r="V144" s="12"/>
      <c r="W144" s="13"/>
      <c r="X144" s="12"/>
      <c r="Y144" s="12"/>
      <c r="Z144" s="13"/>
      <c r="AA144" s="12"/>
      <c r="AB144" s="12"/>
      <c r="AC144" s="13"/>
      <c r="AD144" s="1"/>
      <c r="AE144" s="11">
        <f t="shared" si="36"/>
        <v>1728.3293999999999</v>
      </c>
      <c r="AF144" s="11">
        <f t="shared" si="37"/>
        <v>0</v>
      </c>
      <c r="AG144" s="11">
        <f t="shared" si="38"/>
        <v>0</v>
      </c>
      <c r="AH144" s="11">
        <f t="shared" si="39"/>
        <v>0</v>
      </c>
      <c r="AI144" s="11">
        <f t="shared" si="40"/>
        <v>0</v>
      </c>
      <c r="AJ144" s="11">
        <f t="shared" si="41"/>
        <v>0</v>
      </c>
      <c r="AK144" s="11">
        <f t="shared" si="42"/>
        <v>0</v>
      </c>
    </row>
    <row r="145" spans="1:37" ht="15.75">
      <c r="A145" s="26">
        <v>2957</v>
      </c>
      <c r="B145" s="14" t="s">
        <v>147</v>
      </c>
      <c r="C145" s="15">
        <v>359.46069999999997</v>
      </c>
      <c r="D145" s="15">
        <v>359.47</v>
      </c>
      <c r="E145" s="15">
        <v>377.5</v>
      </c>
      <c r="F145" s="15"/>
      <c r="G145" s="14"/>
      <c r="H145" s="12"/>
      <c r="I145" s="12"/>
      <c r="J145" s="12">
        <v>3</v>
      </c>
      <c r="K145" s="13">
        <v>3</v>
      </c>
      <c r="L145" s="12"/>
      <c r="M145" s="12"/>
      <c r="N145" s="13"/>
      <c r="O145" s="12"/>
      <c r="P145" s="12"/>
      <c r="Q145" s="13"/>
      <c r="R145" s="12"/>
      <c r="S145" s="12"/>
      <c r="T145" s="13"/>
      <c r="U145" s="12"/>
      <c r="V145" s="12"/>
      <c r="W145" s="13"/>
      <c r="X145" s="12"/>
      <c r="Y145" s="12"/>
      <c r="Z145" s="13"/>
      <c r="AA145" s="12"/>
      <c r="AB145" s="12"/>
      <c r="AC145" s="13"/>
      <c r="AD145" s="1"/>
      <c r="AE145" s="11">
        <f t="shared" si="36"/>
        <v>1078.3820999999998</v>
      </c>
      <c r="AF145" s="11">
        <f t="shared" si="37"/>
        <v>0</v>
      </c>
      <c r="AG145" s="11">
        <f t="shared" si="38"/>
        <v>0</v>
      </c>
      <c r="AH145" s="11">
        <f t="shared" si="39"/>
        <v>0</v>
      </c>
      <c r="AI145" s="11">
        <f t="shared" si="40"/>
        <v>0</v>
      </c>
      <c r="AJ145" s="11">
        <f t="shared" si="41"/>
        <v>0</v>
      </c>
      <c r="AK145" s="11">
        <f t="shared" si="42"/>
        <v>0</v>
      </c>
    </row>
    <row r="146" spans="1:37" ht="15.75">
      <c r="A146" s="26">
        <v>1111</v>
      </c>
      <c r="B146" s="14" t="s">
        <v>148</v>
      </c>
      <c r="C146" s="15">
        <v>231.76169999999999</v>
      </c>
      <c r="D146" s="15">
        <v>231.77</v>
      </c>
      <c r="E146" s="15">
        <v>243.4</v>
      </c>
      <c r="F146" s="17">
        <v>238.5</v>
      </c>
      <c r="G146" s="14" t="s">
        <v>192</v>
      </c>
      <c r="H146" s="12"/>
      <c r="I146" s="12"/>
      <c r="J146" s="12">
        <v>10</v>
      </c>
      <c r="K146" s="13">
        <v>10</v>
      </c>
      <c r="L146" s="12"/>
      <c r="M146" s="12"/>
      <c r="N146" s="13"/>
      <c r="O146" s="12"/>
      <c r="P146" s="12"/>
      <c r="Q146" s="13"/>
      <c r="R146" s="12"/>
      <c r="S146" s="12"/>
      <c r="T146" s="13"/>
      <c r="U146" s="12"/>
      <c r="V146" s="12"/>
      <c r="W146" s="13"/>
      <c r="X146" s="12"/>
      <c r="Y146" s="12"/>
      <c r="Z146" s="13"/>
      <c r="AA146" s="12"/>
      <c r="AB146" s="12"/>
      <c r="AC146" s="13"/>
      <c r="AD146" s="1"/>
      <c r="AE146" s="11">
        <f t="shared" si="36"/>
        <v>2317.6169999999997</v>
      </c>
      <c r="AF146" s="11">
        <f t="shared" si="37"/>
        <v>0</v>
      </c>
      <c r="AG146" s="11">
        <f t="shared" si="38"/>
        <v>0</v>
      </c>
      <c r="AH146" s="11">
        <f t="shared" si="39"/>
        <v>0</v>
      </c>
      <c r="AI146" s="11">
        <f t="shared" si="40"/>
        <v>0</v>
      </c>
      <c r="AJ146" s="11">
        <f t="shared" si="41"/>
        <v>0</v>
      </c>
      <c r="AK146" s="11">
        <f t="shared" si="42"/>
        <v>0</v>
      </c>
    </row>
    <row r="147" spans="1:37" ht="15.75">
      <c r="B147" s="10" t="s">
        <v>75</v>
      </c>
    </row>
    <row r="148" spans="1:37" ht="15.75">
      <c r="A148" s="26">
        <v>7502253003</v>
      </c>
      <c r="B148" s="14" t="s">
        <v>149</v>
      </c>
      <c r="C148" s="15">
        <v>349.9434</v>
      </c>
      <c r="D148" s="15">
        <v>349.95</v>
      </c>
      <c r="E148" s="15">
        <v>367.5</v>
      </c>
      <c r="F148" s="15"/>
      <c r="G148" s="14"/>
      <c r="H148" s="12"/>
      <c r="I148" s="12"/>
      <c r="J148" s="12">
        <v>7</v>
      </c>
      <c r="K148" s="13">
        <v>7</v>
      </c>
      <c r="L148" s="12"/>
      <c r="M148" s="12"/>
      <c r="N148" s="13"/>
      <c r="O148" s="12"/>
      <c r="P148" s="12"/>
      <c r="Q148" s="13"/>
      <c r="R148" s="12"/>
      <c r="S148" s="12"/>
      <c r="T148" s="13"/>
      <c r="U148" s="12"/>
      <c r="V148" s="12"/>
      <c r="W148" s="13"/>
      <c r="X148" s="12"/>
      <c r="Y148" s="12"/>
      <c r="Z148" s="13"/>
      <c r="AA148" s="12"/>
      <c r="AB148" s="12"/>
      <c r="AC148" s="13"/>
      <c r="AD148" s="1"/>
      <c r="AE148" s="11">
        <f t="shared" ref="AE148:AE155" si="43">C148*K148</f>
        <v>2449.6037999999999</v>
      </c>
      <c r="AF148" s="11">
        <f t="shared" ref="AF148:AF155" si="44">C148*N148</f>
        <v>0</v>
      </c>
      <c r="AG148" s="11">
        <f t="shared" ref="AG148:AG155" si="45">C148*Q148</f>
        <v>0</v>
      </c>
      <c r="AH148" s="11">
        <f t="shared" ref="AH148:AH155" si="46">C148*T148</f>
        <v>0</v>
      </c>
      <c r="AI148" s="11">
        <f t="shared" ref="AI148:AI155" si="47">C148*W148</f>
        <v>0</v>
      </c>
      <c r="AJ148" s="11">
        <f t="shared" ref="AJ148:AJ155" si="48">C148*Z148</f>
        <v>0</v>
      </c>
      <c r="AK148" s="11">
        <f t="shared" ref="AK148:AK155" si="49">C148*AC148</f>
        <v>0</v>
      </c>
    </row>
    <row r="149" spans="1:37" ht="15.75">
      <c r="A149" s="26">
        <v>7501026005401</v>
      </c>
      <c r="B149" s="14" t="s">
        <v>150</v>
      </c>
      <c r="C149" s="15">
        <v>342.83159999999998</v>
      </c>
      <c r="D149" s="15">
        <v>342.84</v>
      </c>
      <c r="E149" s="15">
        <v>360</v>
      </c>
      <c r="F149" s="17">
        <v>349.35</v>
      </c>
      <c r="G149" s="14" t="s">
        <v>192</v>
      </c>
      <c r="H149" s="12"/>
      <c r="I149" s="12"/>
      <c r="J149" s="12">
        <v>10</v>
      </c>
      <c r="K149" s="13">
        <v>10</v>
      </c>
      <c r="L149" s="12"/>
      <c r="M149" s="12"/>
      <c r="N149" s="13"/>
      <c r="O149" s="12"/>
      <c r="P149" s="12"/>
      <c r="Q149" s="13"/>
      <c r="R149" s="12"/>
      <c r="S149" s="12"/>
      <c r="T149" s="13"/>
      <c r="U149" s="12"/>
      <c r="V149" s="12"/>
      <c r="W149" s="13"/>
      <c r="X149" s="12"/>
      <c r="Y149" s="12"/>
      <c r="Z149" s="13"/>
      <c r="AA149" s="12"/>
      <c r="AB149" s="12"/>
      <c r="AC149" s="13"/>
      <c r="AD149" s="1"/>
      <c r="AE149" s="11">
        <f t="shared" si="43"/>
        <v>3428.3159999999998</v>
      </c>
      <c r="AF149" s="11">
        <f t="shared" si="44"/>
        <v>0</v>
      </c>
      <c r="AG149" s="11">
        <f t="shared" si="45"/>
        <v>0</v>
      </c>
      <c r="AH149" s="11">
        <f t="shared" si="46"/>
        <v>0</v>
      </c>
      <c r="AI149" s="11">
        <f t="shared" si="47"/>
        <v>0</v>
      </c>
      <c r="AJ149" s="11">
        <f t="shared" si="48"/>
        <v>0</v>
      </c>
      <c r="AK149" s="11">
        <f t="shared" si="49"/>
        <v>0</v>
      </c>
    </row>
    <row r="150" spans="1:37" ht="15.75">
      <c r="A150" s="26">
        <v>7501026005371</v>
      </c>
      <c r="B150" s="20" t="s">
        <v>151</v>
      </c>
      <c r="C150" s="17">
        <v>342.83159999999998</v>
      </c>
      <c r="D150" s="15">
        <v>323.61</v>
      </c>
      <c r="E150" s="15">
        <v>340</v>
      </c>
      <c r="F150" s="17">
        <v>349.35</v>
      </c>
      <c r="G150" s="14" t="s">
        <v>192</v>
      </c>
      <c r="H150" s="12"/>
      <c r="I150" s="12"/>
      <c r="J150" s="12">
        <v>10</v>
      </c>
      <c r="K150" s="13">
        <v>10</v>
      </c>
      <c r="L150" s="12"/>
      <c r="M150" s="12"/>
      <c r="N150" s="13"/>
      <c r="O150" s="12"/>
      <c r="P150" s="12"/>
      <c r="Q150" s="13"/>
      <c r="R150" s="12"/>
      <c r="S150" s="12"/>
      <c r="T150" s="13"/>
      <c r="U150" s="12"/>
      <c r="V150" s="12"/>
      <c r="W150" s="13"/>
      <c r="X150" s="12"/>
      <c r="Y150" s="12"/>
      <c r="Z150" s="13"/>
      <c r="AA150" s="12"/>
      <c r="AB150" s="12"/>
      <c r="AC150" s="13"/>
      <c r="AD150" s="1"/>
      <c r="AE150" s="11">
        <f t="shared" si="43"/>
        <v>3428.3159999999998</v>
      </c>
      <c r="AF150" s="11">
        <f t="shared" si="44"/>
        <v>0</v>
      </c>
      <c r="AG150" s="11">
        <f t="shared" si="45"/>
        <v>0</v>
      </c>
      <c r="AH150" s="11">
        <f t="shared" si="46"/>
        <v>0</v>
      </c>
      <c r="AI150" s="11">
        <f t="shared" si="47"/>
        <v>0</v>
      </c>
      <c r="AJ150" s="11">
        <f t="shared" si="48"/>
        <v>0</v>
      </c>
      <c r="AK150" s="11">
        <f t="shared" si="49"/>
        <v>0</v>
      </c>
    </row>
    <row r="151" spans="1:37" ht="15.75">
      <c r="A151" s="26">
        <v>7501026005388</v>
      </c>
      <c r="B151" s="14" t="s">
        <v>152</v>
      </c>
      <c r="C151" s="15">
        <v>342.83159999999998</v>
      </c>
      <c r="D151" s="15">
        <v>342.84</v>
      </c>
      <c r="E151" s="15">
        <v>360</v>
      </c>
      <c r="F151" s="17">
        <v>349.35</v>
      </c>
      <c r="G151" s="14" t="s">
        <v>192</v>
      </c>
      <c r="H151" s="12"/>
      <c r="I151" s="12"/>
      <c r="J151" s="12">
        <v>7</v>
      </c>
      <c r="K151" s="13">
        <v>7</v>
      </c>
      <c r="L151" s="12"/>
      <c r="M151" s="12"/>
      <c r="N151" s="13"/>
      <c r="O151" s="12"/>
      <c r="P151" s="12"/>
      <c r="Q151" s="13"/>
      <c r="R151" s="12"/>
      <c r="S151" s="12"/>
      <c r="T151" s="13"/>
      <c r="U151" s="12"/>
      <c r="V151" s="12"/>
      <c r="W151" s="13"/>
      <c r="X151" s="12"/>
      <c r="Y151" s="12"/>
      <c r="Z151" s="13"/>
      <c r="AA151" s="12"/>
      <c r="AB151" s="12"/>
      <c r="AC151" s="13"/>
      <c r="AD151" s="1"/>
      <c r="AE151" s="11">
        <f t="shared" si="43"/>
        <v>2399.8211999999999</v>
      </c>
      <c r="AF151" s="11">
        <f t="shared" si="44"/>
        <v>0</v>
      </c>
      <c r="AG151" s="11">
        <f t="shared" si="45"/>
        <v>0</v>
      </c>
      <c r="AH151" s="11">
        <f t="shared" si="46"/>
        <v>0</v>
      </c>
      <c r="AI151" s="11">
        <f t="shared" si="47"/>
        <v>0</v>
      </c>
      <c r="AJ151" s="11">
        <f t="shared" si="48"/>
        <v>0</v>
      </c>
      <c r="AK151" s="11">
        <f t="shared" si="49"/>
        <v>0</v>
      </c>
    </row>
    <row r="152" spans="1:37" ht="15.75">
      <c r="A152" s="26">
        <v>7501026005975</v>
      </c>
      <c r="B152" s="14" t="s">
        <v>153</v>
      </c>
      <c r="C152" s="15">
        <v>211.05369999999999</v>
      </c>
      <c r="D152" s="15">
        <v>211.06</v>
      </c>
      <c r="E152" s="15">
        <v>221.7</v>
      </c>
      <c r="F152" s="15"/>
      <c r="G152" s="14"/>
      <c r="H152" s="12"/>
      <c r="I152" s="12"/>
      <c r="J152" s="12">
        <v>5</v>
      </c>
      <c r="K152" s="13">
        <v>5</v>
      </c>
      <c r="L152" s="12"/>
      <c r="M152" s="12"/>
      <c r="N152" s="13"/>
      <c r="O152" s="12"/>
      <c r="P152" s="12"/>
      <c r="Q152" s="13"/>
      <c r="R152" s="12"/>
      <c r="S152" s="12"/>
      <c r="T152" s="13"/>
      <c r="U152" s="12"/>
      <c r="V152" s="12"/>
      <c r="W152" s="13"/>
      <c r="X152" s="12"/>
      <c r="Y152" s="12"/>
      <c r="Z152" s="13"/>
      <c r="AA152" s="12"/>
      <c r="AB152" s="12"/>
      <c r="AC152" s="13"/>
      <c r="AD152" s="1"/>
      <c r="AE152" s="11">
        <f t="shared" si="43"/>
        <v>1055.2684999999999</v>
      </c>
      <c r="AF152" s="11">
        <f t="shared" si="44"/>
        <v>0</v>
      </c>
      <c r="AG152" s="11">
        <f t="shared" si="45"/>
        <v>0</v>
      </c>
      <c r="AH152" s="11">
        <f t="shared" si="46"/>
        <v>0</v>
      </c>
      <c r="AI152" s="11">
        <f t="shared" si="47"/>
        <v>0</v>
      </c>
      <c r="AJ152" s="11">
        <f t="shared" si="48"/>
        <v>0</v>
      </c>
      <c r="AK152" s="11">
        <f t="shared" si="49"/>
        <v>0</v>
      </c>
    </row>
    <row r="153" spans="1:37" ht="15.75">
      <c r="A153" s="26">
        <v>7501026005982</v>
      </c>
      <c r="B153" s="14" t="s">
        <v>154</v>
      </c>
      <c r="C153" s="15">
        <v>211.05369999999999</v>
      </c>
      <c r="D153" s="15">
        <v>211.06</v>
      </c>
      <c r="E153" s="15">
        <v>221.7</v>
      </c>
      <c r="F153" s="15"/>
      <c r="G153" s="14"/>
      <c r="H153" s="12"/>
      <c r="I153" s="12"/>
      <c r="J153" s="12">
        <v>5</v>
      </c>
      <c r="K153" s="13">
        <v>5</v>
      </c>
      <c r="L153" s="12"/>
      <c r="M153" s="12"/>
      <c r="N153" s="13"/>
      <c r="O153" s="12"/>
      <c r="P153" s="12"/>
      <c r="Q153" s="13"/>
      <c r="R153" s="12"/>
      <c r="S153" s="12"/>
      <c r="T153" s="13"/>
      <c r="U153" s="12"/>
      <c r="V153" s="12"/>
      <c r="W153" s="13"/>
      <c r="X153" s="12"/>
      <c r="Y153" s="12"/>
      <c r="Z153" s="13"/>
      <c r="AA153" s="12"/>
      <c r="AB153" s="12"/>
      <c r="AC153" s="13"/>
      <c r="AD153" s="1"/>
      <c r="AE153" s="11">
        <f t="shared" si="43"/>
        <v>1055.2684999999999</v>
      </c>
      <c r="AF153" s="11">
        <f t="shared" si="44"/>
        <v>0</v>
      </c>
      <c r="AG153" s="11">
        <f t="shared" si="45"/>
        <v>0</v>
      </c>
      <c r="AH153" s="11">
        <f t="shared" si="46"/>
        <v>0</v>
      </c>
      <c r="AI153" s="11">
        <f t="shared" si="47"/>
        <v>0</v>
      </c>
      <c r="AJ153" s="11">
        <f t="shared" si="48"/>
        <v>0</v>
      </c>
      <c r="AK153" s="11">
        <f t="shared" si="49"/>
        <v>0</v>
      </c>
    </row>
    <row r="154" spans="1:37" ht="15.75">
      <c r="A154" s="26">
        <v>2949</v>
      </c>
      <c r="B154" s="14" t="s">
        <v>155</v>
      </c>
      <c r="C154" s="15">
        <v>418.13319999999999</v>
      </c>
      <c r="D154" s="15">
        <v>418.14</v>
      </c>
      <c r="E154" s="15">
        <v>439.1</v>
      </c>
      <c r="F154" s="15"/>
      <c r="G154" s="14"/>
      <c r="H154" s="12"/>
      <c r="I154" s="12"/>
      <c r="J154" s="12">
        <v>3</v>
      </c>
      <c r="K154" s="13">
        <v>3</v>
      </c>
      <c r="L154" s="12"/>
      <c r="M154" s="12"/>
      <c r="N154" s="13"/>
      <c r="O154" s="12"/>
      <c r="P154" s="12"/>
      <c r="Q154" s="13"/>
      <c r="R154" s="12"/>
      <c r="S154" s="12"/>
      <c r="T154" s="13"/>
      <c r="U154" s="12"/>
      <c r="V154" s="12"/>
      <c r="W154" s="13"/>
      <c r="X154" s="12"/>
      <c r="Y154" s="12"/>
      <c r="Z154" s="13"/>
      <c r="AA154" s="12"/>
      <c r="AB154" s="12"/>
      <c r="AC154" s="13"/>
      <c r="AD154" s="1"/>
      <c r="AE154" s="11">
        <f t="shared" si="43"/>
        <v>1254.3996</v>
      </c>
      <c r="AF154" s="11">
        <f t="shared" si="44"/>
        <v>0</v>
      </c>
      <c r="AG154" s="11">
        <f t="shared" si="45"/>
        <v>0</v>
      </c>
      <c r="AH154" s="11">
        <f t="shared" si="46"/>
        <v>0</v>
      </c>
      <c r="AI154" s="11">
        <f t="shared" si="47"/>
        <v>0</v>
      </c>
      <c r="AJ154" s="11">
        <f t="shared" si="48"/>
        <v>0</v>
      </c>
      <c r="AK154" s="11">
        <f t="shared" si="49"/>
        <v>0</v>
      </c>
    </row>
    <row r="155" spans="1:37" ht="15.75">
      <c r="A155" s="26">
        <v>2951</v>
      </c>
      <c r="B155" s="14" t="s">
        <v>156</v>
      </c>
      <c r="C155" s="15">
        <v>244.678</v>
      </c>
      <c r="D155" s="15">
        <v>244.69</v>
      </c>
      <c r="E155" s="15">
        <v>257</v>
      </c>
      <c r="F155" s="15"/>
      <c r="G155" s="14"/>
      <c r="H155" s="12"/>
      <c r="I155" s="12"/>
      <c r="J155" s="12">
        <v>3</v>
      </c>
      <c r="K155" s="13">
        <v>3</v>
      </c>
      <c r="L155" s="12"/>
      <c r="M155" s="12"/>
      <c r="N155" s="13"/>
      <c r="O155" s="12"/>
      <c r="P155" s="12"/>
      <c r="Q155" s="13"/>
      <c r="R155" s="12"/>
      <c r="S155" s="12"/>
      <c r="T155" s="13"/>
      <c r="U155" s="12"/>
      <c r="V155" s="12"/>
      <c r="W155" s="13"/>
      <c r="X155" s="12"/>
      <c r="Y155" s="12"/>
      <c r="Z155" s="13"/>
      <c r="AA155" s="12"/>
      <c r="AB155" s="12"/>
      <c r="AC155" s="13"/>
      <c r="AD155" s="1"/>
      <c r="AE155" s="11">
        <f t="shared" si="43"/>
        <v>734.03399999999999</v>
      </c>
      <c r="AF155" s="11">
        <f t="shared" si="44"/>
        <v>0</v>
      </c>
      <c r="AG155" s="11">
        <f t="shared" si="45"/>
        <v>0</v>
      </c>
      <c r="AH155" s="11">
        <f t="shared" si="46"/>
        <v>0</v>
      </c>
      <c r="AI155" s="11">
        <f t="shared" si="47"/>
        <v>0</v>
      </c>
      <c r="AJ155" s="11">
        <f t="shared" si="48"/>
        <v>0</v>
      </c>
      <c r="AK155" s="11">
        <f t="shared" si="49"/>
        <v>0</v>
      </c>
    </row>
    <row r="156" spans="1:37" ht="15.75">
      <c r="B156" s="10" t="s">
        <v>157</v>
      </c>
    </row>
    <row r="157" spans="1:37" ht="15.75">
      <c r="A157" s="26">
        <v>75020481001</v>
      </c>
      <c r="B157" s="14" t="s">
        <v>158</v>
      </c>
      <c r="C157" s="15">
        <v>258.1173</v>
      </c>
      <c r="D157" s="15">
        <v>258.13</v>
      </c>
      <c r="E157" s="15">
        <v>271.10000000000002</v>
      </c>
      <c r="F157" s="15"/>
      <c r="G157" s="14"/>
      <c r="H157" s="12"/>
      <c r="I157" s="12"/>
      <c r="J157" s="12">
        <v>3</v>
      </c>
      <c r="K157" s="13">
        <v>3</v>
      </c>
      <c r="L157" s="12"/>
      <c r="M157" s="12"/>
      <c r="N157" s="13"/>
      <c r="O157" s="12"/>
      <c r="P157" s="12"/>
      <c r="Q157" s="13"/>
      <c r="R157" s="12"/>
      <c r="S157" s="12"/>
      <c r="T157" s="13"/>
      <c r="U157" s="12"/>
      <c r="V157" s="12"/>
      <c r="W157" s="13"/>
      <c r="X157" s="12"/>
      <c r="Y157" s="12"/>
      <c r="Z157" s="13"/>
      <c r="AA157" s="12"/>
      <c r="AB157" s="12"/>
      <c r="AC157" s="13"/>
      <c r="AD157" s="1"/>
      <c r="AE157" s="11">
        <f>C157*K157</f>
        <v>774.3519</v>
      </c>
      <c r="AF157" s="11">
        <f>C157*N157</f>
        <v>0</v>
      </c>
      <c r="AG157" s="11">
        <f>C157*Q157</f>
        <v>0</v>
      </c>
      <c r="AH157" s="11">
        <f>C157*T157</f>
        <v>0</v>
      </c>
      <c r="AI157" s="11">
        <f>C157*W157</f>
        <v>0</v>
      </c>
      <c r="AJ157" s="11">
        <f>C157*Z157</f>
        <v>0</v>
      </c>
      <c r="AK157" s="11">
        <f>C157*AC157</f>
        <v>0</v>
      </c>
    </row>
    <row r="158" spans="1:37" ht="15.75">
      <c r="A158" s="26">
        <v>75020481002</v>
      </c>
      <c r="B158" s="14" t="s">
        <v>159</v>
      </c>
      <c r="C158" s="15">
        <v>258.1173</v>
      </c>
      <c r="D158" s="15">
        <v>258.13</v>
      </c>
      <c r="E158" s="15">
        <v>271.10000000000002</v>
      </c>
      <c r="F158" s="15"/>
      <c r="G158" s="14"/>
      <c r="H158" s="12"/>
      <c r="I158" s="12"/>
      <c r="J158" s="12">
        <v>3</v>
      </c>
      <c r="K158" s="13">
        <v>3</v>
      </c>
      <c r="L158" s="12"/>
      <c r="M158" s="12"/>
      <c r="N158" s="13"/>
      <c r="O158" s="12"/>
      <c r="P158" s="12"/>
      <c r="Q158" s="13"/>
      <c r="R158" s="12"/>
      <c r="S158" s="12"/>
      <c r="T158" s="13"/>
      <c r="U158" s="12"/>
      <c r="V158" s="12"/>
      <c r="W158" s="13"/>
      <c r="X158" s="12"/>
      <c r="Y158" s="12"/>
      <c r="Z158" s="13"/>
      <c r="AA158" s="12"/>
      <c r="AB158" s="12"/>
      <c r="AC158" s="13"/>
      <c r="AD158" s="1"/>
      <c r="AE158" s="11">
        <f>C158*K158</f>
        <v>774.3519</v>
      </c>
      <c r="AF158" s="11">
        <f>C158*N158</f>
        <v>0</v>
      </c>
      <c r="AG158" s="11">
        <f>C158*Q158</f>
        <v>0</v>
      </c>
      <c r="AH158" s="11">
        <f>C158*T158</f>
        <v>0</v>
      </c>
      <c r="AI158" s="11">
        <f>C158*W158</f>
        <v>0</v>
      </c>
      <c r="AJ158" s="11">
        <f>C158*Z158</f>
        <v>0</v>
      </c>
      <c r="AK158" s="11">
        <f>C158*AC158</f>
        <v>0</v>
      </c>
    </row>
    <row r="159" spans="1:37" ht="15.75">
      <c r="A159" s="26">
        <v>75020481004</v>
      </c>
      <c r="B159" s="14" t="s">
        <v>160</v>
      </c>
      <c r="C159" s="15">
        <v>258.1173</v>
      </c>
      <c r="D159" s="15">
        <v>258.13</v>
      </c>
      <c r="E159" s="15">
        <v>271.10000000000002</v>
      </c>
      <c r="F159" s="15"/>
      <c r="G159" s="14"/>
      <c r="H159" s="12"/>
      <c r="I159" s="12"/>
      <c r="J159" s="12">
        <v>3</v>
      </c>
      <c r="K159" s="13">
        <v>3</v>
      </c>
      <c r="L159" s="12"/>
      <c r="M159" s="12"/>
      <c r="N159" s="13"/>
      <c r="O159" s="12"/>
      <c r="P159" s="12"/>
      <c r="Q159" s="13"/>
      <c r="R159" s="12"/>
      <c r="S159" s="12"/>
      <c r="T159" s="13"/>
      <c r="U159" s="12"/>
      <c r="V159" s="12"/>
      <c r="W159" s="13"/>
      <c r="X159" s="12"/>
      <c r="Y159" s="12"/>
      <c r="Z159" s="13"/>
      <c r="AA159" s="12"/>
      <c r="AB159" s="12"/>
      <c r="AC159" s="13"/>
      <c r="AD159" s="1"/>
      <c r="AE159" s="11">
        <f>C159*K159</f>
        <v>774.3519</v>
      </c>
      <c r="AF159" s="11">
        <f>C159*N159</f>
        <v>0</v>
      </c>
      <c r="AG159" s="11">
        <f>C159*Q159</f>
        <v>0</v>
      </c>
      <c r="AH159" s="11">
        <f>C159*T159</f>
        <v>0</v>
      </c>
      <c r="AI159" s="11">
        <f>C159*W159</f>
        <v>0</v>
      </c>
      <c r="AJ159" s="11">
        <f>C159*Z159</f>
        <v>0</v>
      </c>
      <c r="AK159" s="11">
        <f>C159*AC159</f>
        <v>0</v>
      </c>
    </row>
    <row r="160" spans="1:37" ht="15.75">
      <c r="A160" s="26">
        <v>75020481003</v>
      </c>
      <c r="B160" s="14" t="s">
        <v>161</v>
      </c>
      <c r="C160" s="15">
        <v>258.1173</v>
      </c>
      <c r="D160" s="15">
        <v>258.13</v>
      </c>
      <c r="E160" s="15">
        <v>271.10000000000002</v>
      </c>
      <c r="F160" s="15"/>
      <c r="G160" s="14"/>
      <c r="H160" s="12"/>
      <c r="I160" s="12"/>
      <c r="J160" s="12">
        <v>3</v>
      </c>
      <c r="K160" s="13">
        <v>3</v>
      </c>
      <c r="L160" s="12"/>
      <c r="M160" s="12"/>
      <c r="N160" s="13"/>
      <c r="O160" s="12"/>
      <c r="P160" s="12"/>
      <c r="Q160" s="13"/>
      <c r="R160" s="12"/>
      <c r="S160" s="12"/>
      <c r="T160" s="13"/>
      <c r="U160" s="12"/>
      <c r="V160" s="12"/>
      <c r="W160" s="13"/>
      <c r="X160" s="12"/>
      <c r="Y160" s="12"/>
      <c r="Z160" s="13"/>
      <c r="AA160" s="12"/>
      <c r="AB160" s="12"/>
      <c r="AC160" s="13"/>
      <c r="AD160" s="1"/>
      <c r="AE160" s="11">
        <f>C160*K160</f>
        <v>774.3519</v>
      </c>
      <c r="AF160" s="11">
        <f>C160*N160</f>
        <v>0</v>
      </c>
      <c r="AG160" s="11">
        <f>C160*Q160</f>
        <v>0</v>
      </c>
      <c r="AH160" s="11">
        <f>C160*T160</f>
        <v>0</v>
      </c>
      <c r="AI160" s="11">
        <f>C160*W160</f>
        <v>0</v>
      </c>
      <c r="AJ160" s="11">
        <f>C160*Z160</f>
        <v>0</v>
      </c>
      <c r="AK160" s="11">
        <f>C160*AC160</f>
        <v>0</v>
      </c>
    </row>
    <row r="161" spans="1:37" ht="15.75">
      <c r="B161" s="10" t="s">
        <v>110</v>
      </c>
    </row>
    <row r="162" spans="1:37" ht="15.75">
      <c r="A162" s="26">
        <v>7502253001</v>
      </c>
      <c r="B162" s="18" t="s">
        <v>162</v>
      </c>
      <c r="C162" s="19">
        <v>219.57749999999999</v>
      </c>
      <c r="D162" s="15">
        <v>234.21</v>
      </c>
      <c r="E162" s="15">
        <v>246</v>
      </c>
      <c r="F162" s="15"/>
      <c r="G162" s="14"/>
      <c r="H162" s="12"/>
      <c r="I162" s="12"/>
      <c r="J162" s="12">
        <v>10</v>
      </c>
      <c r="K162" s="13">
        <v>10</v>
      </c>
      <c r="L162" s="12"/>
      <c r="M162" s="12"/>
      <c r="N162" s="13"/>
      <c r="O162" s="12"/>
      <c r="P162" s="12"/>
      <c r="Q162" s="13"/>
      <c r="R162" s="12"/>
      <c r="S162" s="12"/>
      <c r="T162" s="13"/>
      <c r="U162" s="12"/>
      <c r="V162" s="12"/>
      <c r="W162" s="13"/>
      <c r="X162" s="12"/>
      <c r="Y162" s="12"/>
      <c r="Z162" s="13"/>
      <c r="AA162" s="12"/>
      <c r="AB162" s="12"/>
      <c r="AC162" s="13"/>
      <c r="AD162" s="1"/>
      <c r="AE162" s="11">
        <f>C162*K162</f>
        <v>2195.7749999999996</v>
      </c>
      <c r="AF162" s="11">
        <f>C162*N162</f>
        <v>0</v>
      </c>
      <c r="AG162" s="11">
        <f>C162*Q162</f>
        <v>0</v>
      </c>
      <c r="AH162" s="11">
        <f>C162*T162</f>
        <v>0</v>
      </c>
      <c r="AI162" s="11">
        <f>C162*W162</f>
        <v>0</v>
      </c>
      <c r="AJ162" s="11">
        <f>C162*Z162</f>
        <v>0</v>
      </c>
      <c r="AK162" s="11">
        <f>C162*AC162</f>
        <v>0</v>
      </c>
    </row>
    <row r="163" spans="1:37" ht="15.75">
      <c r="B163" s="10" t="s">
        <v>126</v>
      </c>
    </row>
    <row r="164" spans="1:37" ht="15.75">
      <c r="A164" s="26">
        <v>210031</v>
      </c>
      <c r="B164" s="20" t="s">
        <v>163</v>
      </c>
      <c r="C164" s="17">
        <v>224.9</v>
      </c>
      <c r="D164" s="15">
        <v>220.42</v>
      </c>
      <c r="E164" s="15">
        <v>231.5</v>
      </c>
      <c r="F164" s="15"/>
      <c r="G164" s="14"/>
      <c r="H164" s="12"/>
      <c r="I164" s="12"/>
      <c r="J164" s="12">
        <v>10</v>
      </c>
      <c r="K164" s="13">
        <v>10</v>
      </c>
      <c r="L164" s="12"/>
      <c r="M164" s="12"/>
      <c r="N164" s="13"/>
      <c r="O164" s="12"/>
      <c r="P164" s="12"/>
      <c r="Q164" s="13"/>
      <c r="R164" s="12"/>
      <c r="S164" s="12"/>
      <c r="T164" s="13"/>
      <c r="U164" s="12"/>
      <c r="V164" s="12"/>
      <c r="W164" s="13"/>
      <c r="X164" s="12"/>
      <c r="Y164" s="12"/>
      <c r="Z164" s="13"/>
      <c r="AA164" s="12"/>
      <c r="AB164" s="12"/>
      <c r="AC164" s="13"/>
      <c r="AD164" s="1"/>
      <c r="AE164" s="11">
        <f>C164*K164</f>
        <v>2249</v>
      </c>
      <c r="AF164" s="11">
        <f>C164*N164</f>
        <v>0</v>
      </c>
      <c r="AG164" s="11">
        <f>C164*Q164</f>
        <v>0</v>
      </c>
      <c r="AH164" s="11">
        <f>C164*T164</f>
        <v>0</v>
      </c>
      <c r="AI164" s="11">
        <f>C164*W164</f>
        <v>0</v>
      </c>
      <c r="AJ164" s="11">
        <f>C164*Z164</f>
        <v>0</v>
      </c>
      <c r="AK164" s="11">
        <f>C164*AC164</f>
        <v>0</v>
      </c>
    </row>
    <row r="165" spans="1:37" ht="15.75">
      <c r="A165" s="26">
        <v>210033</v>
      </c>
      <c r="B165" s="20" t="s">
        <v>164</v>
      </c>
      <c r="C165" s="17">
        <v>179.92</v>
      </c>
      <c r="D165" s="15">
        <v>176.35</v>
      </c>
      <c r="E165" s="15">
        <v>185.2</v>
      </c>
      <c r="F165" s="15"/>
      <c r="G165" s="14"/>
      <c r="H165" s="12"/>
      <c r="I165" s="12"/>
      <c r="J165" s="12">
        <v>10</v>
      </c>
      <c r="K165" s="13">
        <v>10</v>
      </c>
      <c r="L165" s="12"/>
      <c r="M165" s="12"/>
      <c r="N165" s="13"/>
      <c r="O165" s="12"/>
      <c r="P165" s="12"/>
      <c r="Q165" s="13"/>
      <c r="R165" s="12"/>
      <c r="S165" s="12"/>
      <c r="T165" s="13"/>
      <c r="U165" s="12"/>
      <c r="V165" s="12"/>
      <c r="W165" s="13"/>
      <c r="X165" s="12"/>
      <c r="Y165" s="12"/>
      <c r="Z165" s="13"/>
      <c r="AA165" s="12"/>
      <c r="AB165" s="12"/>
      <c r="AC165" s="13"/>
      <c r="AD165" s="1"/>
      <c r="AE165" s="11">
        <f>C165*K165</f>
        <v>1799.1999999999998</v>
      </c>
      <c r="AF165" s="11">
        <f>C165*N165</f>
        <v>0</v>
      </c>
      <c r="AG165" s="11">
        <f>C165*Q165</f>
        <v>0</v>
      </c>
      <c r="AH165" s="11">
        <f>C165*T165</f>
        <v>0</v>
      </c>
      <c r="AI165" s="11">
        <f>C165*W165</f>
        <v>0</v>
      </c>
      <c r="AJ165" s="11">
        <f>C165*Z165</f>
        <v>0</v>
      </c>
      <c r="AK165" s="11">
        <f>C165*AC165</f>
        <v>0</v>
      </c>
    </row>
    <row r="166" spans="1:37">
      <c r="AE166" s="11">
        <f t="shared" ref="AE166:AK166" si="50">SUM(AE126:AE165)</f>
        <v>68952.704699999987</v>
      </c>
      <c r="AF166" s="11">
        <f t="shared" si="50"/>
        <v>0</v>
      </c>
      <c r="AG166" s="11">
        <f t="shared" si="50"/>
        <v>0</v>
      </c>
      <c r="AH166" s="11">
        <f t="shared" si="50"/>
        <v>0</v>
      </c>
      <c r="AI166" s="11">
        <f t="shared" si="50"/>
        <v>0</v>
      </c>
      <c r="AJ166" s="11">
        <f t="shared" si="50"/>
        <v>0</v>
      </c>
      <c r="AK166" s="11">
        <f t="shared" si="50"/>
        <v>0</v>
      </c>
    </row>
    <row r="169" spans="1:37" ht="15.75">
      <c r="A169" s="40" t="s">
        <v>172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7" ht="15.75">
      <c r="A170" s="24"/>
      <c r="B170" s="40" t="s">
        <v>165</v>
      </c>
      <c r="C170" s="41"/>
      <c r="D170" s="41"/>
      <c r="E170" s="41"/>
      <c r="F170" s="41"/>
      <c r="G170" s="41"/>
      <c r="H170" s="42" t="s">
        <v>173</v>
      </c>
      <c r="I170" s="41"/>
      <c r="J170" s="41"/>
      <c r="K170" s="41"/>
      <c r="L170" s="43" t="s">
        <v>174</v>
      </c>
      <c r="M170" s="41"/>
      <c r="N170" s="41"/>
      <c r="O170" s="44" t="s">
        <v>175</v>
      </c>
      <c r="P170" s="41"/>
      <c r="Q170" s="41"/>
      <c r="R170" s="45" t="s">
        <v>176</v>
      </c>
      <c r="S170" s="41"/>
      <c r="T170" s="41"/>
      <c r="U170" s="46" t="s">
        <v>177</v>
      </c>
      <c r="V170" s="41"/>
      <c r="W170" s="41"/>
      <c r="X170" s="47" t="s">
        <v>178</v>
      </c>
      <c r="Y170" s="41"/>
      <c r="Z170" s="41"/>
      <c r="AA170" s="48" t="s">
        <v>179</v>
      </c>
      <c r="AB170" s="41"/>
      <c r="AC170" s="41"/>
      <c r="AD170" s="1"/>
    </row>
    <row r="171" spans="1:37" ht="15.75">
      <c r="A171" s="25"/>
      <c r="B171" s="2" t="s">
        <v>7</v>
      </c>
      <c r="C171" s="2"/>
      <c r="D171" s="2"/>
      <c r="E171" s="2"/>
      <c r="F171" s="2"/>
      <c r="G171" s="2"/>
      <c r="H171" s="49" t="s">
        <v>1</v>
      </c>
      <c r="I171" s="49"/>
      <c r="J171" s="49"/>
      <c r="K171" s="49"/>
      <c r="L171" s="49" t="s">
        <v>1</v>
      </c>
      <c r="M171" s="49"/>
      <c r="N171" s="49"/>
      <c r="O171" s="49" t="s">
        <v>1</v>
      </c>
      <c r="P171" s="49"/>
      <c r="Q171" s="49"/>
      <c r="R171" s="49" t="s">
        <v>1</v>
      </c>
      <c r="S171" s="49"/>
      <c r="T171" s="49"/>
      <c r="U171" s="49" t="s">
        <v>1</v>
      </c>
      <c r="V171" s="49"/>
      <c r="W171" s="49"/>
      <c r="X171" s="49" t="s">
        <v>1</v>
      </c>
      <c r="Y171" s="49"/>
      <c r="Z171" s="49"/>
      <c r="AA171" s="49" t="s">
        <v>1</v>
      </c>
      <c r="AB171" s="49"/>
      <c r="AC171" s="49"/>
      <c r="AD171" s="2"/>
    </row>
    <row r="172" spans="1:37" ht="15.75">
      <c r="A172" s="25" t="s">
        <v>180</v>
      </c>
      <c r="B172" s="10" t="s">
        <v>27</v>
      </c>
      <c r="C172" s="2" t="s">
        <v>181</v>
      </c>
      <c r="D172" s="2" t="s">
        <v>182</v>
      </c>
      <c r="E172" s="2" t="s">
        <v>183</v>
      </c>
      <c r="F172" s="2" t="s">
        <v>184</v>
      </c>
      <c r="G172" s="2" t="s">
        <v>185</v>
      </c>
      <c r="H172" s="2" t="s">
        <v>3</v>
      </c>
      <c r="I172" s="2" t="s">
        <v>4</v>
      </c>
      <c r="J172" s="2" t="s">
        <v>186</v>
      </c>
      <c r="K172" s="2" t="s">
        <v>5</v>
      </c>
      <c r="L172" s="2" t="s">
        <v>3</v>
      </c>
      <c r="M172" s="2" t="s">
        <v>4</v>
      </c>
      <c r="N172" s="2" t="s">
        <v>5</v>
      </c>
      <c r="O172" s="2" t="s">
        <v>3</v>
      </c>
      <c r="P172" s="2" t="s">
        <v>4</v>
      </c>
      <c r="Q172" s="2" t="s">
        <v>5</v>
      </c>
      <c r="R172" s="2" t="s">
        <v>3</v>
      </c>
      <c r="S172" s="2" t="s">
        <v>4</v>
      </c>
      <c r="T172" s="2" t="s">
        <v>5</v>
      </c>
      <c r="U172" s="2" t="s">
        <v>3</v>
      </c>
      <c r="V172" s="2" t="s">
        <v>4</v>
      </c>
      <c r="W172" s="2" t="s">
        <v>5</v>
      </c>
      <c r="X172" s="2" t="s">
        <v>3</v>
      </c>
      <c r="Y172" s="2" t="s">
        <v>4</v>
      </c>
      <c r="Z172" s="2" t="s">
        <v>5</v>
      </c>
      <c r="AA172" s="2" t="s">
        <v>3</v>
      </c>
      <c r="AB172" s="2" t="s">
        <v>4</v>
      </c>
      <c r="AC172" s="2" t="s">
        <v>5</v>
      </c>
      <c r="AD172" t="s">
        <v>187</v>
      </c>
    </row>
    <row r="173" spans="1:37" ht="15.75">
      <c r="A173" s="26">
        <v>7501026027557</v>
      </c>
      <c r="B173" s="14" t="s">
        <v>166</v>
      </c>
      <c r="C173" s="15">
        <v>259.89999999999998</v>
      </c>
      <c r="D173" s="15">
        <v>259.91000000000003</v>
      </c>
      <c r="E173" s="15">
        <v>272.89999999999998</v>
      </c>
      <c r="F173" s="17">
        <v>261.35000000000002</v>
      </c>
      <c r="G173" s="14" t="s">
        <v>188</v>
      </c>
      <c r="H173" s="12"/>
      <c r="I173" s="12"/>
      <c r="J173" s="12">
        <v>60</v>
      </c>
      <c r="K173" s="13">
        <v>60</v>
      </c>
      <c r="L173" s="12"/>
      <c r="M173" s="12"/>
      <c r="N173" s="13"/>
      <c r="O173" s="12"/>
      <c r="P173" s="12"/>
      <c r="Q173" s="13"/>
      <c r="R173" s="12"/>
      <c r="S173" s="12"/>
      <c r="T173" s="13"/>
      <c r="U173" s="12"/>
      <c r="V173" s="12"/>
      <c r="W173" s="13"/>
      <c r="X173" s="12"/>
      <c r="Y173" s="12"/>
      <c r="Z173" s="13"/>
      <c r="AA173" s="12"/>
      <c r="AB173" s="12"/>
      <c r="AC173" s="13"/>
      <c r="AD173" s="1"/>
      <c r="AE173" s="11">
        <f>C173*K173</f>
        <v>15593.999999999998</v>
      </c>
      <c r="AF173" s="11">
        <f>C173*N173</f>
        <v>0</v>
      </c>
      <c r="AG173" s="11">
        <f>C173*Q173</f>
        <v>0</v>
      </c>
      <c r="AH173" s="11">
        <f>C173*T173</f>
        <v>0</v>
      </c>
      <c r="AI173" s="11">
        <f>C173*W173</f>
        <v>0</v>
      </c>
      <c r="AJ173" s="11">
        <f>C173*Z173</f>
        <v>0</v>
      </c>
      <c r="AK173" s="11">
        <f>C173*AC173</f>
        <v>0</v>
      </c>
    </row>
    <row r="174" spans="1:37" ht="15.75">
      <c r="A174" s="26">
        <v>7501026026567</v>
      </c>
      <c r="B174" s="14" t="s">
        <v>167</v>
      </c>
      <c r="C174" s="15">
        <v>279.89999999999998</v>
      </c>
      <c r="D174" s="15">
        <v>279.91000000000003</v>
      </c>
      <c r="E174" s="15">
        <v>293.89999999999998</v>
      </c>
      <c r="F174" s="17">
        <v>284</v>
      </c>
      <c r="G174" s="14" t="s">
        <v>198</v>
      </c>
      <c r="H174" s="12"/>
      <c r="I174" s="12"/>
      <c r="J174" s="12">
        <v>50</v>
      </c>
      <c r="K174" s="13">
        <v>50</v>
      </c>
      <c r="L174" s="12"/>
      <c r="M174" s="12"/>
      <c r="N174" s="13"/>
      <c r="O174" s="12"/>
      <c r="P174" s="12"/>
      <c r="Q174" s="13"/>
      <c r="R174" s="12"/>
      <c r="S174" s="12"/>
      <c r="T174" s="13"/>
      <c r="U174" s="12"/>
      <c r="V174" s="12"/>
      <c r="W174" s="13"/>
      <c r="X174" s="12"/>
      <c r="Y174" s="12"/>
      <c r="Z174" s="13"/>
      <c r="AA174" s="12"/>
      <c r="AB174" s="12"/>
      <c r="AC174" s="13"/>
      <c r="AD174" s="1"/>
      <c r="AE174" s="11">
        <f>C174*K174</f>
        <v>13994.999999999998</v>
      </c>
      <c r="AF174" s="11">
        <f>C174*N174</f>
        <v>0</v>
      </c>
      <c r="AG174" s="11">
        <f>C174*Q174</f>
        <v>0</v>
      </c>
      <c r="AH174" s="11">
        <f>C174*T174</f>
        <v>0</v>
      </c>
      <c r="AI174" s="11">
        <f>C174*W174</f>
        <v>0</v>
      </c>
      <c r="AJ174" s="11">
        <f>C174*Z174</f>
        <v>0</v>
      </c>
      <c r="AK174" s="11">
        <f>C174*AC174</f>
        <v>0</v>
      </c>
    </row>
    <row r="175" spans="1:37" ht="15.75">
      <c r="A175" s="26">
        <v>7501026004506</v>
      </c>
      <c r="B175" s="20" t="s">
        <v>168</v>
      </c>
      <c r="C175" s="17">
        <v>264.89999999999998</v>
      </c>
      <c r="D175" s="15">
        <v>262.01</v>
      </c>
      <c r="E175" s="15">
        <v>277.8</v>
      </c>
      <c r="F175" s="17">
        <v>274.8</v>
      </c>
      <c r="G175" s="14" t="s">
        <v>191</v>
      </c>
      <c r="H175" s="12"/>
      <c r="I175" s="12"/>
      <c r="J175" s="12">
        <v>20</v>
      </c>
      <c r="K175" s="13">
        <v>20</v>
      </c>
      <c r="L175" s="12"/>
      <c r="M175" s="12"/>
      <c r="N175" s="13"/>
      <c r="O175" s="12"/>
      <c r="P175" s="12"/>
      <c r="Q175" s="13"/>
      <c r="R175" s="12"/>
      <c r="S175" s="12"/>
      <c r="T175" s="13"/>
      <c r="U175" s="12"/>
      <c r="V175" s="12"/>
      <c r="W175" s="13"/>
      <c r="X175" s="12"/>
      <c r="Y175" s="12"/>
      <c r="Z175" s="13"/>
      <c r="AA175" s="12"/>
      <c r="AB175" s="12"/>
      <c r="AC175" s="13"/>
      <c r="AD175" s="1"/>
      <c r="AE175" s="11">
        <f>C175*K175</f>
        <v>5298</v>
      </c>
      <c r="AF175" s="11">
        <f>C175*N175</f>
        <v>0</v>
      </c>
      <c r="AG175" s="11">
        <f>C175*Q175</f>
        <v>0</v>
      </c>
      <c r="AH175" s="11">
        <f>C175*T175</f>
        <v>0</v>
      </c>
      <c r="AI175" s="11">
        <f>C175*W175</f>
        <v>0</v>
      </c>
      <c r="AJ175" s="11">
        <f>C175*Z175</f>
        <v>0</v>
      </c>
      <c r="AK175" s="11">
        <f>C175*AC175</f>
        <v>0</v>
      </c>
    </row>
    <row r="176" spans="1:37" ht="15.75">
      <c r="A176" s="26">
        <v>7501026004602</v>
      </c>
      <c r="B176" s="18" t="s">
        <v>169</v>
      </c>
      <c r="C176" s="19">
        <v>259.89999999999998</v>
      </c>
      <c r="D176" s="15">
        <v>267.91000000000003</v>
      </c>
      <c r="E176" s="15">
        <v>281.3</v>
      </c>
      <c r="F176" s="17">
        <v>268</v>
      </c>
      <c r="G176" s="14" t="s">
        <v>188</v>
      </c>
      <c r="H176" s="12"/>
      <c r="I176" s="12"/>
      <c r="J176" s="12">
        <v>40</v>
      </c>
      <c r="K176" s="13">
        <v>40</v>
      </c>
      <c r="L176" s="12"/>
      <c r="M176" s="12"/>
      <c r="N176" s="13"/>
      <c r="O176" s="12"/>
      <c r="P176" s="12"/>
      <c r="Q176" s="13"/>
      <c r="R176" s="12"/>
      <c r="S176" s="12"/>
      <c r="T176" s="13"/>
      <c r="U176" s="12"/>
      <c r="V176" s="12"/>
      <c r="W176" s="13"/>
      <c r="X176" s="12"/>
      <c r="Y176" s="12"/>
      <c r="Z176" s="13"/>
      <c r="AA176" s="12"/>
      <c r="AB176" s="12"/>
      <c r="AC176" s="13"/>
      <c r="AD176" s="1"/>
      <c r="AE176" s="11">
        <f>C176*K176</f>
        <v>10396</v>
      </c>
      <c r="AF176" s="11">
        <f>C176*N176</f>
        <v>0</v>
      </c>
      <c r="AG176" s="11">
        <f>C176*Q176</f>
        <v>0</v>
      </c>
      <c r="AH176" s="11">
        <f>C176*T176</f>
        <v>0</v>
      </c>
      <c r="AI176" s="11">
        <f>C176*W176</f>
        <v>0</v>
      </c>
      <c r="AJ176" s="11">
        <f>C176*Z176</f>
        <v>0</v>
      </c>
      <c r="AK176" s="11">
        <f>C176*AC176</f>
        <v>0</v>
      </c>
    </row>
    <row r="177" spans="1:37" ht="15.75">
      <c r="B177" s="10" t="s">
        <v>75</v>
      </c>
    </row>
    <row r="178" spans="1:37" ht="15.75">
      <c r="A178" s="26">
        <v>7501026005678</v>
      </c>
      <c r="B178" s="14" t="s">
        <v>170</v>
      </c>
      <c r="C178" s="15">
        <v>326.89999999999998</v>
      </c>
      <c r="D178" s="15">
        <v>326.91000000000003</v>
      </c>
      <c r="E178" s="15">
        <v>343.3</v>
      </c>
      <c r="F178" s="17">
        <v>328</v>
      </c>
      <c r="G178" s="14" t="s">
        <v>198</v>
      </c>
      <c r="H178" s="12"/>
      <c r="I178" s="12"/>
      <c r="J178" s="12">
        <v>60</v>
      </c>
      <c r="K178" s="13">
        <v>60</v>
      </c>
      <c r="L178" s="12"/>
      <c r="M178" s="12"/>
      <c r="N178" s="13"/>
      <c r="O178" s="12"/>
      <c r="P178" s="12"/>
      <c r="Q178" s="13"/>
      <c r="R178" s="12"/>
      <c r="S178" s="12"/>
      <c r="T178" s="13"/>
      <c r="U178" s="12"/>
      <c r="V178" s="12"/>
      <c r="W178" s="13"/>
      <c r="X178" s="12"/>
      <c r="Y178" s="12"/>
      <c r="Z178" s="13"/>
      <c r="AA178" s="12"/>
      <c r="AB178" s="12"/>
      <c r="AC178" s="13"/>
      <c r="AD178" s="1"/>
      <c r="AE178" s="11">
        <f>C178*K178</f>
        <v>19614</v>
      </c>
      <c r="AF178" s="11">
        <f>C178*N178</f>
        <v>0</v>
      </c>
      <c r="AG178" s="11">
        <f>C178*Q178</f>
        <v>0</v>
      </c>
      <c r="AH178" s="11">
        <f>C178*T178</f>
        <v>0</v>
      </c>
      <c r="AI178" s="11">
        <f>C178*W178</f>
        <v>0</v>
      </c>
      <c r="AJ178" s="11">
        <f>C178*Z178</f>
        <v>0</v>
      </c>
      <c r="AK178" s="11">
        <f>C178*AC178</f>
        <v>0</v>
      </c>
    </row>
    <row r="179" spans="1:37" ht="15.75">
      <c r="B179" s="10" t="s">
        <v>126</v>
      </c>
    </row>
    <row r="180" spans="1:37" ht="15.75">
      <c r="A180" s="26">
        <v>7501011115729</v>
      </c>
      <c r="B180" s="18" t="s">
        <v>171</v>
      </c>
      <c r="C180" s="19">
        <v>219.9</v>
      </c>
      <c r="D180" s="15">
        <v>282.61</v>
      </c>
      <c r="E180" s="15">
        <v>297</v>
      </c>
      <c r="F180" s="19">
        <v>228</v>
      </c>
      <c r="G180" s="14" t="s">
        <v>198</v>
      </c>
      <c r="H180" s="12"/>
      <c r="I180" s="12"/>
      <c r="J180" s="12">
        <v>10</v>
      </c>
      <c r="K180" s="13">
        <v>10</v>
      </c>
      <c r="L180" s="12"/>
      <c r="M180" s="12"/>
      <c r="N180" s="13"/>
      <c r="O180" s="12"/>
      <c r="P180" s="12"/>
      <c r="Q180" s="13"/>
      <c r="R180" s="12"/>
      <c r="S180" s="12"/>
      <c r="T180" s="13"/>
      <c r="U180" s="12"/>
      <c r="V180" s="12"/>
      <c r="W180" s="13"/>
      <c r="X180" s="12"/>
      <c r="Y180" s="12"/>
      <c r="Z180" s="13"/>
      <c r="AA180" s="12"/>
      <c r="AB180" s="12"/>
      <c r="AC180" s="13"/>
      <c r="AD180" s="1" t="s">
        <v>199</v>
      </c>
      <c r="AE180" s="11">
        <f>C180*K180</f>
        <v>2199</v>
      </c>
      <c r="AF180" s="11">
        <f>C180*N180</f>
        <v>0</v>
      </c>
      <c r="AG180" s="11">
        <f>C180*Q180</f>
        <v>0</v>
      </c>
      <c r="AH180" s="11">
        <f>C180*T180</f>
        <v>0</v>
      </c>
      <c r="AI180" s="11">
        <f>C180*W180</f>
        <v>0</v>
      </c>
      <c r="AJ180" s="11">
        <f>C180*Z180</f>
        <v>0</v>
      </c>
      <c r="AK180" s="11">
        <f>C180*AC180</f>
        <v>0</v>
      </c>
    </row>
    <row r="181" spans="1:37">
      <c r="AE181" s="11">
        <f t="shared" ref="AE181:AK181" si="51">SUM(AE173:AE180)</f>
        <v>67096</v>
      </c>
      <c r="AF181" s="11">
        <f t="shared" si="51"/>
        <v>0</v>
      </c>
      <c r="AG181" s="11">
        <f t="shared" si="51"/>
        <v>0</v>
      </c>
      <c r="AH181" s="11">
        <f t="shared" si="51"/>
        <v>0</v>
      </c>
      <c r="AI181" s="11">
        <f t="shared" si="51"/>
        <v>0</v>
      </c>
      <c r="AJ181" s="11">
        <f t="shared" si="51"/>
        <v>0</v>
      </c>
      <c r="AK181" s="11">
        <f t="shared" si="51"/>
        <v>0</v>
      </c>
    </row>
    <row r="184" spans="1:37" ht="15.75">
      <c r="B184" s="3" t="s">
        <v>173</v>
      </c>
      <c r="C184" s="29">
        <f>(AE119+AE166+AE181)</f>
        <v>354596.7047</v>
      </c>
    </row>
    <row r="185" spans="1:37" ht="15.75">
      <c r="B185" s="4" t="s">
        <v>174</v>
      </c>
      <c r="C185" s="11">
        <f>(AF119+AF166+AF181)</f>
        <v>0</v>
      </c>
    </row>
    <row r="186" spans="1:37" ht="15.75">
      <c r="B186" s="5" t="s">
        <v>175</v>
      </c>
      <c r="C186" s="11">
        <f>(AG119+AG166+AG181)</f>
        <v>0</v>
      </c>
    </row>
    <row r="187" spans="1:37" ht="15.75">
      <c r="B187" s="6" t="s">
        <v>176</v>
      </c>
      <c r="C187" s="11">
        <f>(AH119+AH166+AH181)</f>
        <v>0</v>
      </c>
    </row>
    <row r="188" spans="1:37" ht="15.75">
      <c r="B188" s="7" t="s">
        <v>177</v>
      </c>
      <c r="C188" s="11">
        <f>(AI119+AI166+AI181)</f>
        <v>0</v>
      </c>
    </row>
    <row r="189" spans="1:37" ht="15.75">
      <c r="B189" s="8" t="s">
        <v>178</v>
      </c>
      <c r="C189" s="11">
        <f>(AJ119+AJ166+AJ181)</f>
        <v>0</v>
      </c>
    </row>
    <row r="190" spans="1:37" ht="15.75">
      <c r="B190" s="9" t="s">
        <v>179</v>
      </c>
      <c r="C190" s="11">
        <f>(AK119+AK166+AK181)</f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X171:Z171"/>
    <mergeCell ref="AA171:AC171"/>
    <mergeCell ref="H171:K171"/>
    <mergeCell ref="L171:N171"/>
    <mergeCell ref="O171:Q171"/>
    <mergeCell ref="R171:T171"/>
    <mergeCell ref="U171:W171"/>
    <mergeCell ref="X124:Z124"/>
    <mergeCell ref="AA124:AC124"/>
    <mergeCell ref="A169:AD169"/>
    <mergeCell ref="B170:G170"/>
    <mergeCell ref="H170:K170"/>
    <mergeCell ref="L170:N170"/>
    <mergeCell ref="O170:Q170"/>
    <mergeCell ref="R170:T170"/>
    <mergeCell ref="U170:W170"/>
    <mergeCell ref="X170:Z170"/>
    <mergeCell ref="AA170:AC170"/>
    <mergeCell ref="H124:K124"/>
    <mergeCell ref="L124:N124"/>
    <mergeCell ref="O124:Q124"/>
    <mergeCell ref="R124:T124"/>
    <mergeCell ref="U124:W124"/>
    <mergeCell ref="X3:Z3"/>
    <mergeCell ref="AA3:AC3"/>
    <mergeCell ref="A122:AD122"/>
    <mergeCell ref="B123:G123"/>
    <mergeCell ref="H123:K123"/>
    <mergeCell ref="L123:N123"/>
    <mergeCell ref="O123:Q123"/>
    <mergeCell ref="R123:T123"/>
    <mergeCell ref="U123:W123"/>
    <mergeCell ref="X123:Z123"/>
    <mergeCell ref="AA123:AC12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2018-05-14T15:42:29Z</cp:lastPrinted>
  <dcterms:created xsi:type="dcterms:W3CDTF">2018-05-14T15:21:23Z</dcterms:created>
  <dcterms:modified xsi:type="dcterms:W3CDTF">2018-05-14T17:47:25Z</dcterms:modified>
  <cp:category/>
</cp:coreProperties>
</file>