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VICTORIA\compartida\PATRICIA\FORMATOS LLENOS AAA\"/>
    </mc:Choice>
  </mc:AlternateContent>
  <bookViews>
    <workbookView xWindow="0" yWindow="0" windowWidth="28800" windowHeight="11430"/>
  </bookViews>
  <sheets>
    <sheet name="EXISTENCIAS" sheetId="1" r:id="rId1"/>
    <sheet name="PEDIDO" sheetId="2" r:id="rId2"/>
  </sheets>
  <definedNames>
    <definedName name="_xlnm._FilterDatabase" localSheetId="1" hidden="1">PEDIDO!$AD$30:$AK$35</definedName>
  </definedNames>
  <calcPr calcId="152511"/>
</workbook>
</file>

<file path=xl/calcChain.xml><?xml version="1.0" encoding="utf-8"?>
<calcChain xmlns="http://schemas.openxmlformats.org/spreadsheetml/2006/main">
  <c r="AK104" i="2" l="1"/>
  <c r="AJ104" i="2"/>
  <c r="AI104" i="2"/>
  <c r="AH104" i="2"/>
  <c r="AG104" i="2"/>
  <c r="AF104" i="2"/>
  <c r="AE104" i="2"/>
  <c r="AK103" i="2"/>
  <c r="AJ103" i="2"/>
  <c r="AI103" i="2"/>
  <c r="AH103" i="2"/>
  <c r="AG103" i="2"/>
  <c r="AF103" i="2"/>
  <c r="AE103" i="2"/>
  <c r="AK102" i="2"/>
  <c r="AJ102" i="2"/>
  <c r="AI102" i="2"/>
  <c r="AH102" i="2"/>
  <c r="AG102" i="2"/>
  <c r="AF102" i="2"/>
  <c r="AE102" i="2"/>
  <c r="AK101" i="2"/>
  <c r="AJ101" i="2"/>
  <c r="AI101" i="2"/>
  <c r="AH101" i="2"/>
  <c r="AG101" i="2"/>
  <c r="AF101" i="2"/>
  <c r="AE101" i="2"/>
  <c r="AK99" i="2"/>
  <c r="AJ99" i="2"/>
  <c r="AI99" i="2"/>
  <c r="AH99" i="2"/>
  <c r="AG99" i="2"/>
  <c r="AF99" i="2"/>
  <c r="AE99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2" i="2"/>
  <c r="AJ92" i="2"/>
  <c r="AI92" i="2"/>
  <c r="AH92" i="2"/>
  <c r="AG92" i="2"/>
  <c r="AF92" i="2"/>
  <c r="AE92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8" i="2"/>
  <c r="AJ78" i="2"/>
  <c r="AI78" i="2"/>
  <c r="AH78" i="2"/>
  <c r="AG78" i="2"/>
  <c r="AF78" i="2"/>
  <c r="AE78" i="2"/>
  <c r="AK76" i="2"/>
  <c r="AJ76" i="2"/>
  <c r="AI76" i="2"/>
  <c r="AH76" i="2"/>
  <c r="AG76" i="2"/>
  <c r="AF76" i="2"/>
  <c r="AE76" i="2"/>
  <c r="AK74" i="2"/>
  <c r="AJ74" i="2"/>
  <c r="AI74" i="2"/>
  <c r="AH74" i="2"/>
  <c r="AG74" i="2"/>
  <c r="AF74" i="2"/>
  <c r="AE74" i="2"/>
  <c r="AK73" i="2"/>
  <c r="AJ73" i="2"/>
  <c r="AI73" i="2"/>
  <c r="AH73" i="2"/>
  <c r="AG73" i="2"/>
  <c r="AF73" i="2"/>
  <c r="AE73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7" i="2"/>
  <c r="AJ67" i="2"/>
  <c r="AI67" i="2"/>
  <c r="AH67" i="2"/>
  <c r="AG67" i="2"/>
  <c r="AF67" i="2"/>
  <c r="AE67" i="2"/>
  <c r="AK65" i="2"/>
  <c r="AJ65" i="2"/>
  <c r="AI65" i="2"/>
  <c r="AH65" i="2"/>
  <c r="AG65" i="2"/>
  <c r="AF65" i="2"/>
  <c r="AE65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8" i="2"/>
  <c r="AJ58" i="2"/>
  <c r="AI58" i="2"/>
  <c r="AH58" i="2"/>
  <c r="AG58" i="2"/>
  <c r="AF58" i="2"/>
  <c r="AE58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4" i="2"/>
  <c r="AJ44" i="2"/>
  <c r="AI44" i="2"/>
  <c r="AH44" i="2"/>
  <c r="AG44" i="2"/>
  <c r="AF44" i="2"/>
  <c r="AE44" i="2"/>
  <c r="AK42" i="2"/>
  <c r="AJ42" i="2"/>
  <c r="AI42" i="2"/>
  <c r="AH42" i="2"/>
  <c r="AG42" i="2"/>
  <c r="AF42" i="2"/>
  <c r="AE42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7" i="2"/>
  <c r="AJ37" i="2"/>
  <c r="AI37" i="2"/>
  <c r="AH37" i="2"/>
  <c r="AG37" i="2"/>
  <c r="AF37" i="2"/>
  <c r="AE37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8" i="2"/>
  <c r="AJ28" i="2"/>
  <c r="AI28" i="2"/>
  <c r="AH28" i="2"/>
  <c r="AG28" i="2"/>
  <c r="AF28" i="2"/>
  <c r="AE28" i="2"/>
  <c r="AK26" i="2"/>
  <c r="AJ26" i="2"/>
  <c r="AI26" i="2"/>
  <c r="AH26" i="2"/>
  <c r="AG26" i="2"/>
  <c r="AF26" i="2"/>
  <c r="AE26" i="2"/>
  <c r="AK24" i="2"/>
  <c r="AJ24" i="2"/>
  <c r="AI24" i="2"/>
  <c r="AH24" i="2"/>
  <c r="AG24" i="2"/>
  <c r="AF24" i="2"/>
  <c r="AE24" i="2"/>
  <c r="AK22" i="2"/>
  <c r="AJ22" i="2"/>
  <c r="AI22" i="2"/>
  <c r="AH22" i="2"/>
  <c r="AG22" i="2"/>
  <c r="AF22" i="2"/>
  <c r="AE22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7" i="2"/>
  <c r="AJ17" i="2"/>
  <c r="AI17" i="2"/>
  <c r="AH17" i="2"/>
  <c r="AG17" i="2"/>
  <c r="AF17" i="2"/>
  <c r="AE17" i="2"/>
  <c r="AK15" i="2"/>
  <c r="AJ15" i="2"/>
  <c r="AI15" i="2"/>
  <c r="AH15" i="2"/>
  <c r="AG15" i="2"/>
  <c r="AF15" i="2"/>
  <c r="AE15" i="2"/>
  <c r="AK14" i="2"/>
  <c r="AJ14" i="2"/>
  <c r="AI14" i="2"/>
  <c r="AH14" i="2"/>
  <c r="AG14" i="2"/>
  <c r="AF14" i="2"/>
  <c r="AE14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6" i="2"/>
  <c r="AK105" i="2" s="1"/>
  <c r="C114" i="2" s="1"/>
  <c r="AJ6" i="2"/>
  <c r="AI6" i="2"/>
  <c r="AI105" i="2" s="1"/>
  <c r="C112" i="2" s="1"/>
  <c r="AH6" i="2"/>
  <c r="AG6" i="2"/>
  <c r="AG105" i="2" s="1"/>
  <c r="C110" i="2" s="1"/>
  <c r="AF6" i="2"/>
  <c r="AE6" i="2"/>
  <c r="AE105" i="2" s="1"/>
  <c r="C108" i="2" s="1"/>
  <c r="AK5" i="2"/>
  <c r="AJ5" i="2"/>
  <c r="AJ105" i="2" s="1"/>
  <c r="C113" i="2" s="1"/>
  <c r="AI5" i="2"/>
  <c r="AH5" i="2"/>
  <c r="AH105" i="2" s="1"/>
  <c r="C111" i="2" s="1"/>
  <c r="AG5" i="2"/>
  <c r="AF5" i="2"/>
  <c r="AF105" i="2" s="1"/>
  <c r="C109" i="2" s="1"/>
  <c r="AE5" i="2"/>
</calcChain>
</file>

<file path=xl/sharedStrings.xml><?xml version="1.0" encoding="utf-8"?>
<sst xmlns="http://schemas.openxmlformats.org/spreadsheetml/2006/main" count="402" uniqueCount="136">
  <si>
    <t>GRUPO ABARROTES AZTECA</t>
  </si>
  <si>
    <t>PEDIDOS A 'SAHUAYO' 21-05-2018</t>
  </si>
  <si>
    <t>EXISTENCIAS</t>
  </si>
  <si>
    <t>DESCRIPCIÓN</t>
  </si>
  <si>
    <t>CAJAS</t>
  </si>
  <si>
    <t>PZAS</t>
  </si>
  <si>
    <t>PEDIDO</t>
  </si>
  <si>
    <t>COD</t>
  </si>
  <si>
    <t>ARTICULOS DE LIMPIEZA</t>
  </si>
  <si>
    <t>GLADE AEROSOL HAWAIIAN BREZZE 12/345 G</t>
  </si>
  <si>
    <t>GLADE AEROSOL MANZANA&amp;CANELA 12/345 G</t>
  </si>
  <si>
    <t>ARTICULOS PARA BEBE</t>
  </si>
  <si>
    <t>TALCO BABY MAGIC MENNEN NIÑA 24/100 GRS.</t>
  </si>
  <si>
    <t>TALCO BABY MAGIC MENNEN NIÑA 24/200 GRS.</t>
  </si>
  <si>
    <t>TALCO BABY MAGIC MENNEN NIÑO 24/100 GRS.</t>
  </si>
  <si>
    <t>TALCO BABY MAGIC MENNEN NIÑO 24/200 GRS.</t>
  </si>
  <si>
    <t>TOALLITAS SUAVELASTIC 18/100 PZAS.</t>
  </si>
  <si>
    <t>BLANQUEADORES</t>
  </si>
  <si>
    <t>CLOROX AROMA 15/930 ML. BLANCOS INTENSOS</t>
  </si>
  <si>
    <t>CLOROX DESENGRASANTE 15/930 ML.</t>
  </si>
  <si>
    <t>CREMAS Y CEPILLOS DENTALES</t>
  </si>
  <si>
    <t>COLGATE MAXIMA PROTECCION 144/22 ML.</t>
  </si>
  <si>
    <t xml:space="preserve">CEREALES </t>
  </si>
  <si>
    <t>ALL BRAN PASAS 28/285 GRS.</t>
  </si>
  <si>
    <t>KELLOG´S EXTRA 24/370 GRS. PASION C/CHOCOLATE</t>
  </si>
  <si>
    <t>NESTLE TRIX  14/480 GRS</t>
  </si>
  <si>
    <t>SPECIAL K BOLSI-PACK 14/120 GRS.</t>
  </si>
  <si>
    <t>CAJETA</t>
  </si>
  <si>
    <t>MIEL KARO PARA BEBE 24/250 GRS.</t>
  </si>
  <si>
    <t>CREMA PARA CALZADO</t>
  </si>
  <si>
    <t>NUGGET CERA LIQUIDA CAFÉ 12/60 ML.</t>
  </si>
  <si>
    <t>CHOCOLATE EN POLVO</t>
  </si>
  <si>
    <t>CAL-C-TOSE LATA 6/1.75 KGS.</t>
  </si>
  <si>
    <t>DETERGENTES</t>
  </si>
  <si>
    <t>AXION DET. 48/250 GRS.</t>
  </si>
  <si>
    <t xml:space="preserve">AXION DET. ROJO 18/720 GRS. </t>
  </si>
  <si>
    <t>AXION LIQ. COMPLETE 12/640 ML. TRICLORO</t>
  </si>
  <si>
    <t>AXION LIQUIDO 12/400 ML. NARANJA</t>
  </si>
  <si>
    <t>BOLD 3 4/5 KGS. FLORES PARA MIS AMORES</t>
  </si>
  <si>
    <t>FOCA LIQUIDO 12/1 LT.</t>
  </si>
  <si>
    <t>CERILLOS Y ENCENDEDORES</t>
  </si>
  <si>
    <t>CERILLOS DE MADERA FLAMA 50/5 PZAS</t>
  </si>
  <si>
    <t>GELATINAS</t>
  </si>
  <si>
    <t>GEL GARY LIGHT 24/20 GRS. DURAZNO</t>
  </si>
  <si>
    <t>GEL GARY LIGHT 24/20 GRS. NUEZ</t>
  </si>
  <si>
    <t>GALLETAS GAMESA</t>
  </si>
  <si>
    <t>LGAGAM0000002</t>
  </si>
  <si>
    <t xml:space="preserve">SURTIDO RICO GAMESA 12/516 GRS. </t>
  </si>
  <si>
    <t>GEL Y SPRAY</t>
  </si>
  <si>
    <t>GEL XTREME 18/260 GRS. EXT FIRME ICE</t>
  </si>
  <si>
    <t>INSECTICIDAS</t>
  </si>
  <si>
    <t>BAYGON ULTRA VERDE 12/400 ML.</t>
  </si>
  <si>
    <t>RAID ACCION TOTAL 12/400 ML.</t>
  </si>
  <si>
    <t>JUGOS JUMEX</t>
  </si>
  <si>
    <t>JUMEX BIDA FRESA 10/200 ML.</t>
  </si>
  <si>
    <t>JUMEX BIDA GUAYABA 10/200 ML.</t>
  </si>
  <si>
    <t>JUMEX BIDA UVA 10/200 ML</t>
  </si>
  <si>
    <t>JUMEX SPORT MORA AZUL 12/600 ML.</t>
  </si>
  <si>
    <t>JUMEX SPORT NARANJA 12/600 ML.</t>
  </si>
  <si>
    <t>JUGOS</t>
  </si>
  <si>
    <t>LJUOTR0000001</t>
  </si>
  <si>
    <t>CACTUS 16/500 ML. SURTIDO</t>
  </si>
  <si>
    <t>LJUOTR0000016</t>
  </si>
  <si>
    <t>GATORADE CH. 24/600 ML. NARANJA</t>
  </si>
  <si>
    <t>JABON DE TOCADOR</t>
  </si>
  <si>
    <t>PALMOLIVE CLASICO ACEITE DE OLIVA 96/110 GRS</t>
  </si>
  <si>
    <t>LIMPIADORES</t>
  </si>
  <si>
    <t xml:space="preserve">AJAX 12/1 LT. AMONIA </t>
  </si>
  <si>
    <t>FABULOSO COMPLETE  12/828 ML. PINO Y EUCALIPTO</t>
  </si>
  <si>
    <t>MR. MUSC ANTIGRASA 12/750 ML. COCINA TOTAL</t>
  </si>
  <si>
    <t>PINOL 20/250 ML.</t>
  </si>
  <si>
    <t>PLEDGE MADERAS 12/378 ML.</t>
  </si>
  <si>
    <t>WINDEX MR MUSC LIMPIA VIDRIOS 12/750 ML.</t>
  </si>
  <si>
    <t>MAYONESAS Y MOSTAZAS</t>
  </si>
  <si>
    <t xml:space="preserve">MAY McCORMICK LIGHT SQUEEZE 12/350 GRS. </t>
  </si>
  <si>
    <t>PAÑAL DESECHABLE</t>
  </si>
  <si>
    <t>CALZON HUGGIES PULL-UPS APRENDISEC NIÑA 5TA. ETAPA 4/25 P.</t>
  </si>
  <si>
    <t>CALZON HUGGIES PULL-UPS APRENDISEC NIÑO 5TA. ETAPA 4/25 P.</t>
  </si>
  <si>
    <t>HUGGIES SUPREME NAT 3 NIÑA 5/36 PZAS.</t>
  </si>
  <si>
    <t>HUGGIES SUPREME NAT 3 NIÑO 5/36 PZAS.</t>
  </si>
  <si>
    <t>LPADE0000002</t>
  </si>
  <si>
    <t>TENA PANTS GRANDE 6/10 PZAS.</t>
  </si>
  <si>
    <t>LPADE0000004</t>
  </si>
  <si>
    <t>TENA SLIP GRANDE 6/10 PZAS.</t>
  </si>
  <si>
    <t>PAPEL HIGENICO</t>
  </si>
  <si>
    <t>HIG. LOVLY 400 HD 12/4 PZAS.</t>
  </si>
  <si>
    <t>SHAMPHOO EXHIBIDOR</t>
  </si>
  <si>
    <t>PALMOLIVE OPTIMS  NIVEL 4 *24 PZAS. *SOBRE*</t>
  </si>
  <si>
    <t>SUAVIZANTES DE ROPA</t>
  </si>
  <si>
    <t>ENSUEÑO *12/450 ML. BEBE</t>
  </si>
  <si>
    <t>ENSUEÑO 9/1.5 LTS ZERO BEBE</t>
  </si>
  <si>
    <t>ENSUEÑO 9/1.5 LTS ZERO PRIMAVERA</t>
  </si>
  <si>
    <t>MAS OSCURA 18/415 ML.</t>
  </si>
  <si>
    <t>SUAVITEL 12/1 LT. PRIMAVERAL</t>
  </si>
  <si>
    <t>SUAVITEL 12/850 ML. CUIDADO S. VAINILLA</t>
  </si>
  <si>
    <t>SUAVITEL 4/3 LTS. CLASICO FRESCA PRIMAVERA</t>
  </si>
  <si>
    <t>SUAVITEL 750 ML. DULCES P. 12P. FRESA-CHOCOLATE</t>
  </si>
  <si>
    <t>SUAVITEL M. MAGICOS 12/750 ML. A. DE AMOR</t>
  </si>
  <si>
    <t>SUAVITEL M. MAGICOS 12/750 ML. B. DE FLORES</t>
  </si>
  <si>
    <t>VEL ROSITA 12/1 LT.</t>
  </si>
  <si>
    <t>SERVILLETAS</t>
  </si>
  <si>
    <t>SERVITOALLAS PETALO 12/3 PZS</t>
  </si>
  <si>
    <t>TOALLAS FEMENINAS</t>
  </si>
  <si>
    <t>LTOFEM0000004</t>
  </si>
  <si>
    <t xml:space="preserve">KOTEX NOCTURNA C/A 10/8 PZAS. + PROMO </t>
  </si>
  <si>
    <t>KOTEX NOCTURNA MZLLA C/A 8/10 PZAS.</t>
  </si>
  <si>
    <t>PANTIPROTECTORES KOTEX LARGOS 24/44 PZA.</t>
  </si>
  <si>
    <t>PANTIPROTECTORES KOTEX REG/MZLLA 14/22 PZA.</t>
  </si>
  <si>
    <t>SABA CONFORT NOCTURNA C/ALAS 10/8 PZAS.</t>
  </si>
  <si>
    <t>SABA ULTRA INVISIBLE LARGA 16/12PZAS.</t>
  </si>
  <si>
    <t>VERDURAS EN LATA</t>
  </si>
  <si>
    <t>ELOTE DEL MONTE 24/400 GRS.</t>
  </si>
  <si>
    <t>ENSALADA CAMPESINA DEL MONTE 24/400 GRS.</t>
  </si>
  <si>
    <t>ENSALADA DEL MONTE 24/215 GRS.</t>
  </si>
  <si>
    <t>ENSALADA DEL MONTE 24/400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</si>
  <si>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</si>
  <si>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</si>
  <si>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</si>
  <si>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</si>
  <si>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</si>
  <si>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</si>
  <si>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</si>
  <si>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</si>
  <si>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</si>
  <si>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</si>
  <si>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</si>
  <si>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</si>
  <si>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</si>
  <si>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</si>
  <si>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</si>
  <si>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</si>
  <si>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MORGAR</t>
  </si>
  <si>
    <t>HUGOS</t>
  </si>
  <si>
    <t>0 en 0 descuento: %0 /// 6/600 ML</t>
  </si>
  <si>
    <t xml:space="preserve"> </t>
  </si>
  <si>
    <t>6EXB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</si>
</sst>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2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theme="0"/>
      <name val="Calibri"/>
      <family val="2"/>
    </font>
    <font>
      <sz val="10"/>
      <color rgb="FF000000"/>
      <name val="Franklin Gothic Book"/>
    </font>
    <font>
      <b/>
      <sz val="8"/>
      <color rgb="FFFFFFFF"/>
      <name val="Franklin Gothic Book"/>
    </font>
    <font>
      <sz val="8"/>
      <color rgb="FF000000"/>
      <name val="Franklin Gothic Book"/>
    </font>
    <font>
      <sz val="8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5" fillId="12" borderId="1" xfId="0" applyNumberFormat="1" applyFont="1" applyFill="1" applyBorder="1" applyAlignment="1">
      <alignment horizontal="left"/>
    </xf>
    <xf numFmtId="164" fontId="6" fillId="13" borderId="1" xfId="0" applyNumberFormat="1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164" fontId="7" fillId="0" borderId="0" xfId="0" applyNumberFormat="1" applyFont="1"/>
    <xf numFmtId="0" fontId="8" fillId="2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center"/>
    </xf>
    <xf numFmtId="165" fontId="10" fillId="2" borderId="1" xfId="0" applyNumberFormat="1" applyFont="1" applyFill="1" applyBorder="1" applyAlignment="1">
      <alignment horizontal="left"/>
    </xf>
    <xf numFmtId="0" fontId="11" fillId="0" borderId="0" xfId="0" applyFont="1"/>
    <xf numFmtId="165" fontId="10" fillId="16" borderId="1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tabSelected="1" view="pageLayout" zoomScaleNormal="100" workbookViewId="0">
      <selection activeCell="C105" sqref="C105"/>
    </sheetView>
  </sheetViews>
  <sheetFormatPr baseColWidth="10" defaultColWidth="9.140625" defaultRowHeight="15"/>
  <cols>
    <col min="1" max="3" width="6" customWidth="1"/>
    <col min="4" max="4" width="20.28515625" style="29" customWidth="1"/>
    <col min="5" max="5" width="58.7109375" customWidth="1"/>
  </cols>
  <sheetData>
    <row r="1" spans="1:5" ht="15.75">
      <c r="A1" s="32" t="s">
        <v>0</v>
      </c>
      <c r="B1" s="33"/>
      <c r="C1" s="33"/>
      <c r="D1" s="33"/>
      <c r="E1" s="33"/>
    </row>
    <row r="2" spans="1:5" ht="15.75">
      <c r="A2" s="32" t="s">
        <v>1</v>
      </c>
      <c r="B2" s="33"/>
      <c r="C2" s="33"/>
      <c r="D2" s="33"/>
      <c r="E2" s="33"/>
    </row>
    <row r="3" spans="1:5" ht="15.75">
      <c r="A3" s="34" t="s">
        <v>2</v>
      </c>
      <c r="B3" s="34"/>
      <c r="C3" s="4"/>
      <c r="D3" s="27"/>
      <c r="E3" s="4" t="s">
        <v>3</v>
      </c>
    </row>
    <row r="4" spans="1:5" ht="15.75">
      <c r="A4" s="4" t="s">
        <v>4</v>
      </c>
      <c r="B4" s="4" t="s">
        <v>5</v>
      </c>
      <c r="C4" s="4" t="s">
        <v>6</v>
      </c>
      <c r="D4" s="27" t="s">
        <v>7</v>
      </c>
      <c r="E4" s="12" t="s">
        <v>8</v>
      </c>
    </row>
    <row r="5" spans="1:5" ht="15.75">
      <c r="A5" s="16">
        <v>1</v>
      </c>
      <c r="B5" s="16">
        <v>7</v>
      </c>
      <c r="C5" s="16">
        <v>0</v>
      </c>
      <c r="D5" s="28">
        <v>72806</v>
      </c>
      <c r="E5" s="16" t="s">
        <v>9</v>
      </c>
    </row>
    <row r="6" spans="1:5" ht="15.75">
      <c r="A6" s="16">
        <v>4</v>
      </c>
      <c r="B6" s="16">
        <v>1</v>
      </c>
      <c r="C6" s="16">
        <v>0</v>
      </c>
      <c r="D6" s="28">
        <v>750103747</v>
      </c>
      <c r="E6" s="16" t="s">
        <v>10</v>
      </c>
    </row>
    <row r="7" spans="1:5" ht="15.75">
      <c r="A7" t="s">
        <v>134</v>
      </c>
      <c r="B7" t="s">
        <v>134</v>
      </c>
      <c r="E7" s="13" t="s">
        <v>11</v>
      </c>
    </row>
    <row r="8" spans="1:5" ht="15.75">
      <c r="A8" s="16">
        <v>1</v>
      </c>
      <c r="B8" s="16">
        <v>0</v>
      </c>
      <c r="C8" s="16">
        <v>0</v>
      </c>
      <c r="D8" s="28">
        <v>7501035908127</v>
      </c>
      <c r="E8" s="16" t="s">
        <v>12</v>
      </c>
    </row>
    <row r="9" spans="1:5" ht="15.75">
      <c r="A9" s="16">
        <v>0</v>
      </c>
      <c r="B9" s="16">
        <v>8</v>
      </c>
      <c r="C9" s="16">
        <v>0</v>
      </c>
      <c r="D9" s="28">
        <v>7501035908141</v>
      </c>
      <c r="E9" s="16" t="s">
        <v>13</v>
      </c>
    </row>
    <row r="10" spans="1:5" ht="15.75">
      <c r="A10" s="16">
        <v>0</v>
      </c>
      <c r="B10" s="16">
        <v>23</v>
      </c>
      <c r="C10" s="16">
        <v>0</v>
      </c>
      <c r="D10" s="28">
        <v>7501035908110</v>
      </c>
      <c r="E10" s="16" t="s">
        <v>14</v>
      </c>
    </row>
    <row r="11" spans="1:5" ht="15.75">
      <c r="A11" s="16">
        <v>0</v>
      </c>
      <c r="B11" s="16">
        <v>10</v>
      </c>
      <c r="C11" s="16">
        <v>0</v>
      </c>
      <c r="D11" s="28">
        <v>7501035908134</v>
      </c>
      <c r="E11" s="16" t="s">
        <v>15</v>
      </c>
    </row>
    <row r="12" spans="1:5" ht="15.75">
      <c r="A12" s="16">
        <v>0</v>
      </c>
      <c r="B12" s="16">
        <v>0</v>
      </c>
      <c r="C12" s="16">
        <v>10</v>
      </c>
      <c r="D12" s="28">
        <v>7501422632</v>
      </c>
      <c r="E12" s="16" t="s">
        <v>16</v>
      </c>
    </row>
    <row r="13" spans="1:5" ht="15.75">
      <c r="A13" t="s">
        <v>134</v>
      </c>
      <c r="B13" t="s">
        <v>134</v>
      </c>
      <c r="E13" s="13" t="s">
        <v>17</v>
      </c>
    </row>
    <row r="14" spans="1:5" ht="15.75">
      <c r="A14" s="16">
        <v>2</v>
      </c>
      <c r="B14" s="16">
        <v>14</v>
      </c>
      <c r="C14" s="16">
        <v>3</v>
      </c>
      <c r="D14" s="28">
        <v>7501071904100</v>
      </c>
      <c r="E14" s="16" t="s">
        <v>18</v>
      </c>
    </row>
    <row r="15" spans="1:5" ht="15.75">
      <c r="A15" s="16">
        <v>3</v>
      </c>
      <c r="B15" s="16">
        <v>0</v>
      </c>
      <c r="C15" s="16">
        <v>0</v>
      </c>
      <c r="D15" s="28">
        <v>75000618</v>
      </c>
      <c r="E15" s="16" t="s">
        <v>19</v>
      </c>
    </row>
    <row r="16" spans="1:5" ht="15.75">
      <c r="A16" t="s">
        <v>134</v>
      </c>
      <c r="B16" t="s">
        <v>134</v>
      </c>
      <c r="E16" s="13" t="s">
        <v>20</v>
      </c>
    </row>
    <row r="17" spans="1:5" ht="15.75">
      <c r="A17" s="16">
        <v>0</v>
      </c>
      <c r="B17" s="16">
        <v>55</v>
      </c>
      <c r="C17" s="16">
        <v>2</v>
      </c>
      <c r="D17" s="28">
        <v>2605</v>
      </c>
      <c r="E17" s="16" t="s">
        <v>21</v>
      </c>
    </row>
    <row r="18" spans="1:5" ht="15.75">
      <c r="A18" t="s">
        <v>134</v>
      </c>
      <c r="B18" t="s">
        <v>134</v>
      </c>
      <c r="E18" s="13" t="s">
        <v>22</v>
      </c>
    </row>
    <row r="19" spans="1:5" ht="15.75">
      <c r="A19" s="16">
        <v>2</v>
      </c>
      <c r="B19" s="16">
        <v>0</v>
      </c>
      <c r="C19" s="16">
        <v>0</v>
      </c>
      <c r="D19" s="28">
        <v>12124566</v>
      </c>
      <c r="E19" s="16" t="s">
        <v>23</v>
      </c>
    </row>
    <row r="20" spans="1:5" ht="15.75">
      <c r="A20" s="16">
        <v>1</v>
      </c>
      <c r="B20" s="16">
        <v>5</v>
      </c>
      <c r="C20" s="16">
        <v>1</v>
      </c>
      <c r="D20" s="28">
        <v>7501008071431</v>
      </c>
      <c r="E20" s="16" t="s">
        <v>24</v>
      </c>
    </row>
    <row r="21" spans="1:5" ht="15.75">
      <c r="A21" s="16">
        <v>3</v>
      </c>
      <c r="B21" s="16">
        <v>1</v>
      </c>
      <c r="C21" s="16">
        <v>0</v>
      </c>
      <c r="D21" s="28">
        <v>7506399019</v>
      </c>
      <c r="E21" s="16" t="s">
        <v>25</v>
      </c>
    </row>
    <row r="22" spans="1:5" ht="15.75">
      <c r="A22" s="16">
        <v>1</v>
      </c>
      <c r="B22" s="16">
        <v>4</v>
      </c>
      <c r="C22" s="16">
        <v>0</v>
      </c>
      <c r="D22" s="28">
        <v>1616</v>
      </c>
      <c r="E22" s="16" t="s">
        <v>26</v>
      </c>
    </row>
    <row r="23" spans="1:5" ht="15.75">
      <c r="A23" t="s">
        <v>134</v>
      </c>
      <c r="B23" t="s">
        <v>134</v>
      </c>
      <c r="E23" s="13" t="s">
        <v>27</v>
      </c>
    </row>
    <row r="24" spans="1:5" ht="15.75">
      <c r="A24" s="16">
        <v>3</v>
      </c>
      <c r="B24" s="16">
        <v>14</v>
      </c>
      <c r="C24" s="16">
        <v>0</v>
      </c>
      <c r="D24" s="28">
        <v>7502223775026</v>
      </c>
      <c r="E24" s="16" t="s">
        <v>28</v>
      </c>
    </row>
    <row r="25" spans="1:5" ht="15.75">
      <c r="A25" t="s">
        <v>134</v>
      </c>
      <c r="B25" t="s">
        <v>134</v>
      </c>
      <c r="E25" s="13" t="s">
        <v>29</v>
      </c>
    </row>
    <row r="26" spans="1:5" ht="15.75">
      <c r="A26" s="16">
        <v>7</v>
      </c>
      <c r="B26" s="16">
        <v>6</v>
      </c>
      <c r="C26" s="16">
        <v>0</v>
      </c>
      <c r="D26" s="28">
        <v>2705</v>
      </c>
      <c r="E26" s="16" t="s">
        <v>30</v>
      </c>
    </row>
    <row r="27" spans="1:5" ht="15.75">
      <c r="A27" t="s">
        <v>134</v>
      </c>
      <c r="B27" t="s">
        <v>134</v>
      </c>
      <c r="E27" s="13" t="s">
        <v>31</v>
      </c>
    </row>
    <row r="28" spans="1:5" ht="15.75">
      <c r="A28" s="16">
        <v>0</v>
      </c>
      <c r="B28" s="16">
        <v>3</v>
      </c>
      <c r="C28" s="16">
        <v>1</v>
      </c>
      <c r="D28" s="28">
        <v>7501052416307</v>
      </c>
      <c r="E28" s="16" t="s">
        <v>32</v>
      </c>
    </row>
    <row r="29" spans="1:5" ht="15.75">
      <c r="A29" t="s">
        <v>134</v>
      </c>
      <c r="B29" t="s">
        <v>134</v>
      </c>
      <c r="E29" s="13" t="s">
        <v>33</v>
      </c>
    </row>
    <row r="30" spans="1:5" ht="15.75">
      <c r="A30" s="16">
        <v>1</v>
      </c>
      <c r="B30" s="16">
        <v>46</v>
      </c>
      <c r="C30" s="16">
        <v>0</v>
      </c>
      <c r="D30" s="28">
        <v>7509546047636</v>
      </c>
      <c r="E30" s="16" t="s">
        <v>34</v>
      </c>
    </row>
    <row r="31" spans="1:5" ht="15.75">
      <c r="A31" s="16">
        <v>0</v>
      </c>
      <c r="B31" s="16">
        <v>0</v>
      </c>
      <c r="C31" s="16">
        <v>3</v>
      </c>
      <c r="D31" s="28">
        <v>7509546047639</v>
      </c>
      <c r="E31" s="16" t="s">
        <v>35</v>
      </c>
    </row>
    <row r="32" spans="1:5" ht="15.75">
      <c r="A32" s="16">
        <v>2</v>
      </c>
      <c r="B32" s="16">
        <v>0</v>
      </c>
      <c r="C32" s="16">
        <v>0</v>
      </c>
      <c r="D32" s="28">
        <v>7508529896</v>
      </c>
      <c r="E32" s="16" t="s">
        <v>36</v>
      </c>
    </row>
    <row r="33" spans="1:5" ht="15.75">
      <c r="A33" s="16">
        <v>5</v>
      </c>
      <c r="B33" s="16">
        <v>0</v>
      </c>
      <c r="C33" s="16">
        <v>0</v>
      </c>
      <c r="D33" s="28">
        <v>29891</v>
      </c>
      <c r="E33" s="16" t="s">
        <v>37</v>
      </c>
    </row>
    <row r="34" spans="1:5" ht="15.75">
      <c r="A34" s="16">
        <v>0</v>
      </c>
      <c r="B34" s="16">
        <v>0</v>
      </c>
      <c r="C34" s="16">
        <v>2</v>
      </c>
      <c r="D34" s="28">
        <v>7506195117481</v>
      </c>
      <c r="E34" s="16" t="s">
        <v>38</v>
      </c>
    </row>
    <row r="35" spans="1:5" ht="15.75">
      <c r="A35" s="16">
        <v>15</v>
      </c>
      <c r="B35" s="16">
        <v>5</v>
      </c>
      <c r="C35" s="16">
        <v>0</v>
      </c>
      <c r="D35" s="28">
        <v>6742</v>
      </c>
      <c r="E35" s="16" t="s">
        <v>39</v>
      </c>
    </row>
    <row r="36" spans="1:5" ht="15.75">
      <c r="A36" t="s">
        <v>134</v>
      </c>
      <c r="B36" t="s">
        <v>134</v>
      </c>
      <c r="E36" s="13" t="s">
        <v>40</v>
      </c>
    </row>
    <row r="37" spans="1:5" ht="15.75">
      <c r="A37" s="16">
        <v>6</v>
      </c>
      <c r="B37" s="16">
        <v>17</v>
      </c>
      <c r="C37" s="16">
        <v>2</v>
      </c>
      <c r="D37" s="28">
        <v>7501232001303</v>
      </c>
      <c r="E37" s="16" t="s">
        <v>41</v>
      </c>
    </row>
    <row r="38" spans="1:5" ht="15.75">
      <c r="A38" t="s">
        <v>134</v>
      </c>
      <c r="B38" t="s">
        <v>134</v>
      </c>
      <c r="E38" s="13" t="s">
        <v>42</v>
      </c>
    </row>
    <row r="39" spans="1:5" ht="15.75">
      <c r="A39" s="16">
        <v>1</v>
      </c>
      <c r="B39" s="16">
        <v>0</v>
      </c>
      <c r="C39" s="16">
        <v>0</v>
      </c>
      <c r="D39" s="28">
        <v>750525700527</v>
      </c>
      <c r="E39" s="16" t="s">
        <v>43</v>
      </c>
    </row>
    <row r="40" spans="1:5" ht="15.75">
      <c r="A40" s="16">
        <v>1</v>
      </c>
      <c r="B40" s="16">
        <v>0</v>
      </c>
      <c r="C40" s="16">
        <v>0</v>
      </c>
      <c r="D40" s="28">
        <v>750525700533</v>
      </c>
      <c r="E40" s="16" t="s">
        <v>44</v>
      </c>
    </row>
    <row r="41" spans="1:5" ht="15.75">
      <c r="A41" t="s">
        <v>134</v>
      </c>
      <c r="B41" t="s">
        <v>134</v>
      </c>
      <c r="E41" s="13" t="s">
        <v>45</v>
      </c>
    </row>
    <row r="42" spans="1:5" ht="15.75">
      <c r="A42" s="16">
        <v>5</v>
      </c>
      <c r="B42" s="16">
        <v>0</v>
      </c>
      <c r="C42" s="16">
        <v>0</v>
      </c>
      <c r="D42" s="28" t="s">
        <v>46</v>
      </c>
      <c r="E42" s="16" t="s">
        <v>47</v>
      </c>
    </row>
    <row r="43" spans="1:5" ht="15.75">
      <c r="A43" t="s">
        <v>134</v>
      </c>
      <c r="B43" t="s">
        <v>134</v>
      </c>
      <c r="E43" s="13" t="s">
        <v>48</v>
      </c>
    </row>
    <row r="44" spans="1:5" ht="15.75">
      <c r="A44" s="16">
        <v>4</v>
      </c>
      <c r="B44" s="16">
        <v>7</v>
      </c>
      <c r="C44" s="16">
        <v>0</v>
      </c>
      <c r="D44" s="28">
        <v>25563</v>
      </c>
      <c r="E44" s="16" t="s">
        <v>49</v>
      </c>
    </row>
    <row r="45" spans="1:5" ht="15.75">
      <c r="A45" t="s">
        <v>134</v>
      </c>
      <c r="B45" t="s">
        <v>134</v>
      </c>
      <c r="E45" s="13" t="s">
        <v>50</v>
      </c>
    </row>
    <row r="46" spans="1:5" ht="15.75">
      <c r="A46" s="16">
        <v>4</v>
      </c>
      <c r="B46" s="16">
        <v>9</v>
      </c>
      <c r="C46" s="16">
        <v>0</v>
      </c>
      <c r="D46" s="28">
        <v>7501032908109</v>
      </c>
      <c r="E46" s="16" t="s">
        <v>51</v>
      </c>
    </row>
    <row r="47" spans="1:5" ht="15.75">
      <c r="A47" s="16">
        <v>4</v>
      </c>
      <c r="B47" s="16">
        <v>7</v>
      </c>
      <c r="C47" s="16">
        <v>0</v>
      </c>
      <c r="D47" s="28">
        <v>4213</v>
      </c>
      <c r="E47" s="16" t="s">
        <v>52</v>
      </c>
    </row>
    <row r="48" spans="1:5" ht="15.75">
      <c r="A48" t="s">
        <v>134</v>
      </c>
      <c r="B48" t="s">
        <v>134</v>
      </c>
      <c r="E48" s="13" t="s">
        <v>53</v>
      </c>
    </row>
    <row r="49" spans="1:5" ht="15.75">
      <c r="A49" s="16">
        <v>0</v>
      </c>
      <c r="B49" s="16">
        <v>8</v>
      </c>
      <c r="C49" s="16">
        <v>8</v>
      </c>
      <c r="D49" s="28">
        <v>7501013144212</v>
      </c>
      <c r="E49" s="16" t="s">
        <v>54</v>
      </c>
    </row>
    <row r="50" spans="1:5" ht="15.75">
      <c r="A50" s="16">
        <v>5</v>
      </c>
      <c r="B50" s="16">
        <v>0</v>
      </c>
      <c r="C50" s="16">
        <v>0</v>
      </c>
      <c r="D50" s="28">
        <v>7501013144069</v>
      </c>
      <c r="E50" s="16" t="s">
        <v>55</v>
      </c>
    </row>
    <row r="51" spans="1:5" ht="15.75">
      <c r="A51" s="16">
        <v>2</v>
      </c>
      <c r="B51" s="16">
        <v>0</v>
      </c>
      <c r="C51" s="16">
        <v>5</v>
      </c>
      <c r="D51" s="28">
        <v>7501013144144</v>
      </c>
      <c r="E51" s="16" t="s">
        <v>56</v>
      </c>
    </row>
    <row r="52" spans="1:5" ht="15.75">
      <c r="A52" s="16">
        <v>1</v>
      </c>
      <c r="B52" s="16">
        <v>6</v>
      </c>
      <c r="C52" s="16">
        <v>0</v>
      </c>
      <c r="D52" s="28">
        <v>7501013189558</v>
      </c>
      <c r="E52" s="16" t="s">
        <v>57</v>
      </c>
    </row>
    <row r="53" spans="1:5" ht="15.75">
      <c r="A53" s="16">
        <v>1</v>
      </c>
      <c r="B53" s="16">
        <v>9</v>
      </c>
      <c r="C53" s="16">
        <v>0</v>
      </c>
      <c r="D53" s="28">
        <v>7501013189510</v>
      </c>
      <c r="E53" s="16" t="s">
        <v>58</v>
      </c>
    </row>
    <row r="54" spans="1:5" ht="15.75">
      <c r="A54" t="s">
        <v>134</v>
      </c>
      <c r="B54" t="s">
        <v>134</v>
      </c>
      <c r="E54" s="13" t="s">
        <v>59</v>
      </c>
    </row>
    <row r="55" spans="1:5" ht="15.75">
      <c r="A55" s="16">
        <v>9</v>
      </c>
      <c r="B55" s="16">
        <v>12</v>
      </c>
      <c r="C55" s="16">
        <v>0</v>
      </c>
      <c r="D55" s="28" t="s">
        <v>60</v>
      </c>
      <c r="E55" s="16" t="s">
        <v>61</v>
      </c>
    </row>
    <row r="56" spans="1:5" ht="15.75">
      <c r="A56" s="16">
        <v>0</v>
      </c>
      <c r="B56" s="16">
        <v>4</v>
      </c>
      <c r="C56" s="16">
        <v>1</v>
      </c>
      <c r="D56" s="28" t="s">
        <v>62</v>
      </c>
      <c r="E56" s="16" t="s">
        <v>63</v>
      </c>
    </row>
    <row r="57" spans="1:5" ht="15.75">
      <c r="A57" t="s">
        <v>134</v>
      </c>
      <c r="B57" t="s">
        <v>134</v>
      </c>
      <c r="E57" s="13" t="s">
        <v>64</v>
      </c>
    </row>
    <row r="58" spans="1:5" ht="15.75">
      <c r="A58" s="16">
        <v>1</v>
      </c>
      <c r="B58" s="16">
        <v>61</v>
      </c>
      <c r="C58" s="16">
        <v>0</v>
      </c>
      <c r="D58" s="28">
        <v>7509546058211</v>
      </c>
      <c r="E58" s="16" t="s">
        <v>65</v>
      </c>
    </row>
    <row r="59" spans="1:5" ht="15.75">
      <c r="A59" t="s">
        <v>134</v>
      </c>
      <c r="B59" t="s">
        <v>134</v>
      </c>
      <c r="E59" s="13" t="s">
        <v>66</v>
      </c>
    </row>
    <row r="60" spans="1:5" ht="15.75">
      <c r="A60" s="16">
        <v>2</v>
      </c>
      <c r="B60" s="16">
        <v>6</v>
      </c>
      <c r="C60" s="16">
        <v>0</v>
      </c>
      <c r="D60" s="28">
        <v>7501035905051</v>
      </c>
      <c r="E60" s="16" t="s">
        <v>67</v>
      </c>
    </row>
    <row r="61" spans="1:5" ht="15.75">
      <c r="A61" s="16">
        <v>3</v>
      </c>
      <c r="B61" s="16">
        <v>7</v>
      </c>
      <c r="C61" s="16">
        <v>0</v>
      </c>
      <c r="D61" s="28">
        <v>75095400201</v>
      </c>
      <c r="E61" s="16" t="s">
        <v>68</v>
      </c>
    </row>
    <row r="62" spans="1:5" ht="15.75">
      <c r="A62" s="16">
        <v>2</v>
      </c>
      <c r="B62" s="16">
        <v>0</v>
      </c>
      <c r="C62" s="16">
        <v>0</v>
      </c>
      <c r="D62" s="28">
        <v>4974</v>
      </c>
      <c r="E62" s="16" t="s">
        <v>69</v>
      </c>
    </row>
    <row r="63" spans="1:5" ht="15.75">
      <c r="A63" s="16">
        <v>2</v>
      </c>
      <c r="B63" s="16">
        <v>12</v>
      </c>
      <c r="C63" s="16">
        <v>0</v>
      </c>
      <c r="D63" s="28">
        <v>75010254</v>
      </c>
      <c r="E63" s="16" t="s">
        <v>70</v>
      </c>
    </row>
    <row r="64" spans="1:5" ht="15.75">
      <c r="A64" s="16">
        <v>2</v>
      </c>
      <c r="B64" s="16">
        <v>11</v>
      </c>
      <c r="C64" s="16">
        <v>0</v>
      </c>
      <c r="D64" s="28">
        <v>15491</v>
      </c>
      <c r="E64" s="16" t="s">
        <v>71</v>
      </c>
    </row>
    <row r="65" spans="1:5" ht="15.75">
      <c r="A65" s="16">
        <v>4</v>
      </c>
      <c r="B65" s="16">
        <v>6</v>
      </c>
      <c r="C65" s="16">
        <v>0</v>
      </c>
      <c r="D65" s="28">
        <v>6927</v>
      </c>
      <c r="E65" s="16" t="s">
        <v>72</v>
      </c>
    </row>
    <row r="66" spans="1:5" ht="15.75">
      <c r="A66" t="s">
        <v>134</v>
      </c>
      <c r="B66" t="s">
        <v>134</v>
      </c>
      <c r="C66" s="31"/>
      <c r="E66" s="13" t="s">
        <v>73</v>
      </c>
    </row>
    <row r="67" spans="1:5" ht="15.75">
      <c r="A67" s="16">
        <v>1</v>
      </c>
      <c r="B67" s="16">
        <v>10</v>
      </c>
      <c r="C67" s="16">
        <v>2</v>
      </c>
      <c r="D67" s="28">
        <v>7501003342284</v>
      </c>
      <c r="E67" s="16" t="s">
        <v>74</v>
      </c>
    </row>
    <row r="68" spans="1:5" ht="15.75">
      <c r="A68" t="s">
        <v>134</v>
      </c>
      <c r="B68" t="s">
        <v>134</v>
      </c>
      <c r="E68" s="13" t="s">
        <v>75</v>
      </c>
    </row>
    <row r="69" spans="1:5" ht="15.75">
      <c r="A69" s="16">
        <v>3</v>
      </c>
      <c r="B69" s="16">
        <v>0</v>
      </c>
      <c r="C69" s="16">
        <v>0</v>
      </c>
      <c r="D69" s="28">
        <v>57977</v>
      </c>
      <c r="E69" s="26" t="s">
        <v>76</v>
      </c>
    </row>
    <row r="70" spans="1:5" ht="15.75">
      <c r="A70" s="16">
        <v>4</v>
      </c>
      <c r="B70" s="16">
        <v>3</v>
      </c>
      <c r="C70" s="16">
        <v>0</v>
      </c>
      <c r="D70" s="28">
        <v>579474</v>
      </c>
      <c r="E70" s="26" t="s">
        <v>77</v>
      </c>
    </row>
    <row r="71" spans="1:5" ht="15.75">
      <c r="A71" s="16">
        <v>2</v>
      </c>
      <c r="B71" s="16">
        <v>4</v>
      </c>
      <c r="C71" s="16">
        <v>0</v>
      </c>
      <c r="D71" s="28">
        <v>52293</v>
      </c>
      <c r="E71" s="16" t="s">
        <v>78</v>
      </c>
    </row>
    <row r="72" spans="1:5" ht="15.75">
      <c r="A72" s="16">
        <v>5</v>
      </c>
      <c r="B72" s="16">
        <v>3</v>
      </c>
      <c r="C72" s="16">
        <v>0</v>
      </c>
      <c r="D72" s="28">
        <v>52297</v>
      </c>
      <c r="E72" s="16" t="s">
        <v>79</v>
      </c>
    </row>
    <row r="73" spans="1:5" ht="15.75">
      <c r="A73" s="16">
        <v>4</v>
      </c>
      <c r="B73" s="16">
        <v>2</v>
      </c>
      <c r="C73" s="16">
        <v>0</v>
      </c>
      <c r="D73" s="28" t="s">
        <v>80</v>
      </c>
      <c r="E73" s="16" t="s">
        <v>81</v>
      </c>
    </row>
    <row r="74" spans="1:5" ht="15.75">
      <c r="A74" s="16">
        <v>2</v>
      </c>
      <c r="B74" s="16">
        <v>2</v>
      </c>
      <c r="C74" s="16">
        <v>0</v>
      </c>
      <c r="D74" s="28" t="s">
        <v>82</v>
      </c>
      <c r="E74" s="16" t="s">
        <v>83</v>
      </c>
    </row>
    <row r="75" spans="1:5" ht="15.75">
      <c r="A75" t="s">
        <v>134</v>
      </c>
      <c r="B75" t="s">
        <v>134</v>
      </c>
      <c r="E75" s="13" t="s">
        <v>84</v>
      </c>
    </row>
    <row r="76" spans="1:5" ht="15.75">
      <c r="A76" s="16">
        <v>7</v>
      </c>
      <c r="B76" s="16">
        <v>1</v>
      </c>
      <c r="C76" s="16">
        <v>0</v>
      </c>
      <c r="D76" s="28">
        <v>5649</v>
      </c>
      <c r="E76" s="16" t="s">
        <v>85</v>
      </c>
    </row>
    <row r="77" spans="1:5" ht="15.75">
      <c r="A77" t="s">
        <v>134</v>
      </c>
      <c r="B77" t="s">
        <v>134</v>
      </c>
      <c r="E77" s="13" t="s">
        <v>86</v>
      </c>
    </row>
    <row r="78" spans="1:5" ht="15.75">
      <c r="A78" s="16" t="s">
        <v>135</v>
      </c>
      <c r="B78" s="16">
        <v>17</v>
      </c>
      <c r="C78" s="16">
        <v>0</v>
      </c>
      <c r="D78" s="30">
        <v>7509546015699</v>
      </c>
      <c r="E78" s="16" t="s">
        <v>87</v>
      </c>
    </row>
    <row r="79" spans="1:5" ht="15.75">
      <c r="A79" t="s">
        <v>134</v>
      </c>
      <c r="B79" t="s">
        <v>134</v>
      </c>
      <c r="E79" s="13" t="s">
        <v>88</v>
      </c>
    </row>
    <row r="80" spans="1:5" ht="15.75">
      <c r="A80" s="16">
        <v>3</v>
      </c>
      <c r="B80" s="16">
        <v>6</v>
      </c>
      <c r="C80" s="16">
        <v>0</v>
      </c>
      <c r="D80" s="28">
        <v>67941</v>
      </c>
      <c r="E80" s="16" t="s">
        <v>89</v>
      </c>
    </row>
    <row r="81" spans="1:5" ht="15.75">
      <c r="A81" s="16">
        <v>0</v>
      </c>
      <c r="B81" s="16">
        <v>8</v>
      </c>
      <c r="C81" s="16">
        <v>3</v>
      </c>
      <c r="D81" s="28">
        <v>7501025444611</v>
      </c>
      <c r="E81" s="16" t="s">
        <v>90</v>
      </c>
    </row>
    <row r="82" spans="1:5" ht="15.75">
      <c r="A82" s="16">
        <v>0</v>
      </c>
      <c r="B82" s="16">
        <v>0</v>
      </c>
      <c r="C82" s="16">
        <v>3</v>
      </c>
      <c r="D82" s="28">
        <v>7501025444612</v>
      </c>
      <c r="E82" s="16" t="s">
        <v>91</v>
      </c>
    </row>
    <row r="83" spans="1:5" ht="15.75">
      <c r="A83" s="16">
        <v>2</v>
      </c>
      <c r="B83" s="16">
        <v>1</v>
      </c>
      <c r="C83" s="16">
        <v>5</v>
      </c>
      <c r="D83" s="28">
        <v>7501199420919</v>
      </c>
      <c r="E83" s="16" t="s">
        <v>92</v>
      </c>
    </row>
    <row r="84" spans="1:5" ht="15.75">
      <c r="A84" s="16">
        <v>8</v>
      </c>
      <c r="B84" s="16">
        <v>0</v>
      </c>
      <c r="C84" s="16">
        <v>0</v>
      </c>
      <c r="D84" s="28">
        <v>6703</v>
      </c>
      <c r="E84" s="16" t="s">
        <v>93</v>
      </c>
    </row>
    <row r="85" spans="1:5" ht="15.75">
      <c r="A85" s="16">
        <v>7</v>
      </c>
      <c r="B85" s="16">
        <v>7</v>
      </c>
      <c r="C85" s="16">
        <v>0</v>
      </c>
      <c r="D85" s="28">
        <v>750742001</v>
      </c>
      <c r="E85" s="16" t="s">
        <v>94</v>
      </c>
    </row>
    <row r="86" spans="1:5" ht="15.75">
      <c r="A86" s="16">
        <v>1</v>
      </c>
      <c r="B86" s="16">
        <v>0</v>
      </c>
      <c r="C86" s="16">
        <v>5</v>
      </c>
      <c r="D86" s="28">
        <v>15431556</v>
      </c>
      <c r="E86" s="16" t="s">
        <v>95</v>
      </c>
    </row>
    <row r="87" spans="1:5" ht="15.75">
      <c r="A87" s="16">
        <v>4</v>
      </c>
      <c r="B87" s="16">
        <v>9</v>
      </c>
      <c r="C87" s="16">
        <v>0</v>
      </c>
      <c r="D87" s="28">
        <v>750742003</v>
      </c>
      <c r="E87" s="16" t="s">
        <v>96</v>
      </c>
    </row>
    <row r="88" spans="1:5" ht="15.75">
      <c r="A88" s="16">
        <v>4</v>
      </c>
      <c r="B88" s="16">
        <v>0</v>
      </c>
      <c r="C88" s="16">
        <v>0</v>
      </c>
      <c r="D88" s="28">
        <v>74204</v>
      </c>
      <c r="E88" s="16" t="s">
        <v>97</v>
      </c>
    </row>
    <row r="89" spans="1:5" ht="15.75">
      <c r="A89" s="16">
        <v>4</v>
      </c>
      <c r="B89" s="16">
        <v>4</v>
      </c>
      <c r="C89" s="16">
        <v>0</v>
      </c>
      <c r="D89" s="28">
        <v>74201</v>
      </c>
      <c r="E89" s="16" t="s">
        <v>98</v>
      </c>
    </row>
    <row r="90" spans="1:5" ht="15.75">
      <c r="A90" s="16">
        <v>1</v>
      </c>
      <c r="B90" s="16">
        <v>1</v>
      </c>
      <c r="C90" s="16">
        <v>2</v>
      </c>
      <c r="D90" s="28">
        <v>750103742</v>
      </c>
      <c r="E90" s="16" t="s">
        <v>99</v>
      </c>
    </row>
    <row r="91" spans="1:5" ht="15.75">
      <c r="A91" t="s">
        <v>134</v>
      </c>
      <c r="B91" t="s">
        <v>134</v>
      </c>
      <c r="E91" s="13" t="s">
        <v>100</v>
      </c>
    </row>
    <row r="92" spans="1:5" ht="15.75">
      <c r="A92" s="16">
        <v>3</v>
      </c>
      <c r="B92" s="16">
        <v>10</v>
      </c>
      <c r="C92" s="16">
        <v>0</v>
      </c>
      <c r="D92" s="28">
        <v>6361</v>
      </c>
      <c r="E92" s="16" t="s">
        <v>101</v>
      </c>
    </row>
    <row r="93" spans="1:5" ht="15.75">
      <c r="A93" t="s">
        <v>134</v>
      </c>
      <c r="B93" t="s">
        <v>134</v>
      </c>
      <c r="E93" s="13" t="s">
        <v>102</v>
      </c>
    </row>
    <row r="94" spans="1:5" ht="15.75">
      <c r="A94" s="16">
        <v>13</v>
      </c>
      <c r="B94" s="16">
        <v>5</v>
      </c>
      <c r="C94" s="16">
        <v>0</v>
      </c>
      <c r="D94" s="28" t="s">
        <v>103</v>
      </c>
      <c r="E94" s="16" t="s">
        <v>104</v>
      </c>
    </row>
    <row r="95" spans="1:5" ht="15.75">
      <c r="A95" s="16">
        <v>5</v>
      </c>
      <c r="B95" s="16">
        <v>2</v>
      </c>
      <c r="C95" s="16">
        <v>0</v>
      </c>
      <c r="D95" s="28">
        <v>7501943427966</v>
      </c>
      <c r="E95" s="16" t="s">
        <v>105</v>
      </c>
    </row>
    <row r="96" spans="1:5" ht="15.75">
      <c r="A96" s="16">
        <v>2</v>
      </c>
      <c r="B96" s="16">
        <v>20</v>
      </c>
      <c r="C96" s="16">
        <v>0</v>
      </c>
      <c r="D96" s="28">
        <v>6862</v>
      </c>
      <c r="E96" s="16" t="s">
        <v>106</v>
      </c>
    </row>
    <row r="97" spans="1:5" ht="15.75">
      <c r="A97" s="16">
        <v>1</v>
      </c>
      <c r="B97" s="16">
        <v>8</v>
      </c>
      <c r="C97" s="16">
        <v>0</v>
      </c>
      <c r="D97" s="28">
        <v>7501943432571</v>
      </c>
      <c r="E97" s="16" t="s">
        <v>107</v>
      </c>
    </row>
    <row r="98" spans="1:5" ht="15.75">
      <c r="A98" s="16">
        <v>6</v>
      </c>
      <c r="B98" s="16">
        <v>3</v>
      </c>
      <c r="C98" s="16">
        <v>6</v>
      </c>
      <c r="D98" s="28">
        <v>6833</v>
      </c>
      <c r="E98" s="16" t="s">
        <v>108</v>
      </c>
    </row>
    <row r="99" spans="1:5" ht="15.75">
      <c r="A99" s="16">
        <v>10</v>
      </c>
      <c r="B99" s="16">
        <v>11</v>
      </c>
      <c r="C99" s="16">
        <v>0</v>
      </c>
      <c r="D99" s="28">
        <v>1580</v>
      </c>
      <c r="E99" s="16" t="s">
        <v>109</v>
      </c>
    </row>
    <row r="100" spans="1:5" ht="15.75">
      <c r="A100" t="s">
        <v>134</v>
      </c>
      <c r="B100" t="s">
        <v>134</v>
      </c>
      <c r="E100" s="13" t="s">
        <v>110</v>
      </c>
    </row>
    <row r="101" spans="1:5" ht="15.75">
      <c r="A101" s="16">
        <v>9</v>
      </c>
      <c r="B101" s="16">
        <v>11</v>
      </c>
      <c r="C101" s="16">
        <v>0</v>
      </c>
      <c r="D101" s="28">
        <v>21391</v>
      </c>
      <c r="E101" s="16" t="s">
        <v>111</v>
      </c>
    </row>
    <row r="102" spans="1:5" ht="15.75">
      <c r="A102" s="16">
        <v>7</v>
      </c>
      <c r="B102" s="16">
        <v>15</v>
      </c>
      <c r="C102" s="16">
        <v>0</v>
      </c>
      <c r="D102" s="28">
        <v>12106</v>
      </c>
      <c r="E102" s="16" t="s">
        <v>112</v>
      </c>
    </row>
    <row r="103" spans="1:5" ht="15.75">
      <c r="A103" s="16">
        <v>3</v>
      </c>
      <c r="B103" s="16">
        <v>16</v>
      </c>
      <c r="C103" s="16">
        <v>3</v>
      </c>
      <c r="D103" s="28">
        <v>7103</v>
      </c>
      <c r="E103" s="16" t="s">
        <v>113</v>
      </c>
    </row>
    <row r="104" spans="1:5" ht="15.75">
      <c r="A104" s="16">
        <v>6</v>
      </c>
      <c r="B104" s="16">
        <v>19</v>
      </c>
      <c r="C104" s="16">
        <v>0</v>
      </c>
      <c r="D104" s="28">
        <v>7104</v>
      </c>
      <c r="E104" s="16" t="s">
        <v>114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E1"/>
    <mergeCell ref="A2:E2"/>
    <mergeCell ref="A3:B3"/>
  </mergeCells>
  <pageMargins left="0.4375" right="0.39583333333333331" top="0.75" bottom="0.75" header="0.3" footer="0.3"/>
  <pageSetup orientation="portrait" r:id="rId1"/>
  <headerFooter>
    <oddFooter>&amp;LVICTORIA EXT. 111&amp;C&amp;P/&amp;N SAHUAYO&amp;R&amp;D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114"/>
  <sheetViews>
    <sheetView workbookViewId="0">
      <selection activeCell="AD9" sqref="AD9"/>
    </sheetView>
  </sheetViews>
  <sheetFormatPr baseColWidth="10" defaultColWidth="9.140625" defaultRowHeight="15"/>
  <cols>
    <col min="1" max="1" width="29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55.85546875" customWidth="1"/>
    <col min="31" max="36" width="0" hidden="1" customWidth="1"/>
  </cols>
  <sheetData>
    <row r="1" spans="1:37" ht="15.75">
      <c r="A1" s="32" t="s">
        <v>115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</row>
    <row r="2" spans="1:37" ht="15.75">
      <c r="A2" s="2"/>
      <c r="B2" s="32" t="s">
        <v>1</v>
      </c>
      <c r="C2" s="33"/>
      <c r="D2" s="33"/>
      <c r="E2" s="33"/>
      <c r="F2" s="33"/>
      <c r="G2" s="33"/>
      <c r="H2" s="35" t="s">
        <v>116</v>
      </c>
      <c r="I2" s="33"/>
      <c r="J2" s="33"/>
      <c r="K2" s="33"/>
      <c r="L2" s="36" t="s">
        <v>117</v>
      </c>
      <c r="M2" s="33"/>
      <c r="N2" s="33"/>
      <c r="O2" s="37" t="s">
        <v>118</v>
      </c>
      <c r="P2" s="33"/>
      <c r="Q2" s="33"/>
      <c r="R2" s="38" t="s">
        <v>119</v>
      </c>
      <c r="S2" s="33"/>
      <c r="T2" s="33"/>
      <c r="U2" s="39" t="s">
        <v>120</v>
      </c>
      <c r="V2" s="33"/>
      <c r="W2" s="33"/>
      <c r="X2" s="40" t="s">
        <v>121</v>
      </c>
      <c r="Y2" s="33"/>
      <c r="Z2" s="33"/>
      <c r="AA2" s="41" t="s">
        <v>122</v>
      </c>
      <c r="AB2" s="33"/>
      <c r="AC2" s="33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42" t="s">
        <v>2</v>
      </c>
      <c r="I3" s="42"/>
      <c r="J3" s="42"/>
      <c r="K3" s="42"/>
      <c r="L3" s="42" t="s">
        <v>2</v>
      </c>
      <c r="M3" s="42"/>
      <c r="N3" s="42"/>
      <c r="O3" s="42" t="s">
        <v>2</v>
      </c>
      <c r="P3" s="42"/>
      <c r="Q3" s="42"/>
      <c r="R3" s="42" t="s">
        <v>2</v>
      </c>
      <c r="S3" s="42"/>
      <c r="T3" s="42"/>
      <c r="U3" s="42" t="s">
        <v>2</v>
      </c>
      <c r="V3" s="42"/>
      <c r="W3" s="42"/>
      <c r="X3" s="42" t="s">
        <v>2</v>
      </c>
      <c r="Y3" s="42"/>
      <c r="Z3" s="42"/>
      <c r="AA3" s="42" t="s">
        <v>2</v>
      </c>
      <c r="AB3" s="42"/>
      <c r="AC3" s="42"/>
      <c r="AD3" s="3"/>
    </row>
    <row r="4" spans="1:37" ht="15.75">
      <c r="A4" s="3" t="s">
        <v>123</v>
      </c>
      <c r="B4" s="13" t="s">
        <v>8</v>
      </c>
      <c r="C4" s="3" t="s">
        <v>124</v>
      </c>
      <c r="D4" s="3" t="s">
        <v>125</v>
      </c>
      <c r="E4" s="3" t="s">
        <v>126</v>
      </c>
      <c r="F4" s="3" t="s">
        <v>127</v>
      </c>
      <c r="G4" s="3" t="s">
        <v>128</v>
      </c>
      <c r="H4" s="3" t="s">
        <v>4</v>
      </c>
      <c r="I4" s="3" t="s">
        <v>5</v>
      </c>
      <c r="J4" s="3" t="s">
        <v>129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130</v>
      </c>
    </row>
    <row r="5" spans="1:37" ht="15.75">
      <c r="A5" s="17">
        <v>72806</v>
      </c>
      <c r="B5" s="16" t="s">
        <v>9</v>
      </c>
      <c r="C5" s="18">
        <v>430</v>
      </c>
      <c r="D5" s="18">
        <v>430.01</v>
      </c>
      <c r="E5" s="18">
        <v>490</v>
      </c>
      <c r="F5" s="19">
        <v>430</v>
      </c>
      <c r="G5" s="16" t="s">
        <v>131</v>
      </c>
      <c r="H5" s="1"/>
      <c r="I5" s="1"/>
      <c r="J5" s="1">
        <v>3</v>
      </c>
      <c r="K5" s="15">
        <v>3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/>
      <c r="AB5" s="1"/>
      <c r="AC5" s="15"/>
      <c r="AD5" s="2"/>
      <c r="AE5" s="14">
        <f>C5*K5</f>
        <v>1290</v>
      </c>
      <c r="AF5" s="14">
        <f>C5*N5</f>
        <v>0</v>
      </c>
      <c r="AG5" s="14">
        <f>C5*Q5</f>
        <v>0</v>
      </c>
      <c r="AH5" s="14">
        <f>C5*T5</f>
        <v>0</v>
      </c>
      <c r="AI5" s="14">
        <f>C5*W5</f>
        <v>0</v>
      </c>
      <c r="AJ5" s="14">
        <f>C5*Z5</f>
        <v>0</v>
      </c>
      <c r="AK5" s="14">
        <f>C5*AC5</f>
        <v>0</v>
      </c>
    </row>
    <row r="6" spans="1:37" ht="15.75">
      <c r="A6" s="17">
        <v>750103747</v>
      </c>
      <c r="B6" s="16" t="s">
        <v>10</v>
      </c>
      <c r="C6" s="18">
        <v>430</v>
      </c>
      <c r="D6" s="18">
        <v>430.01</v>
      </c>
      <c r="E6" s="18">
        <v>490</v>
      </c>
      <c r="F6" s="19">
        <v>430</v>
      </c>
      <c r="G6" s="16" t="s">
        <v>131</v>
      </c>
      <c r="H6" s="1"/>
      <c r="I6" s="1"/>
      <c r="J6" s="1">
        <v>3</v>
      </c>
      <c r="K6" s="15">
        <v>3</v>
      </c>
      <c r="L6" s="1"/>
      <c r="M6" s="1"/>
      <c r="N6" s="15"/>
      <c r="O6" s="1"/>
      <c r="P6" s="1"/>
      <c r="Q6" s="15"/>
      <c r="R6" s="1"/>
      <c r="S6" s="1"/>
      <c r="T6" s="15"/>
      <c r="U6" s="1"/>
      <c r="V6" s="1"/>
      <c r="W6" s="15"/>
      <c r="X6" s="1"/>
      <c r="Y6" s="1"/>
      <c r="Z6" s="15"/>
      <c r="AA6" s="1"/>
      <c r="AB6" s="1"/>
      <c r="AC6" s="15"/>
      <c r="AD6" s="2"/>
      <c r="AE6" s="14">
        <f>C6*K6</f>
        <v>1290</v>
      </c>
      <c r="AF6" s="14">
        <f>C6*N6</f>
        <v>0</v>
      </c>
      <c r="AG6" s="14">
        <f>C6*Q6</f>
        <v>0</v>
      </c>
      <c r="AH6" s="14">
        <f>C6*T6</f>
        <v>0</v>
      </c>
      <c r="AI6" s="14">
        <f>C6*W6</f>
        <v>0</v>
      </c>
      <c r="AJ6" s="14">
        <f>C6*Z6</f>
        <v>0</v>
      </c>
      <c r="AK6" s="14">
        <f>C6*AC6</f>
        <v>0</v>
      </c>
    </row>
    <row r="7" spans="1:37" ht="15.75">
      <c r="B7" s="13" t="s">
        <v>11</v>
      </c>
    </row>
    <row r="8" spans="1:37" ht="15.75">
      <c r="A8" s="17">
        <v>7501035908127</v>
      </c>
      <c r="B8" s="16" t="s">
        <v>12</v>
      </c>
      <c r="C8" s="18">
        <v>520.31820000000005</v>
      </c>
      <c r="D8" s="18">
        <v>520.33000000000004</v>
      </c>
      <c r="E8" s="18">
        <v>600</v>
      </c>
      <c r="F8" s="20">
        <v>554.4</v>
      </c>
      <c r="G8" s="16" t="s">
        <v>132</v>
      </c>
      <c r="H8" s="1"/>
      <c r="I8" s="1"/>
      <c r="J8" s="1">
        <v>2</v>
      </c>
      <c r="K8" s="15">
        <v>2</v>
      </c>
      <c r="L8" s="1"/>
      <c r="M8" s="1"/>
      <c r="N8" s="15"/>
      <c r="O8" s="1"/>
      <c r="P8" s="1"/>
      <c r="Q8" s="15"/>
      <c r="R8" s="1"/>
      <c r="S8" s="1"/>
      <c r="T8" s="15"/>
      <c r="U8" s="1"/>
      <c r="V8" s="1"/>
      <c r="W8" s="15"/>
      <c r="X8" s="1"/>
      <c r="Y8" s="1"/>
      <c r="Z8" s="15"/>
      <c r="AA8" s="1"/>
      <c r="AB8" s="1"/>
      <c r="AC8" s="15"/>
      <c r="AD8" s="2"/>
      <c r="AE8" s="14">
        <f>C8*K8</f>
        <v>1040.6364000000001</v>
      </c>
      <c r="AF8" s="14">
        <f>C8*N8</f>
        <v>0</v>
      </c>
      <c r="AG8" s="14">
        <f>C8*Q8</f>
        <v>0</v>
      </c>
      <c r="AH8" s="14">
        <f>C8*T8</f>
        <v>0</v>
      </c>
      <c r="AI8" s="14">
        <f>C8*W8</f>
        <v>0</v>
      </c>
      <c r="AJ8" s="14">
        <f>C8*Z8</f>
        <v>0</v>
      </c>
      <c r="AK8" s="14">
        <f>C8*AC8</f>
        <v>0</v>
      </c>
    </row>
    <row r="9" spans="1:37" ht="15.75">
      <c r="A9" s="17">
        <v>7501035908141</v>
      </c>
      <c r="B9" s="16" t="s">
        <v>13</v>
      </c>
      <c r="C9" s="18">
        <v>953.19759999999997</v>
      </c>
      <c r="D9" s="18">
        <v>953.21</v>
      </c>
      <c r="E9" s="18">
        <v>1030</v>
      </c>
      <c r="F9" s="20">
        <v>1022.4</v>
      </c>
      <c r="G9" s="16" t="s">
        <v>132</v>
      </c>
      <c r="H9" s="1"/>
      <c r="I9" s="1"/>
      <c r="J9" s="1">
        <v>2</v>
      </c>
      <c r="K9" s="15">
        <v>2</v>
      </c>
      <c r="L9" s="1"/>
      <c r="M9" s="1"/>
      <c r="N9" s="15"/>
      <c r="O9" s="1"/>
      <c r="P9" s="1"/>
      <c r="Q9" s="15"/>
      <c r="R9" s="1"/>
      <c r="S9" s="1"/>
      <c r="T9" s="15"/>
      <c r="U9" s="1"/>
      <c r="V9" s="1"/>
      <c r="W9" s="15"/>
      <c r="X9" s="1"/>
      <c r="Y9" s="1"/>
      <c r="Z9" s="15"/>
      <c r="AA9" s="1"/>
      <c r="AB9" s="1"/>
      <c r="AC9" s="15"/>
      <c r="AD9" s="2"/>
      <c r="AE9" s="14">
        <f>C9*K9</f>
        <v>1906.3951999999999</v>
      </c>
      <c r="AF9" s="14">
        <f>C9*N9</f>
        <v>0</v>
      </c>
      <c r="AG9" s="14">
        <f>C9*Q9</f>
        <v>0</v>
      </c>
      <c r="AH9" s="14">
        <f>C9*T9</f>
        <v>0</v>
      </c>
      <c r="AI9" s="14">
        <f>C9*W9</f>
        <v>0</v>
      </c>
      <c r="AJ9" s="14">
        <f>C9*Z9</f>
        <v>0</v>
      </c>
      <c r="AK9" s="14">
        <f>C9*AC9</f>
        <v>0</v>
      </c>
    </row>
    <row r="10" spans="1:37" ht="15.75">
      <c r="A10" s="17">
        <v>7501035908110</v>
      </c>
      <c r="B10" s="16" t="s">
        <v>14</v>
      </c>
      <c r="C10" s="18">
        <v>520.31820000000005</v>
      </c>
      <c r="D10" s="18">
        <v>520.33000000000004</v>
      </c>
      <c r="E10" s="18">
        <v>600</v>
      </c>
      <c r="F10" s="20">
        <v>554.4</v>
      </c>
      <c r="G10" s="16" t="s">
        <v>132</v>
      </c>
      <c r="H10" s="1"/>
      <c r="I10" s="1"/>
      <c r="J10" s="1">
        <v>2</v>
      </c>
      <c r="K10" s="15">
        <v>2</v>
      </c>
      <c r="L10" s="1"/>
      <c r="M10" s="1"/>
      <c r="N10" s="15"/>
      <c r="O10" s="1"/>
      <c r="P10" s="1"/>
      <c r="Q10" s="15"/>
      <c r="R10" s="1"/>
      <c r="S10" s="1"/>
      <c r="T10" s="15"/>
      <c r="U10" s="1"/>
      <c r="V10" s="1"/>
      <c r="W10" s="15"/>
      <c r="X10" s="1"/>
      <c r="Y10" s="1"/>
      <c r="Z10" s="15"/>
      <c r="AA10" s="1"/>
      <c r="AB10" s="1"/>
      <c r="AC10" s="15"/>
      <c r="AD10" s="2"/>
      <c r="AE10" s="14">
        <f>C10*K10</f>
        <v>1040.6364000000001</v>
      </c>
      <c r="AF10" s="14">
        <f>C10*N10</f>
        <v>0</v>
      </c>
      <c r="AG10" s="14">
        <f>C10*Q10</f>
        <v>0</v>
      </c>
      <c r="AH10" s="14">
        <f>C10*T10</f>
        <v>0</v>
      </c>
      <c r="AI10" s="14">
        <f>C10*W10</f>
        <v>0</v>
      </c>
      <c r="AJ10" s="14">
        <f>C10*Z10</f>
        <v>0</v>
      </c>
      <c r="AK10" s="14">
        <f>C10*AC10</f>
        <v>0</v>
      </c>
    </row>
    <row r="11" spans="1:37" ht="15.75">
      <c r="A11" s="17">
        <v>7501035908134</v>
      </c>
      <c r="B11" s="16" t="s">
        <v>15</v>
      </c>
      <c r="C11" s="18">
        <v>953.19759999999997</v>
      </c>
      <c r="D11" s="18">
        <v>953.21</v>
      </c>
      <c r="E11" s="18">
        <v>1030</v>
      </c>
      <c r="F11" s="20">
        <v>1022.4</v>
      </c>
      <c r="G11" s="16" t="s">
        <v>132</v>
      </c>
      <c r="H11" s="1"/>
      <c r="I11" s="1"/>
      <c r="J11" s="1">
        <v>2</v>
      </c>
      <c r="K11" s="15">
        <v>2</v>
      </c>
      <c r="L11" s="1"/>
      <c r="M11" s="1"/>
      <c r="N11" s="15"/>
      <c r="O11" s="1"/>
      <c r="P11" s="1"/>
      <c r="Q11" s="15"/>
      <c r="R11" s="1"/>
      <c r="S11" s="1"/>
      <c r="T11" s="15"/>
      <c r="U11" s="1"/>
      <c r="V11" s="1"/>
      <c r="W11" s="15"/>
      <c r="X11" s="1"/>
      <c r="Y11" s="1"/>
      <c r="Z11" s="15"/>
      <c r="AA11" s="1"/>
      <c r="AB11" s="1"/>
      <c r="AC11" s="15"/>
      <c r="AD11" s="2"/>
      <c r="AE11" s="14">
        <f>C11*K11</f>
        <v>1906.3951999999999</v>
      </c>
      <c r="AF11" s="14">
        <f>C11*N11</f>
        <v>0</v>
      </c>
      <c r="AG11" s="14">
        <f>C11*Q11</f>
        <v>0</v>
      </c>
      <c r="AH11" s="14">
        <f>C11*T11</f>
        <v>0</v>
      </c>
      <c r="AI11" s="14">
        <f>C11*W11</f>
        <v>0</v>
      </c>
      <c r="AJ11" s="14">
        <f>C11*Z11</f>
        <v>0</v>
      </c>
      <c r="AK11" s="14">
        <f>C11*AC11</f>
        <v>0</v>
      </c>
    </row>
    <row r="12" spans="1:37" ht="15.75">
      <c r="A12" s="17">
        <v>7501422632</v>
      </c>
      <c r="B12" s="21" t="s">
        <v>16</v>
      </c>
      <c r="C12" s="19">
        <v>530.88</v>
      </c>
      <c r="D12" s="18">
        <v>585.01</v>
      </c>
      <c r="E12" s="18">
        <v>614.29999999999995</v>
      </c>
      <c r="F12" s="19">
        <v>530.88</v>
      </c>
      <c r="G12" s="16" t="s">
        <v>131</v>
      </c>
      <c r="H12" s="1"/>
      <c r="I12" s="1"/>
      <c r="J12" s="1">
        <v>10</v>
      </c>
      <c r="K12" s="15">
        <v>10</v>
      </c>
      <c r="L12" s="1"/>
      <c r="M12" s="1"/>
      <c r="N12" s="15"/>
      <c r="O12" s="1"/>
      <c r="P12" s="1"/>
      <c r="Q12" s="15"/>
      <c r="R12" s="1"/>
      <c r="S12" s="1"/>
      <c r="T12" s="15"/>
      <c r="U12" s="1"/>
      <c r="V12" s="1"/>
      <c r="W12" s="15"/>
      <c r="X12" s="1"/>
      <c r="Y12" s="1"/>
      <c r="Z12" s="15"/>
      <c r="AA12" s="1"/>
      <c r="AB12" s="1"/>
      <c r="AC12" s="15"/>
      <c r="AD12" s="2"/>
      <c r="AE12" s="14">
        <f>C12*K12</f>
        <v>5308.8</v>
      </c>
      <c r="AF12" s="14">
        <f>C12*N12</f>
        <v>0</v>
      </c>
      <c r="AG12" s="14">
        <f>C12*Q12</f>
        <v>0</v>
      </c>
      <c r="AH12" s="14">
        <f>C12*T12</f>
        <v>0</v>
      </c>
      <c r="AI12" s="14">
        <f>C12*W12</f>
        <v>0</v>
      </c>
      <c r="AJ12" s="14">
        <f>C12*Z12</f>
        <v>0</v>
      </c>
      <c r="AK12" s="14">
        <f>C12*AC12</f>
        <v>0</v>
      </c>
    </row>
    <row r="13" spans="1:37" ht="15.75">
      <c r="B13" s="13" t="s">
        <v>17</v>
      </c>
    </row>
    <row r="14" spans="1:37" ht="15.75">
      <c r="A14" s="17">
        <v>7501071904100</v>
      </c>
      <c r="B14" s="22" t="s">
        <v>18</v>
      </c>
      <c r="C14" s="20">
        <v>177.61920000000001</v>
      </c>
      <c r="D14" s="18">
        <v>173.01</v>
      </c>
      <c r="E14" s="18">
        <v>181.7</v>
      </c>
      <c r="F14" s="20">
        <v>177.61920000000001</v>
      </c>
      <c r="G14" s="16" t="s">
        <v>131</v>
      </c>
      <c r="H14" s="1"/>
      <c r="I14" s="1"/>
      <c r="J14" s="1">
        <v>5</v>
      </c>
      <c r="K14" s="15">
        <v>5</v>
      </c>
      <c r="L14" s="1"/>
      <c r="M14" s="1"/>
      <c r="N14" s="15"/>
      <c r="O14" s="1"/>
      <c r="P14" s="1"/>
      <c r="Q14" s="15"/>
      <c r="R14" s="1"/>
      <c r="S14" s="1"/>
      <c r="T14" s="15"/>
      <c r="U14" s="1"/>
      <c r="V14" s="1"/>
      <c r="W14" s="15"/>
      <c r="X14" s="1"/>
      <c r="Y14" s="1"/>
      <c r="Z14" s="15"/>
      <c r="AA14" s="1"/>
      <c r="AB14" s="1"/>
      <c r="AC14" s="15"/>
      <c r="AD14" s="2"/>
      <c r="AE14" s="14">
        <f>C14*K14</f>
        <v>888.096</v>
      </c>
      <c r="AF14" s="14">
        <f>C14*N14</f>
        <v>0</v>
      </c>
      <c r="AG14" s="14">
        <f>C14*Q14</f>
        <v>0</v>
      </c>
      <c r="AH14" s="14">
        <f>C14*T14</f>
        <v>0</v>
      </c>
      <c r="AI14" s="14">
        <f>C14*W14</f>
        <v>0</v>
      </c>
      <c r="AJ14" s="14">
        <f>C14*Z14</f>
        <v>0</v>
      </c>
      <c r="AK14" s="14">
        <f>C14*AC14</f>
        <v>0</v>
      </c>
    </row>
    <row r="15" spans="1:37" ht="15.75">
      <c r="A15" s="17">
        <v>75000618</v>
      </c>
      <c r="B15" s="22" t="s">
        <v>19</v>
      </c>
      <c r="C15" s="20">
        <v>145.51679999999999</v>
      </c>
      <c r="D15" s="18">
        <v>144.01</v>
      </c>
      <c r="E15" s="18">
        <v>152.69999999999999</v>
      </c>
      <c r="F15" s="20">
        <v>145.51679999999999</v>
      </c>
      <c r="G15" s="16" t="s">
        <v>131</v>
      </c>
      <c r="H15" s="1"/>
      <c r="I15" s="1"/>
      <c r="J15" s="1">
        <v>3</v>
      </c>
      <c r="K15" s="15">
        <v>3</v>
      </c>
      <c r="L15" s="1"/>
      <c r="M15" s="1"/>
      <c r="N15" s="15"/>
      <c r="O15" s="1"/>
      <c r="P15" s="1"/>
      <c r="Q15" s="15"/>
      <c r="R15" s="1"/>
      <c r="S15" s="1"/>
      <c r="T15" s="15"/>
      <c r="U15" s="1"/>
      <c r="V15" s="1"/>
      <c r="W15" s="15"/>
      <c r="X15" s="1"/>
      <c r="Y15" s="1"/>
      <c r="Z15" s="15"/>
      <c r="AA15" s="1"/>
      <c r="AB15" s="1"/>
      <c r="AC15" s="15"/>
      <c r="AD15" s="2"/>
      <c r="AE15" s="14">
        <f>C15*K15</f>
        <v>436.55039999999997</v>
      </c>
      <c r="AF15" s="14">
        <f>C15*N15</f>
        <v>0</v>
      </c>
      <c r="AG15" s="14">
        <f>C15*Q15</f>
        <v>0</v>
      </c>
      <c r="AH15" s="14">
        <f>C15*T15</f>
        <v>0</v>
      </c>
      <c r="AI15" s="14">
        <f>C15*W15</f>
        <v>0</v>
      </c>
      <c r="AJ15" s="14">
        <f>C15*Z15</f>
        <v>0</v>
      </c>
      <c r="AK15" s="14">
        <f>C15*AC15</f>
        <v>0</v>
      </c>
    </row>
    <row r="16" spans="1:37" ht="15.75">
      <c r="B16" s="13" t="s">
        <v>20</v>
      </c>
    </row>
    <row r="17" spans="1:37" ht="15.75">
      <c r="A17" s="17">
        <v>2605</v>
      </c>
      <c r="B17" s="21" t="s">
        <v>21</v>
      </c>
      <c r="C17" s="19">
        <v>962.18399999999997</v>
      </c>
      <c r="D17" s="18">
        <v>1186.01</v>
      </c>
      <c r="E17" s="18">
        <v>1245.3</v>
      </c>
      <c r="F17" s="19">
        <v>962.18399999999997</v>
      </c>
      <c r="G17" s="16" t="s">
        <v>131</v>
      </c>
      <c r="H17" s="1"/>
      <c r="I17" s="1"/>
      <c r="J17" s="1">
        <v>3</v>
      </c>
      <c r="K17" s="15">
        <v>3</v>
      </c>
      <c r="L17" s="1"/>
      <c r="M17" s="1"/>
      <c r="N17" s="15"/>
      <c r="O17" s="1"/>
      <c r="P17" s="1"/>
      <c r="Q17" s="15"/>
      <c r="R17" s="1"/>
      <c r="S17" s="1"/>
      <c r="T17" s="15"/>
      <c r="U17" s="1"/>
      <c r="V17" s="1"/>
      <c r="W17" s="15"/>
      <c r="X17" s="1"/>
      <c r="Y17" s="1"/>
      <c r="Z17" s="15"/>
      <c r="AA17" s="1"/>
      <c r="AB17" s="1"/>
      <c r="AC17" s="15"/>
      <c r="AD17" s="2"/>
      <c r="AE17" s="14">
        <f>C17*K17</f>
        <v>2886.5519999999997</v>
      </c>
      <c r="AF17" s="14">
        <f>C17*N17</f>
        <v>0</v>
      </c>
      <c r="AG17" s="14">
        <f>C17*Q17</f>
        <v>0</v>
      </c>
      <c r="AH17" s="14">
        <f>C17*T17</f>
        <v>0</v>
      </c>
      <c r="AI17" s="14">
        <f>C17*W17</f>
        <v>0</v>
      </c>
      <c r="AJ17" s="14">
        <f>C17*Z17</f>
        <v>0</v>
      </c>
      <c r="AK17" s="14">
        <f>C17*AC17</f>
        <v>0</v>
      </c>
    </row>
    <row r="18" spans="1:37" ht="15.75">
      <c r="B18" s="13" t="s">
        <v>22</v>
      </c>
    </row>
    <row r="19" spans="1:37" ht="15.75">
      <c r="A19" s="17">
        <v>12124566</v>
      </c>
      <c r="B19" s="22" t="s">
        <v>23</v>
      </c>
      <c r="C19" s="20">
        <v>871.70899999999995</v>
      </c>
      <c r="D19" s="18">
        <v>867.08</v>
      </c>
      <c r="E19" s="18">
        <v>938.3</v>
      </c>
      <c r="F19" s="20">
        <v>871.70899999999995</v>
      </c>
      <c r="G19" s="16" t="s">
        <v>131</v>
      </c>
      <c r="H19" s="1"/>
      <c r="I19" s="1"/>
      <c r="J19" s="1">
        <v>2</v>
      </c>
      <c r="K19" s="15">
        <v>2</v>
      </c>
      <c r="L19" s="1"/>
      <c r="M19" s="1"/>
      <c r="N19" s="15"/>
      <c r="O19" s="1"/>
      <c r="P19" s="1"/>
      <c r="Q19" s="15"/>
      <c r="R19" s="1"/>
      <c r="S19" s="1"/>
      <c r="T19" s="15"/>
      <c r="U19" s="1"/>
      <c r="V19" s="1"/>
      <c r="W19" s="15"/>
      <c r="X19" s="1"/>
      <c r="Y19" s="1"/>
      <c r="Z19" s="15"/>
      <c r="AA19" s="1"/>
      <c r="AB19" s="1"/>
      <c r="AC19" s="15"/>
      <c r="AD19" s="2"/>
      <c r="AE19" s="14">
        <f>C19*K19</f>
        <v>1743.4179999999999</v>
      </c>
      <c r="AF19" s="14">
        <f>C19*N19</f>
        <v>0</v>
      </c>
      <c r="AG19" s="14">
        <f>C19*Q19</f>
        <v>0</v>
      </c>
      <c r="AH19" s="14">
        <f>C19*T19</f>
        <v>0</v>
      </c>
      <c r="AI19" s="14">
        <f>C19*W19</f>
        <v>0</v>
      </c>
      <c r="AJ19" s="14">
        <f>C19*Z19</f>
        <v>0</v>
      </c>
      <c r="AK19" s="14">
        <f>C19*AC19</f>
        <v>0</v>
      </c>
    </row>
    <row r="20" spans="1:37" ht="15.75">
      <c r="A20" s="17">
        <v>7501008071431</v>
      </c>
      <c r="B20" s="21" t="s">
        <v>24</v>
      </c>
      <c r="C20" s="19">
        <v>902.43759999999997</v>
      </c>
      <c r="D20" s="18">
        <v>1015.01</v>
      </c>
      <c r="E20" s="18">
        <v>1065.8</v>
      </c>
      <c r="F20" s="19">
        <v>902.43759999999997</v>
      </c>
      <c r="G20" s="16" t="s">
        <v>131</v>
      </c>
      <c r="H20" s="1"/>
      <c r="I20" s="1"/>
      <c r="J20" s="1">
        <v>2</v>
      </c>
      <c r="K20" s="15">
        <v>2</v>
      </c>
      <c r="L20" s="1"/>
      <c r="M20" s="1"/>
      <c r="N20" s="15"/>
      <c r="O20" s="1"/>
      <c r="P20" s="1"/>
      <c r="Q20" s="15"/>
      <c r="R20" s="1"/>
      <c r="S20" s="1"/>
      <c r="T20" s="15"/>
      <c r="U20" s="1"/>
      <c r="V20" s="1"/>
      <c r="W20" s="15"/>
      <c r="X20" s="1"/>
      <c r="Y20" s="1"/>
      <c r="Z20" s="15"/>
      <c r="AA20" s="1"/>
      <c r="AB20" s="1"/>
      <c r="AC20" s="15"/>
      <c r="AD20" s="2"/>
      <c r="AE20" s="14">
        <f>C20*K20</f>
        <v>1804.8751999999999</v>
      </c>
      <c r="AF20" s="14">
        <f>C20*N20</f>
        <v>0</v>
      </c>
      <c r="AG20" s="14">
        <f>C20*Q20</f>
        <v>0</v>
      </c>
      <c r="AH20" s="14">
        <f>C20*T20</f>
        <v>0</v>
      </c>
      <c r="AI20" s="14">
        <f>C20*W20</f>
        <v>0</v>
      </c>
      <c r="AJ20" s="14">
        <f>C20*Z20</f>
        <v>0</v>
      </c>
      <c r="AK20" s="14">
        <f>C20*AC20</f>
        <v>0</v>
      </c>
    </row>
    <row r="21" spans="1:37" ht="15.75">
      <c r="A21" s="17">
        <v>7506399019</v>
      </c>
      <c r="B21" s="21" t="s">
        <v>25</v>
      </c>
      <c r="C21" s="19">
        <v>529.15</v>
      </c>
      <c r="D21" s="18">
        <v>657.01</v>
      </c>
      <c r="E21" s="18">
        <v>689.9</v>
      </c>
      <c r="F21" s="19">
        <v>529.15</v>
      </c>
      <c r="G21" s="16" t="s">
        <v>131</v>
      </c>
      <c r="H21" s="1"/>
      <c r="I21" s="1"/>
      <c r="J21" s="1">
        <v>4</v>
      </c>
      <c r="K21" s="15">
        <v>4</v>
      </c>
      <c r="L21" s="1"/>
      <c r="M21" s="1"/>
      <c r="N21" s="15"/>
      <c r="O21" s="1"/>
      <c r="P21" s="1"/>
      <c r="Q21" s="15"/>
      <c r="R21" s="1"/>
      <c r="S21" s="1"/>
      <c r="T21" s="15"/>
      <c r="U21" s="1"/>
      <c r="V21" s="1"/>
      <c r="W21" s="15"/>
      <c r="X21" s="1"/>
      <c r="Y21" s="1"/>
      <c r="Z21" s="15"/>
      <c r="AA21" s="1"/>
      <c r="AB21" s="1"/>
      <c r="AC21" s="15"/>
      <c r="AD21" s="2"/>
      <c r="AE21" s="14">
        <f>C21*K21</f>
        <v>2116.6</v>
      </c>
      <c r="AF21" s="14">
        <f>C21*N21</f>
        <v>0</v>
      </c>
      <c r="AG21" s="14">
        <f>C21*Q21</f>
        <v>0</v>
      </c>
      <c r="AH21" s="14">
        <f>C21*T21</f>
        <v>0</v>
      </c>
      <c r="AI21" s="14">
        <f>C21*W21</f>
        <v>0</v>
      </c>
      <c r="AJ21" s="14">
        <f>C21*Z21</f>
        <v>0</v>
      </c>
      <c r="AK21" s="14">
        <f>C21*AC21</f>
        <v>0</v>
      </c>
    </row>
    <row r="22" spans="1:37" ht="15.75">
      <c r="A22" s="17">
        <v>1616</v>
      </c>
      <c r="B22" s="21" t="s">
        <v>26</v>
      </c>
      <c r="C22" s="19">
        <v>173.40710000000001</v>
      </c>
      <c r="D22" s="18">
        <v>175.26</v>
      </c>
      <c r="E22" s="18">
        <v>185.8</v>
      </c>
      <c r="F22" s="19">
        <v>173.40710000000001</v>
      </c>
      <c r="G22" s="16" t="s">
        <v>131</v>
      </c>
      <c r="H22" s="1"/>
      <c r="I22" s="1"/>
      <c r="J22" s="1">
        <v>2</v>
      </c>
      <c r="K22" s="15">
        <v>2</v>
      </c>
      <c r="L22" s="1"/>
      <c r="M22" s="1"/>
      <c r="N22" s="15"/>
      <c r="O22" s="1"/>
      <c r="P22" s="1"/>
      <c r="Q22" s="15"/>
      <c r="R22" s="1"/>
      <c r="S22" s="1"/>
      <c r="T22" s="15"/>
      <c r="U22" s="1"/>
      <c r="V22" s="1"/>
      <c r="W22" s="15"/>
      <c r="X22" s="1"/>
      <c r="Y22" s="1"/>
      <c r="Z22" s="15"/>
      <c r="AA22" s="1"/>
      <c r="AB22" s="1"/>
      <c r="AC22" s="15"/>
      <c r="AD22" s="2"/>
      <c r="AE22" s="14">
        <f>C22*K22</f>
        <v>346.81420000000003</v>
      </c>
      <c r="AF22" s="14">
        <f>C22*N22</f>
        <v>0</v>
      </c>
      <c r="AG22" s="14">
        <f>C22*Q22</f>
        <v>0</v>
      </c>
      <c r="AH22" s="14">
        <f>C22*T22</f>
        <v>0</v>
      </c>
      <c r="AI22" s="14">
        <f>C22*W22</f>
        <v>0</v>
      </c>
      <c r="AJ22" s="14">
        <f>C22*Z22</f>
        <v>0</v>
      </c>
      <c r="AK22" s="14">
        <f>C22*AC22</f>
        <v>0</v>
      </c>
    </row>
    <row r="23" spans="1:37" ht="15.75">
      <c r="B23" s="13" t="s">
        <v>27</v>
      </c>
    </row>
    <row r="24" spans="1:37" ht="15.75">
      <c r="A24" s="17">
        <v>7502223775026</v>
      </c>
      <c r="B24" s="22" t="s">
        <v>28</v>
      </c>
      <c r="C24" s="20">
        <v>492.24</v>
      </c>
      <c r="D24" s="18">
        <v>465.01</v>
      </c>
      <c r="E24" s="18">
        <v>496.7</v>
      </c>
      <c r="F24" s="20">
        <v>492.24</v>
      </c>
      <c r="G24" s="16" t="s">
        <v>131</v>
      </c>
      <c r="H24" s="1"/>
      <c r="I24" s="1"/>
      <c r="J24" s="1">
        <v>2</v>
      </c>
      <c r="K24" s="15">
        <v>2</v>
      </c>
      <c r="L24" s="1"/>
      <c r="M24" s="1"/>
      <c r="N24" s="15"/>
      <c r="O24" s="1"/>
      <c r="P24" s="1"/>
      <c r="Q24" s="15"/>
      <c r="R24" s="1"/>
      <c r="S24" s="1"/>
      <c r="T24" s="15"/>
      <c r="U24" s="1"/>
      <c r="V24" s="1"/>
      <c r="W24" s="15"/>
      <c r="X24" s="1"/>
      <c r="Y24" s="1"/>
      <c r="Z24" s="15"/>
      <c r="AA24" s="1"/>
      <c r="AB24" s="1"/>
      <c r="AC24" s="15"/>
      <c r="AD24" s="2"/>
      <c r="AE24" s="14">
        <f>C24*K24</f>
        <v>984.48</v>
      </c>
      <c r="AF24" s="14">
        <f>C24*N24</f>
        <v>0</v>
      </c>
      <c r="AG24" s="14">
        <f>C24*Q24</f>
        <v>0</v>
      </c>
      <c r="AH24" s="14">
        <f>C24*T24</f>
        <v>0</v>
      </c>
      <c r="AI24" s="14">
        <f>C24*W24</f>
        <v>0</v>
      </c>
      <c r="AJ24" s="14">
        <f>C24*Z24</f>
        <v>0</v>
      </c>
      <c r="AK24" s="14">
        <f>C24*AC24</f>
        <v>0</v>
      </c>
    </row>
    <row r="25" spans="1:37" ht="15.75">
      <c r="B25" s="13" t="s">
        <v>29</v>
      </c>
    </row>
    <row r="26" spans="1:37" ht="15.75">
      <c r="A26" s="17">
        <v>2705</v>
      </c>
      <c r="B26" s="16" t="s">
        <v>30</v>
      </c>
      <c r="C26" s="18">
        <v>73.66</v>
      </c>
      <c r="D26" s="18">
        <v>73.67</v>
      </c>
      <c r="E26" s="18">
        <v>78.099999999999994</v>
      </c>
      <c r="F26" s="19">
        <v>73.66</v>
      </c>
      <c r="G26" s="16" t="s">
        <v>131</v>
      </c>
      <c r="H26" s="1"/>
      <c r="I26" s="1"/>
      <c r="J26" s="1">
        <v>8</v>
      </c>
      <c r="K26" s="15">
        <v>8</v>
      </c>
      <c r="L26" s="1"/>
      <c r="M26" s="1"/>
      <c r="N26" s="15"/>
      <c r="O26" s="1"/>
      <c r="P26" s="1"/>
      <c r="Q26" s="15"/>
      <c r="R26" s="1"/>
      <c r="S26" s="1"/>
      <c r="T26" s="15"/>
      <c r="U26" s="1"/>
      <c r="V26" s="1"/>
      <c r="W26" s="15"/>
      <c r="X26" s="1"/>
      <c r="Y26" s="1"/>
      <c r="Z26" s="15"/>
      <c r="AA26" s="1"/>
      <c r="AB26" s="1"/>
      <c r="AC26" s="15"/>
      <c r="AD26" s="2"/>
      <c r="AE26" s="14">
        <f>C26*K26</f>
        <v>589.28</v>
      </c>
      <c r="AF26" s="14">
        <f>C26*N26</f>
        <v>0</v>
      </c>
      <c r="AG26" s="14">
        <f>C26*Q26</f>
        <v>0</v>
      </c>
      <c r="AH26" s="14">
        <f>C26*T26</f>
        <v>0</v>
      </c>
      <c r="AI26" s="14">
        <f>C26*W26</f>
        <v>0</v>
      </c>
      <c r="AJ26" s="14">
        <f>C26*Z26</f>
        <v>0</v>
      </c>
      <c r="AK26" s="14">
        <f>C26*AC26</f>
        <v>0</v>
      </c>
    </row>
    <row r="27" spans="1:37" ht="15.75">
      <c r="B27" s="13" t="s">
        <v>31</v>
      </c>
    </row>
    <row r="28" spans="1:37" ht="15.75">
      <c r="A28" s="17">
        <v>7501052416307</v>
      </c>
      <c r="B28" s="16" t="s">
        <v>32</v>
      </c>
      <c r="C28" s="18">
        <v>839.57</v>
      </c>
      <c r="D28" s="18">
        <v>839.58</v>
      </c>
      <c r="E28" s="18">
        <v>890</v>
      </c>
      <c r="F28" s="19">
        <v>839.57</v>
      </c>
      <c r="G28" s="16" t="s">
        <v>131</v>
      </c>
      <c r="H28" s="1"/>
      <c r="I28" s="1"/>
      <c r="J28" s="1">
        <v>2</v>
      </c>
      <c r="K28" s="15">
        <v>2</v>
      </c>
      <c r="L28" s="1"/>
      <c r="M28" s="1"/>
      <c r="N28" s="15"/>
      <c r="O28" s="1"/>
      <c r="P28" s="1"/>
      <c r="Q28" s="15"/>
      <c r="R28" s="1"/>
      <c r="S28" s="1"/>
      <c r="T28" s="15"/>
      <c r="U28" s="1"/>
      <c r="V28" s="1"/>
      <c r="W28" s="15"/>
      <c r="X28" s="1"/>
      <c r="Y28" s="1"/>
      <c r="Z28" s="15"/>
      <c r="AA28" s="1"/>
      <c r="AB28" s="1"/>
      <c r="AC28" s="15"/>
      <c r="AD28" s="2"/>
      <c r="AE28" s="14">
        <f>C28*K28</f>
        <v>1679.14</v>
      </c>
      <c r="AF28" s="14">
        <f>C28*N28</f>
        <v>0</v>
      </c>
      <c r="AG28" s="14">
        <f>C28*Q28</f>
        <v>0</v>
      </c>
      <c r="AH28" s="14">
        <f>C28*T28</f>
        <v>0</v>
      </c>
      <c r="AI28" s="14">
        <f>C28*W28</f>
        <v>0</v>
      </c>
      <c r="AJ28" s="14">
        <f>C28*Z28</f>
        <v>0</v>
      </c>
      <c r="AK28" s="14">
        <f>C28*AC28</f>
        <v>0</v>
      </c>
    </row>
    <row r="29" spans="1:37" ht="15.75">
      <c r="B29" s="13" t="s">
        <v>33</v>
      </c>
    </row>
    <row r="30" spans="1:37" ht="15.75">
      <c r="A30" s="17">
        <v>7509546047636</v>
      </c>
      <c r="B30" s="22" t="s">
        <v>34</v>
      </c>
      <c r="C30" s="20">
        <v>329.57339999999999</v>
      </c>
      <c r="D30" s="18">
        <v>325.01</v>
      </c>
      <c r="E30" s="18">
        <v>346.1</v>
      </c>
      <c r="F30" s="20">
        <v>329.57339999999999</v>
      </c>
      <c r="G30" s="16" t="s">
        <v>131</v>
      </c>
      <c r="H30" s="1"/>
      <c r="I30" s="1"/>
      <c r="J30" s="1">
        <v>8</v>
      </c>
      <c r="K30" s="15">
        <v>8</v>
      </c>
      <c r="L30" s="1"/>
      <c r="M30" s="1"/>
      <c r="N30" s="15"/>
      <c r="O30" s="1"/>
      <c r="P30" s="1"/>
      <c r="Q30" s="15"/>
      <c r="R30" s="1"/>
      <c r="S30" s="1"/>
      <c r="T30" s="15"/>
      <c r="U30" s="1"/>
      <c r="V30" s="1"/>
      <c r="W30" s="15"/>
      <c r="X30" s="1"/>
      <c r="Y30" s="1"/>
      <c r="Z30" s="15"/>
      <c r="AA30" s="1"/>
      <c r="AB30" s="1"/>
      <c r="AC30" s="15"/>
      <c r="AD30" s="2"/>
      <c r="AE30" s="14">
        <f t="shared" ref="AE30:AE35" si="0">C30*K30</f>
        <v>2636.5871999999999</v>
      </c>
      <c r="AF30" s="14">
        <f t="shared" ref="AF30:AF35" si="1">C30*N30</f>
        <v>0</v>
      </c>
      <c r="AG30" s="14">
        <f t="shared" ref="AG30:AG35" si="2">C30*Q30</f>
        <v>0</v>
      </c>
      <c r="AH30" s="14">
        <f t="shared" ref="AH30:AH35" si="3">C30*T30</f>
        <v>0</v>
      </c>
      <c r="AI30" s="14">
        <f t="shared" ref="AI30:AI35" si="4">C30*W30</f>
        <v>0</v>
      </c>
      <c r="AJ30" s="14">
        <f t="shared" ref="AJ30:AJ35" si="5">C30*Z30</f>
        <v>0</v>
      </c>
      <c r="AK30" s="14">
        <f t="shared" ref="AK30:AK35" si="6">C30*AC30</f>
        <v>0</v>
      </c>
    </row>
    <row r="31" spans="1:37" ht="15.75" hidden="1">
      <c r="A31" s="17">
        <v>7509546047639</v>
      </c>
      <c r="B31" s="21" t="s">
        <v>35</v>
      </c>
      <c r="C31" s="19">
        <v>225.69399999999999</v>
      </c>
      <c r="D31" s="18">
        <v>228.01</v>
      </c>
      <c r="E31" s="18">
        <v>239.5</v>
      </c>
      <c r="F31" s="19">
        <v>225.69399999999999</v>
      </c>
      <c r="G31" s="16" t="s">
        <v>131</v>
      </c>
      <c r="H31" s="1"/>
      <c r="I31" s="1"/>
      <c r="J31" s="1">
        <v>0</v>
      </c>
      <c r="K31" s="15"/>
      <c r="L31" s="1"/>
      <c r="M31" s="1"/>
      <c r="N31" s="15"/>
      <c r="O31" s="1"/>
      <c r="P31" s="1"/>
      <c r="Q31" s="15"/>
      <c r="R31" s="1"/>
      <c r="S31" s="1"/>
      <c r="T31" s="15"/>
      <c r="U31" s="1"/>
      <c r="V31" s="1"/>
      <c r="W31" s="15"/>
      <c r="X31" s="1"/>
      <c r="Y31" s="1"/>
      <c r="Z31" s="15"/>
      <c r="AA31" s="1"/>
      <c r="AB31" s="1"/>
      <c r="AC31" s="15"/>
      <c r="AD31" s="2"/>
      <c r="AE31" s="14">
        <f t="shared" si="0"/>
        <v>0</v>
      </c>
      <c r="AF31" s="14">
        <f t="shared" si="1"/>
        <v>0</v>
      </c>
      <c r="AG31" s="14">
        <f t="shared" si="2"/>
        <v>0</v>
      </c>
      <c r="AH31" s="14">
        <f t="shared" si="3"/>
        <v>0</v>
      </c>
      <c r="AI31" s="14">
        <f t="shared" si="4"/>
        <v>0</v>
      </c>
      <c r="AJ31" s="14">
        <f t="shared" si="5"/>
        <v>0</v>
      </c>
      <c r="AK31" s="14">
        <f t="shared" si="6"/>
        <v>0</v>
      </c>
    </row>
    <row r="32" spans="1:37" ht="15.75">
      <c r="A32" s="17">
        <v>7508529896</v>
      </c>
      <c r="B32" s="16" t="s">
        <v>36</v>
      </c>
      <c r="C32" s="18">
        <v>290.76080000000002</v>
      </c>
      <c r="D32" s="18">
        <v>290.77</v>
      </c>
      <c r="E32" s="18">
        <v>308.60000000000002</v>
      </c>
      <c r="F32" s="19">
        <v>290.76080000000002</v>
      </c>
      <c r="G32" s="16" t="s">
        <v>131</v>
      </c>
      <c r="H32" s="1"/>
      <c r="I32" s="1"/>
      <c r="J32" s="1">
        <v>10</v>
      </c>
      <c r="K32" s="15">
        <v>10</v>
      </c>
      <c r="L32" s="1"/>
      <c r="M32" s="1"/>
      <c r="N32" s="15"/>
      <c r="O32" s="1"/>
      <c r="P32" s="1"/>
      <c r="Q32" s="15"/>
      <c r="R32" s="1"/>
      <c r="S32" s="1"/>
      <c r="T32" s="15"/>
      <c r="U32" s="1"/>
      <c r="V32" s="1"/>
      <c r="W32" s="15"/>
      <c r="X32" s="1"/>
      <c r="Y32" s="1"/>
      <c r="Z32" s="15"/>
      <c r="AA32" s="1"/>
      <c r="AB32" s="1"/>
      <c r="AC32" s="15"/>
      <c r="AD32" s="2"/>
      <c r="AE32" s="14">
        <f t="shared" si="0"/>
        <v>2907.6080000000002</v>
      </c>
      <c r="AF32" s="14">
        <f t="shared" si="1"/>
        <v>0</v>
      </c>
      <c r="AG32" s="14">
        <f t="shared" si="2"/>
        <v>0</v>
      </c>
      <c r="AH32" s="14">
        <f t="shared" si="3"/>
        <v>0</v>
      </c>
      <c r="AI32" s="14">
        <f t="shared" si="4"/>
        <v>0</v>
      </c>
      <c r="AJ32" s="14">
        <f t="shared" si="5"/>
        <v>0</v>
      </c>
      <c r="AK32" s="14">
        <f t="shared" si="6"/>
        <v>0</v>
      </c>
    </row>
    <row r="33" spans="1:37" ht="15.75" hidden="1">
      <c r="A33" s="17">
        <v>29891</v>
      </c>
      <c r="B33" s="21" t="s">
        <v>37</v>
      </c>
      <c r="C33" s="19">
        <v>183.0368</v>
      </c>
      <c r="D33" s="18">
        <v>196.56</v>
      </c>
      <c r="E33" s="18">
        <v>206.4</v>
      </c>
      <c r="F33" s="19">
        <v>183.0368</v>
      </c>
      <c r="G33" s="16" t="s">
        <v>131</v>
      </c>
      <c r="H33" s="1"/>
      <c r="I33" s="1"/>
      <c r="J33" s="1">
        <v>10</v>
      </c>
      <c r="K33" s="15">
        <v>10</v>
      </c>
      <c r="L33" s="1"/>
      <c r="M33" s="1"/>
      <c r="N33" s="15"/>
      <c r="O33" s="1"/>
      <c r="P33" s="1"/>
      <c r="Q33" s="15"/>
      <c r="R33" s="1"/>
      <c r="S33" s="1"/>
      <c r="T33" s="15"/>
      <c r="U33" s="1"/>
      <c r="V33" s="1"/>
      <c r="W33" s="15"/>
      <c r="X33" s="1"/>
      <c r="Y33" s="1"/>
      <c r="Z33" s="15"/>
      <c r="AA33" s="1"/>
      <c r="AB33" s="1"/>
      <c r="AC33" s="15"/>
      <c r="AD33" s="2"/>
      <c r="AE33" s="14">
        <f t="shared" si="0"/>
        <v>1830.3679999999999</v>
      </c>
      <c r="AF33" s="14">
        <f t="shared" si="1"/>
        <v>0</v>
      </c>
      <c r="AG33" s="14">
        <f t="shared" si="2"/>
        <v>0</v>
      </c>
      <c r="AH33" s="14">
        <f t="shared" si="3"/>
        <v>0</v>
      </c>
      <c r="AI33" s="14">
        <f t="shared" si="4"/>
        <v>0</v>
      </c>
      <c r="AJ33" s="14">
        <f t="shared" si="5"/>
        <v>0</v>
      </c>
      <c r="AK33" s="14">
        <f t="shared" si="6"/>
        <v>0</v>
      </c>
    </row>
    <row r="34" spans="1:37" ht="15.75" hidden="1">
      <c r="A34" s="17">
        <v>7506195117481</v>
      </c>
      <c r="B34" s="21" t="s">
        <v>38</v>
      </c>
      <c r="C34" s="19">
        <v>387.03809999999999</v>
      </c>
      <c r="D34" s="18">
        <v>406.99</v>
      </c>
      <c r="E34" s="18">
        <v>431.4</v>
      </c>
      <c r="F34" s="19">
        <v>387.03809999999999</v>
      </c>
      <c r="G34" s="16" t="s">
        <v>131</v>
      </c>
      <c r="H34" s="1"/>
      <c r="I34" s="1"/>
      <c r="J34" s="1">
        <v>5</v>
      </c>
      <c r="K34" s="15">
        <v>5</v>
      </c>
      <c r="L34" s="1"/>
      <c r="M34" s="1"/>
      <c r="N34" s="15"/>
      <c r="O34" s="1"/>
      <c r="P34" s="1"/>
      <c r="Q34" s="15"/>
      <c r="R34" s="1"/>
      <c r="S34" s="1"/>
      <c r="T34" s="15"/>
      <c r="U34" s="1"/>
      <c r="V34" s="1"/>
      <c r="W34" s="15"/>
      <c r="X34" s="1"/>
      <c r="Y34" s="1"/>
      <c r="Z34" s="15"/>
      <c r="AA34" s="1"/>
      <c r="AB34" s="1"/>
      <c r="AC34" s="15"/>
      <c r="AD34" s="2"/>
      <c r="AE34" s="14">
        <f t="shared" si="0"/>
        <v>1935.1904999999999</v>
      </c>
      <c r="AF34" s="14">
        <f t="shared" si="1"/>
        <v>0</v>
      </c>
      <c r="AG34" s="14">
        <f t="shared" si="2"/>
        <v>0</v>
      </c>
      <c r="AH34" s="14">
        <f t="shared" si="3"/>
        <v>0</v>
      </c>
      <c r="AI34" s="14">
        <f t="shared" si="4"/>
        <v>0</v>
      </c>
      <c r="AJ34" s="14">
        <f t="shared" si="5"/>
        <v>0</v>
      </c>
      <c r="AK34" s="14">
        <f t="shared" si="6"/>
        <v>0</v>
      </c>
    </row>
    <row r="35" spans="1:37" ht="15.75" hidden="1">
      <c r="A35" s="17">
        <v>6742</v>
      </c>
      <c r="B35" s="21" t="s">
        <v>39</v>
      </c>
      <c r="C35" s="19">
        <v>256.5</v>
      </c>
      <c r="D35" s="18">
        <v>268.95</v>
      </c>
      <c r="E35" s="18">
        <v>282.39999999999998</v>
      </c>
      <c r="F35" s="19">
        <v>256.5</v>
      </c>
      <c r="G35" s="16" t="s">
        <v>131</v>
      </c>
      <c r="H35" s="1"/>
      <c r="I35" s="1"/>
      <c r="J35" s="1">
        <v>15</v>
      </c>
      <c r="K35" s="15">
        <v>15</v>
      </c>
      <c r="L35" s="1"/>
      <c r="M35" s="1"/>
      <c r="N35" s="15"/>
      <c r="O35" s="1"/>
      <c r="P35" s="1"/>
      <c r="Q35" s="15"/>
      <c r="R35" s="1"/>
      <c r="S35" s="1"/>
      <c r="T35" s="15"/>
      <c r="U35" s="1"/>
      <c r="V35" s="1"/>
      <c r="W35" s="15"/>
      <c r="X35" s="1"/>
      <c r="Y35" s="1"/>
      <c r="Z35" s="15"/>
      <c r="AA35" s="1"/>
      <c r="AB35" s="1"/>
      <c r="AC35" s="15"/>
      <c r="AD35" s="2"/>
      <c r="AE35" s="14">
        <f t="shared" si="0"/>
        <v>3847.5</v>
      </c>
      <c r="AF35" s="14">
        <f t="shared" si="1"/>
        <v>0</v>
      </c>
      <c r="AG35" s="14">
        <f t="shared" si="2"/>
        <v>0</v>
      </c>
      <c r="AH35" s="14">
        <f t="shared" si="3"/>
        <v>0</v>
      </c>
      <c r="AI35" s="14">
        <f t="shared" si="4"/>
        <v>0</v>
      </c>
      <c r="AJ35" s="14">
        <f t="shared" si="5"/>
        <v>0</v>
      </c>
      <c r="AK35" s="14">
        <f t="shared" si="6"/>
        <v>0</v>
      </c>
    </row>
    <row r="36" spans="1:37" ht="15.75">
      <c r="B36" s="13" t="s">
        <v>40</v>
      </c>
    </row>
    <row r="37" spans="1:37" ht="15.75">
      <c r="A37" s="17">
        <v>7501232001303</v>
      </c>
      <c r="B37" s="16" t="s">
        <v>41</v>
      </c>
      <c r="C37" s="18">
        <v>721.98069999999996</v>
      </c>
      <c r="D37" s="18">
        <v>721.99</v>
      </c>
      <c r="E37" s="18">
        <v>765.3</v>
      </c>
      <c r="F37" s="19">
        <v>721.98069999999996</v>
      </c>
      <c r="G37" s="16" t="s">
        <v>131</v>
      </c>
      <c r="H37" s="1"/>
      <c r="I37" s="1"/>
      <c r="J37" s="1">
        <v>5</v>
      </c>
      <c r="K37" s="15">
        <v>5</v>
      </c>
      <c r="L37" s="1"/>
      <c r="M37" s="1"/>
      <c r="N37" s="15"/>
      <c r="O37" s="1"/>
      <c r="P37" s="1"/>
      <c r="Q37" s="15"/>
      <c r="R37" s="1"/>
      <c r="S37" s="1"/>
      <c r="T37" s="15"/>
      <c r="U37" s="1"/>
      <c r="V37" s="1"/>
      <c r="W37" s="15"/>
      <c r="X37" s="1"/>
      <c r="Y37" s="1"/>
      <c r="Z37" s="15"/>
      <c r="AA37" s="1"/>
      <c r="AB37" s="1"/>
      <c r="AC37" s="15"/>
      <c r="AD37" s="2"/>
      <c r="AE37" s="14">
        <f>C37*K37</f>
        <v>3609.9034999999999</v>
      </c>
      <c r="AF37" s="14">
        <f>C37*N37</f>
        <v>0</v>
      </c>
      <c r="AG37" s="14">
        <f>C37*Q37</f>
        <v>0</v>
      </c>
      <c r="AH37" s="14">
        <f>C37*T37</f>
        <v>0</v>
      </c>
      <c r="AI37" s="14">
        <f>C37*W37</f>
        <v>0</v>
      </c>
      <c r="AJ37" s="14">
        <f>C37*Z37</f>
        <v>0</v>
      </c>
      <c r="AK37" s="14">
        <f>C37*AC37</f>
        <v>0</v>
      </c>
    </row>
    <row r="38" spans="1:37" ht="15.75">
      <c r="B38" s="13" t="s">
        <v>42</v>
      </c>
    </row>
    <row r="39" spans="1:37" ht="15.75">
      <c r="A39" s="17">
        <v>750525700527</v>
      </c>
      <c r="B39" s="21" t="s">
        <v>43</v>
      </c>
      <c r="C39" s="19">
        <v>177.21</v>
      </c>
      <c r="D39" s="18">
        <v>188.81</v>
      </c>
      <c r="E39" s="18">
        <v>198.5</v>
      </c>
      <c r="F39" s="19">
        <v>177.21</v>
      </c>
      <c r="G39" s="16" t="s">
        <v>131</v>
      </c>
      <c r="H39" s="1"/>
      <c r="I39" s="1"/>
      <c r="J39" s="1">
        <v>3</v>
      </c>
      <c r="K39" s="15">
        <v>3</v>
      </c>
      <c r="L39" s="1"/>
      <c r="M39" s="1"/>
      <c r="N39" s="15"/>
      <c r="O39" s="1"/>
      <c r="P39" s="1"/>
      <c r="Q39" s="15"/>
      <c r="R39" s="1"/>
      <c r="S39" s="1"/>
      <c r="T39" s="15"/>
      <c r="U39" s="1"/>
      <c r="V39" s="1"/>
      <c r="W39" s="15"/>
      <c r="X39" s="1"/>
      <c r="Y39" s="1"/>
      <c r="Z39" s="15"/>
      <c r="AA39" s="1"/>
      <c r="AB39" s="1"/>
      <c r="AC39" s="15"/>
      <c r="AD39" s="2"/>
      <c r="AE39" s="14">
        <f>C39*K39</f>
        <v>531.63</v>
      </c>
      <c r="AF39" s="14">
        <f>C39*N39</f>
        <v>0</v>
      </c>
      <c r="AG39" s="14">
        <f>C39*Q39</f>
        <v>0</v>
      </c>
      <c r="AH39" s="14">
        <f>C39*T39</f>
        <v>0</v>
      </c>
      <c r="AI39" s="14">
        <f>C39*W39</f>
        <v>0</v>
      </c>
      <c r="AJ39" s="14">
        <f>C39*Z39</f>
        <v>0</v>
      </c>
      <c r="AK39" s="14">
        <f>C39*AC39</f>
        <v>0</v>
      </c>
    </row>
    <row r="40" spans="1:37" ht="15.75">
      <c r="A40" s="17">
        <v>750525700533</v>
      </c>
      <c r="B40" s="16" t="s">
        <v>44</v>
      </c>
      <c r="C40" s="18">
        <v>177.21</v>
      </c>
      <c r="D40" s="18">
        <v>177.22</v>
      </c>
      <c r="E40" s="18">
        <v>198.5</v>
      </c>
      <c r="F40" s="19">
        <v>177.21</v>
      </c>
      <c r="G40" s="16" t="s">
        <v>131</v>
      </c>
      <c r="H40" s="1"/>
      <c r="I40" s="1"/>
      <c r="J40" s="1">
        <v>3</v>
      </c>
      <c r="K40" s="15">
        <v>3</v>
      </c>
      <c r="L40" s="1"/>
      <c r="M40" s="1"/>
      <c r="N40" s="15"/>
      <c r="O40" s="1"/>
      <c r="P40" s="1"/>
      <c r="Q40" s="15"/>
      <c r="R40" s="1"/>
      <c r="S40" s="1"/>
      <c r="T40" s="15"/>
      <c r="U40" s="1"/>
      <c r="V40" s="1"/>
      <c r="W40" s="15"/>
      <c r="X40" s="1"/>
      <c r="Y40" s="1"/>
      <c r="Z40" s="15"/>
      <c r="AA40" s="1"/>
      <c r="AB40" s="1"/>
      <c r="AC40" s="15"/>
      <c r="AD40" s="2"/>
      <c r="AE40" s="14">
        <f>C40*K40</f>
        <v>531.63</v>
      </c>
      <c r="AF40" s="14">
        <f>C40*N40</f>
        <v>0</v>
      </c>
      <c r="AG40" s="14">
        <f>C40*Q40</f>
        <v>0</v>
      </c>
      <c r="AH40" s="14">
        <f>C40*T40</f>
        <v>0</v>
      </c>
      <c r="AI40" s="14">
        <f>C40*W40</f>
        <v>0</v>
      </c>
      <c r="AJ40" s="14">
        <f>C40*Z40</f>
        <v>0</v>
      </c>
      <c r="AK40" s="14">
        <f>C40*AC40</f>
        <v>0</v>
      </c>
    </row>
    <row r="41" spans="1:37" ht="15.75">
      <c r="B41" s="13" t="s">
        <v>45</v>
      </c>
    </row>
    <row r="42" spans="1:37" ht="15.75">
      <c r="A42" s="17" t="s">
        <v>46</v>
      </c>
      <c r="B42" s="22" t="s">
        <v>47</v>
      </c>
      <c r="C42" s="20">
        <v>380.69</v>
      </c>
      <c r="D42" s="18">
        <v>373.09</v>
      </c>
      <c r="E42" s="18">
        <v>395.5</v>
      </c>
      <c r="F42" s="20">
        <v>380.69</v>
      </c>
      <c r="G42" s="16" t="s">
        <v>131</v>
      </c>
      <c r="H42" s="1"/>
      <c r="I42" s="1"/>
      <c r="J42" s="1">
        <v>8</v>
      </c>
      <c r="K42" s="15">
        <v>8</v>
      </c>
      <c r="L42" s="1"/>
      <c r="M42" s="1"/>
      <c r="N42" s="15"/>
      <c r="O42" s="1"/>
      <c r="P42" s="1"/>
      <c r="Q42" s="15"/>
      <c r="R42" s="1"/>
      <c r="S42" s="1"/>
      <c r="T42" s="15"/>
      <c r="U42" s="1"/>
      <c r="V42" s="1"/>
      <c r="W42" s="15"/>
      <c r="X42" s="1"/>
      <c r="Y42" s="1"/>
      <c r="Z42" s="15"/>
      <c r="AA42" s="1"/>
      <c r="AB42" s="1"/>
      <c r="AC42" s="15"/>
      <c r="AD42" s="2"/>
      <c r="AE42" s="14">
        <f>C42*K42</f>
        <v>3045.52</v>
      </c>
      <c r="AF42" s="14">
        <f>C42*N42</f>
        <v>0</v>
      </c>
      <c r="AG42" s="14">
        <f>C42*Q42</f>
        <v>0</v>
      </c>
      <c r="AH42" s="14">
        <f>C42*T42</f>
        <v>0</v>
      </c>
      <c r="AI42" s="14">
        <f>C42*W42</f>
        <v>0</v>
      </c>
      <c r="AJ42" s="14">
        <f>C42*Z42</f>
        <v>0</v>
      </c>
      <c r="AK42" s="14">
        <f>C42*AC42</f>
        <v>0</v>
      </c>
    </row>
    <row r="43" spans="1:37" ht="15.75">
      <c r="B43" s="13" t="s">
        <v>48</v>
      </c>
    </row>
    <row r="44" spans="1:37" ht="15.75">
      <c r="A44" s="17">
        <v>25563</v>
      </c>
      <c r="B44" s="21" t="s">
        <v>49</v>
      </c>
      <c r="C44" s="19">
        <v>119.79</v>
      </c>
      <c r="D44" s="18">
        <v>178.49</v>
      </c>
      <c r="E44" s="18">
        <v>187.5</v>
      </c>
      <c r="F44" s="19">
        <v>119.79</v>
      </c>
      <c r="G44" s="16" t="s">
        <v>131</v>
      </c>
      <c r="H44" s="1"/>
      <c r="I44" s="1"/>
      <c r="J44" s="1">
        <v>8</v>
      </c>
      <c r="K44" s="15">
        <v>8</v>
      </c>
      <c r="L44" s="1"/>
      <c r="M44" s="1"/>
      <c r="N44" s="15"/>
      <c r="O44" s="1"/>
      <c r="P44" s="1"/>
      <c r="Q44" s="15"/>
      <c r="R44" s="1"/>
      <c r="S44" s="1"/>
      <c r="T44" s="15"/>
      <c r="U44" s="1"/>
      <c r="V44" s="1"/>
      <c r="W44" s="15"/>
      <c r="X44" s="1"/>
      <c r="Y44" s="1"/>
      <c r="Z44" s="15"/>
      <c r="AA44" s="1"/>
      <c r="AB44" s="1"/>
      <c r="AC44" s="15"/>
      <c r="AD44" s="2"/>
      <c r="AE44" s="14">
        <f>C44*K44</f>
        <v>958.32</v>
      </c>
      <c r="AF44" s="14">
        <f>C44*N44</f>
        <v>0</v>
      </c>
      <c r="AG44" s="14">
        <f>C44*Q44</f>
        <v>0</v>
      </c>
      <c r="AH44" s="14">
        <f>C44*T44</f>
        <v>0</v>
      </c>
      <c r="AI44" s="14">
        <f>C44*W44</f>
        <v>0</v>
      </c>
      <c r="AJ44" s="14">
        <f>C44*Z44</f>
        <v>0</v>
      </c>
      <c r="AK44" s="14">
        <f>C44*AC44</f>
        <v>0</v>
      </c>
    </row>
    <row r="45" spans="1:37" ht="15.75">
      <c r="B45" s="13" t="s">
        <v>50</v>
      </c>
    </row>
    <row r="46" spans="1:37" ht="15.75">
      <c r="A46" s="17">
        <v>7501032908109</v>
      </c>
      <c r="B46" s="21" t="s">
        <v>51</v>
      </c>
      <c r="C46" s="19">
        <v>409.11200000000002</v>
      </c>
      <c r="D46" s="18">
        <v>421.01</v>
      </c>
      <c r="E46" s="18">
        <v>446.3</v>
      </c>
      <c r="F46" s="19">
        <v>409.11200000000002</v>
      </c>
      <c r="G46" s="16" t="s">
        <v>131</v>
      </c>
      <c r="H46" s="1"/>
      <c r="I46" s="1"/>
      <c r="J46" s="1">
        <v>8</v>
      </c>
      <c r="K46" s="15">
        <v>8</v>
      </c>
      <c r="L46" s="1"/>
      <c r="M46" s="1"/>
      <c r="N46" s="15"/>
      <c r="O46" s="1"/>
      <c r="P46" s="1"/>
      <c r="Q46" s="15"/>
      <c r="R46" s="1"/>
      <c r="S46" s="1"/>
      <c r="T46" s="15"/>
      <c r="U46" s="1"/>
      <c r="V46" s="1"/>
      <c r="W46" s="15"/>
      <c r="X46" s="1"/>
      <c r="Y46" s="1"/>
      <c r="Z46" s="15"/>
      <c r="AA46" s="1"/>
      <c r="AB46" s="1"/>
      <c r="AC46" s="15"/>
      <c r="AD46" s="2"/>
      <c r="AE46" s="14">
        <f>C46*K46</f>
        <v>3272.8960000000002</v>
      </c>
      <c r="AF46" s="14">
        <f>C46*N46</f>
        <v>0</v>
      </c>
      <c r="AG46" s="14">
        <f>C46*Q46</f>
        <v>0</v>
      </c>
      <c r="AH46" s="14">
        <f>C46*T46</f>
        <v>0</v>
      </c>
      <c r="AI46" s="14">
        <f>C46*W46</f>
        <v>0</v>
      </c>
      <c r="AJ46" s="14">
        <f>C46*Z46</f>
        <v>0</v>
      </c>
      <c r="AK46" s="14">
        <f>C46*AC46</f>
        <v>0</v>
      </c>
    </row>
    <row r="47" spans="1:37" ht="15.75">
      <c r="A47" s="17">
        <v>4213</v>
      </c>
      <c r="B47" s="21" t="s">
        <v>52</v>
      </c>
      <c r="C47" s="19">
        <v>473.976</v>
      </c>
      <c r="D47" s="18">
        <v>529.01</v>
      </c>
      <c r="E47" s="18">
        <v>596.4</v>
      </c>
      <c r="F47" s="19">
        <v>473.976</v>
      </c>
      <c r="G47" s="16" t="s">
        <v>131</v>
      </c>
      <c r="H47" s="1"/>
      <c r="I47" s="1"/>
      <c r="J47" s="1">
        <v>10</v>
      </c>
      <c r="K47" s="15">
        <v>10</v>
      </c>
      <c r="L47" s="1"/>
      <c r="M47" s="1"/>
      <c r="N47" s="15"/>
      <c r="O47" s="1"/>
      <c r="P47" s="1"/>
      <c r="Q47" s="15"/>
      <c r="R47" s="1"/>
      <c r="S47" s="1"/>
      <c r="T47" s="15"/>
      <c r="U47" s="1"/>
      <c r="V47" s="1"/>
      <c r="W47" s="15"/>
      <c r="X47" s="1"/>
      <c r="Y47" s="1"/>
      <c r="Z47" s="15"/>
      <c r="AA47" s="1"/>
      <c r="AB47" s="1"/>
      <c r="AC47" s="15"/>
      <c r="AD47" s="2"/>
      <c r="AE47" s="14">
        <f>C47*K47</f>
        <v>4739.76</v>
      </c>
      <c r="AF47" s="14">
        <f>C47*N47</f>
        <v>0</v>
      </c>
      <c r="AG47" s="14">
        <f>C47*Q47</f>
        <v>0</v>
      </c>
      <c r="AH47" s="14">
        <f>C47*T47</f>
        <v>0</v>
      </c>
      <c r="AI47" s="14">
        <f>C47*W47</f>
        <v>0</v>
      </c>
      <c r="AJ47" s="14">
        <f>C47*Z47</f>
        <v>0</v>
      </c>
      <c r="AK47" s="14">
        <f>C47*AC47</f>
        <v>0</v>
      </c>
    </row>
    <row r="48" spans="1:37" ht="15.75">
      <c r="B48" s="13" t="s">
        <v>53</v>
      </c>
    </row>
    <row r="49" spans="1:37" ht="15.75">
      <c r="A49" s="17">
        <v>7501013144212</v>
      </c>
      <c r="B49" s="22" t="s">
        <v>54</v>
      </c>
      <c r="C49" s="20">
        <v>32.849800000000002</v>
      </c>
      <c r="D49" s="18">
        <v>32.01</v>
      </c>
      <c r="E49" s="18">
        <v>35</v>
      </c>
      <c r="F49" s="20">
        <v>32.849800000000002</v>
      </c>
      <c r="G49" s="16" t="s">
        <v>131</v>
      </c>
      <c r="H49" s="1"/>
      <c r="I49" s="1"/>
      <c r="J49" s="1">
        <v>15</v>
      </c>
      <c r="K49" s="15">
        <v>15</v>
      </c>
      <c r="L49" s="1"/>
      <c r="M49" s="1"/>
      <c r="N49" s="15"/>
      <c r="O49" s="1"/>
      <c r="P49" s="1"/>
      <c r="Q49" s="15"/>
      <c r="R49" s="1"/>
      <c r="S49" s="1"/>
      <c r="T49" s="15"/>
      <c r="U49" s="1"/>
      <c r="V49" s="1"/>
      <c r="W49" s="15"/>
      <c r="X49" s="1"/>
      <c r="Y49" s="1"/>
      <c r="Z49" s="15"/>
      <c r="AA49" s="1"/>
      <c r="AB49" s="1"/>
      <c r="AC49" s="15"/>
      <c r="AD49" s="2"/>
      <c r="AE49" s="14">
        <f>C49*K49</f>
        <v>492.74700000000001</v>
      </c>
      <c r="AF49" s="14">
        <f>C49*N49</f>
        <v>0</v>
      </c>
      <c r="AG49" s="14">
        <f>C49*Q49</f>
        <v>0</v>
      </c>
      <c r="AH49" s="14">
        <f>C49*T49</f>
        <v>0</v>
      </c>
      <c r="AI49" s="14">
        <f>C49*W49</f>
        <v>0</v>
      </c>
      <c r="AJ49" s="14">
        <f>C49*Z49</f>
        <v>0</v>
      </c>
      <c r="AK49" s="14">
        <f>C49*AC49</f>
        <v>0</v>
      </c>
    </row>
    <row r="50" spans="1:37" ht="15.75">
      <c r="A50" s="17">
        <v>7501013144069</v>
      </c>
      <c r="B50" s="16" t="s">
        <v>55</v>
      </c>
      <c r="C50" s="18">
        <v>29.047699999999999</v>
      </c>
      <c r="D50" s="18">
        <v>29.06</v>
      </c>
      <c r="E50" s="18">
        <v>35</v>
      </c>
      <c r="F50" s="19">
        <v>29.047699999999999</v>
      </c>
      <c r="G50" s="16" t="s">
        <v>131</v>
      </c>
      <c r="H50" s="1"/>
      <c r="I50" s="1"/>
      <c r="J50" s="1">
        <v>7</v>
      </c>
      <c r="K50" s="15">
        <v>7</v>
      </c>
      <c r="L50" s="1"/>
      <c r="M50" s="1"/>
      <c r="N50" s="15"/>
      <c r="O50" s="1"/>
      <c r="P50" s="1"/>
      <c r="Q50" s="15"/>
      <c r="R50" s="1"/>
      <c r="S50" s="1"/>
      <c r="T50" s="15"/>
      <c r="U50" s="1"/>
      <c r="V50" s="1"/>
      <c r="W50" s="15"/>
      <c r="X50" s="1"/>
      <c r="Y50" s="1"/>
      <c r="Z50" s="15"/>
      <c r="AA50" s="1"/>
      <c r="AB50" s="1"/>
      <c r="AC50" s="15"/>
      <c r="AD50" s="2"/>
      <c r="AE50" s="14">
        <f>C50*K50</f>
        <v>203.3339</v>
      </c>
      <c r="AF50" s="14">
        <f>C50*N50</f>
        <v>0</v>
      </c>
      <c r="AG50" s="14">
        <f>C50*Q50</f>
        <v>0</v>
      </c>
      <c r="AH50" s="14">
        <f>C50*T50</f>
        <v>0</v>
      </c>
      <c r="AI50" s="14">
        <f>C50*W50</f>
        <v>0</v>
      </c>
      <c r="AJ50" s="14">
        <f>C50*Z50</f>
        <v>0</v>
      </c>
      <c r="AK50" s="14">
        <f>C50*AC50</f>
        <v>0</v>
      </c>
    </row>
    <row r="51" spans="1:37" ht="15.75">
      <c r="A51" s="17">
        <v>7501013144144</v>
      </c>
      <c r="B51" s="16" t="s">
        <v>56</v>
      </c>
      <c r="C51" s="18">
        <v>29.047699999999999</v>
      </c>
      <c r="D51" s="18">
        <v>29.06</v>
      </c>
      <c r="E51" s="18">
        <v>35</v>
      </c>
      <c r="F51" s="19">
        <v>29.047699999999999</v>
      </c>
      <c r="G51" s="16" t="s">
        <v>131</v>
      </c>
      <c r="H51" s="1"/>
      <c r="I51" s="1"/>
      <c r="J51" s="1">
        <v>15</v>
      </c>
      <c r="K51" s="15">
        <v>15</v>
      </c>
      <c r="L51" s="1"/>
      <c r="M51" s="1"/>
      <c r="N51" s="15"/>
      <c r="O51" s="1"/>
      <c r="P51" s="1"/>
      <c r="Q51" s="15"/>
      <c r="R51" s="1"/>
      <c r="S51" s="1"/>
      <c r="T51" s="15"/>
      <c r="U51" s="1"/>
      <c r="V51" s="1"/>
      <c r="W51" s="15"/>
      <c r="X51" s="1"/>
      <c r="Y51" s="1"/>
      <c r="Z51" s="15"/>
      <c r="AA51" s="1"/>
      <c r="AB51" s="1"/>
      <c r="AC51" s="15"/>
      <c r="AD51" s="2"/>
      <c r="AE51" s="14">
        <f>C51*K51</f>
        <v>435.71549999999996</v>
      </c>
      <c r="AF51" s="14">
        <f>C51*N51</f>
        <v>0</v>
      </c>
      <c r="AG51" s="14">
        <f>C51*Q51</f>
        <v>0</v>
      </c>
      <c r="AH51" s="14">
        <f>C51*T51</f>
        <v>0</v>
      </c>
      <c r="AI51" s="14">
        <f>C51*W51</f>
        <v>0</v>
      </c>
      <c r="AJ51" s="14">
        <f>C51*Z51</f>
        <v>0</v>
      </c>
      <c r="AK51" s="14">
        <f>C51*AC51</f>
        <v>0</v>
      </c>
    </row>
    <row r="52" spans="1:37" ht="15.75">
      <c r="A52" s="17">
        <v>7501013189558</v>
      </c>
      <c r="B52" s="16" t="s">
        <v>57</v>
      </c>
      <c r="C52" s="18">
        <v>104.5184</v>
      </c>
      <c r="D52" s="18">
        <v>104.53</v>
      </c>
      <c r="E52" s="18">
        <v>117.6</v>
      </c>
      <c r="F52" s="19">
        <v>104.5184</v>
      </c>
      <c r="G52" s="16" t="s">
        <v>131</v>
      </c>
      <c r="H52" s="1"/>
      <c r="I52" s="1"/>
      <c r="J52" s="1">
        <v>5</v>
      </c>
      <c r="K52" s="15">
        <v>5</v>
      </c>
      <c r="L52" s="1"/>
      <c r="M52" s="1"/>
      <c r="N52" s="15"/>
      <c r="O52" s="1"/>
      <c r="P52" s="1"/>
      <c r="Q52" s="15"/>
      <c r="R52" s="1"/>
      <c r="S52" s="1"/>
      <c r="T52" s="15"/>
      <c r="U52" s="1"/>
      <c r="V52" s="1"/>
      <c r="W52" s="15"/>
      <c r="X52" s="1"/>
      <c r="Y52" s="1"/>
      <c r="Z52" s="15"/>
      <c r="AA52" s="1"/>
      <c r="AB52" s="1"/>
      <c r="AC52" s="15"/>
      <c r="AD52" s="2"/>
      <c r="AE52" s="14">
        <f>C52*K52</f>
        <v>522.59199999999998</v>
      </c>
      <c r="AF52" s="14">
        <f>C52*N52</f>
        <v>0</v>
      </c>
      <c r="AG52" s="14">
        <f>C52*Q52</f>
        <v>0</v>
      </c>
      <c r="AH52" s="14">
        <f>C52*T52</f>
        <v>0</v>
      </c>
      <c r="AI52" s="14">
        <f>C52*W52</f>
        <v>0</v>
      </c>
      <c r="AJ52" s="14">
        <f>C52*Z52</f>
        <v>0</v>
      </c>
      <c r="AK52" s="14">
        <f>C52*AC52</f>
        <v>0</v>
      </c>
    </row>
    <row r="53" spans="1:37" ht="15.75">
      <c r="A53" s="17">
        <v>7501013189510</v>
      </c>
      <c r="B53" s="16" t="s">
        <v>58</v>
      </c>
      <c r="C53" s="18">
        <v>104.5184</v>
      </c>
      <c r="D53" s="18">
        <v>104.53</v>
      </c>
      <c r="E53" s="18">
        <v>117.6</v>
      </c>
      <c r="F53" s="19">
        <v>104.5184</v>
      </c>
      <c r="G53" s="16" t="s">
        <v>131</v>
      </c>
      <c r="H53" s="1"/>
      <c r="I53" s="1"/>
      <c r="J53" s="1">
        <v>5</v>
      </c>
      <c r="K53" s="15">
        <v>5</v>
      </c>
      <c r="L53" s="1"/>
      <c r="M53" s="1"/>
      <c r="N53" s="15"/>
      <c r="O53" s="1"/>
      <c r="P53" s="1"/>
      <c r="Q53" s="15"/>
      <c r="R53" s="1"/>
      <c r="S53" s="1"/>
      <c r="T53" s="15"/>
      <c r="U53" s="1"/>
      <c r="V53" s="1"/>
      <c r="W53" s="15"/>
      <c r="X53" s="1"/>
      <c r="Y53" s="1"/>
      <c r="Z53" s="15"/>
      <c r="AA53" s="1"/>
      <c r="AB53" s="1"/>
      <c r="AC53" s="15"/>
      <c r="AD53" s="2"/>
      <c r="AE53" s="14">
        <f>C53*K53</f>
        <v>522.59199999999998</v>
      </c>
      <c r="AF53" s="14">
        <f>C53*N53</f>
        <v>0</v>
      </c>
      <c r="AG53" s="14">
        <f>C53*Q53</f>
        <v>0</v>
      </c>
      <c r="AH53" s="14">
        <f>C53*T53</f>
        <v>0</v>
      </c>
      <c r="AI53" s="14">
        <f>C53*W53</f>
        <v>0</v>
      </c>
      <c r="AJ53" s="14">
        <f>C53*Z53</f>
        <v>0</v>
      </c>
      <c r="AK53" s="14">
        <f>C53*AC53</f>
        <v>0</v>
      </c>
    </row>
    <row r="54" spans="1:37" ht="15.75">
      <c r="B54" s="13" t="s">
        <v>59</v>
      </c>
    </row>
    <row r="55" spans="1:37" ht="15.75">
      <c r="A55" s="17" t="s">
        <v>60</v>
      </c>
      <c r="B55" s="16" t="s">
        <v>61</v>
      </c>
      <c r="C55" s="18">
        <v>74.290000000000006</v>
      </c>
      <c r="D55" s="18">
        <v>74.3</v>
      </c>
      <c r="E55" s="18">
        <v>81</v>
      </c>
      <c r="F55" s="19">
        <v>74.290000000000006</v>
      </c>
      <c r="G55" s="16" t="s">
        <v>131</v>
      </c>
      <c r="H55" s="1"/>
      <c r="I55" s="1"/>
      <c r="J55" s="1">
        <v>40</v>
      </c>
      <c r="K55" s="15">
        <v>40</v>
      </c>
      <c r="L55" s="1"/>
      <c r="M55" s="1"/>
      <c r="N55" s="15"/>
      <c r="O55" s="1"/>
      <c r="P55" s="1"/>
      <c r="Q55" s="15"/>
      <c r="R55" s="1"/>
      <c r="S55" s="1"/>
      <c r="T55" s="15"/>
      <c r="U55" s="1"/>
      <c r="V55" s="1"/>
      <c r="W55" s="15"/>
      <c r="X55" s="1"/>
      <c r="Y55" s="1"/>
      <c r="Z55" s="15"/>
      <c r="AA55" s="1"/>
      <c r="AB55" s="1"/>
      <c r="AC55" s="15"/>
      <c r="AD55" s="2"/>
      <c r="AE55" s="14">
        <f>C55*K55</f>
        <v>2971.6000000000004</v>
      </c>
      <c r="AF55" s="14">
        <f>C55*N55</f>
        <v>0</v>
      </c>
      <c r="AG55" s="14">
        <f>C55*Q55</f>
        <v>0</v>
      </c>
      <c r="AH55" s="14">
        <f>C55*T55</f>
        <v>0</v>
      </c>
      <c r="AI55" s="14">
        <f>C55*W55</f>
        <v>0</v>
      </c>
      <c r="AJ55" s="14">
        <f>C55*Z55</f>
        <v>0</v>
      </c>
      <c r="AK55" s="14">
        <f>C55*AC55</f>
        <v>0</v>
      </c>
    </row>
    <row r="56" spans="1:37" ht="15.75">
      <c r="A56" s="17" t="s">
        <v>62</v>
      </c>
      <c r="B56" s="21" t="s">
        <v>63</v>
      </c>
      <c r="C56" s="19">
        <v>290.24</v>
      </c>
      <c r="D56" s="18">
        <v>292.64999999999998</v>
      </c>
      <c r="E56" s="18">
        <v>324.3</v>
      </c>
      <c r="F56" s="19">
        <v>290.24</v>
      </c>
      <c r="G56" s="16" t="s">
        <v>131</v>
      </c>
      <c r="H56" s="1"/>
      <c r="I56" s="1"/>
      <c r="J56" s="1">
        <v>5</v>
      </c>
      <c r="K56" s="15">
        <v>5</v>
      </c>
      <c r="L56" s="1"/>
      <c r="M56" s="1"/>
      <c r="N56" s="15"/>
      <c r="O56" s="1"/>
      <c r="P56" s="1"/>
      <c r="Q56" s="15"/>
      <c r="R56" s="1"/>
      <c r="S56" s="1"/>
      <c r="T56" s="15"/>
      <c r="U56" s="1"/>
      <c r="V56" s="1"/>
      <c r="W56" s="15"/>
      <c r="X56" s="1"/>
      <c r="Y56" s="1"/>
      <c r="Z56" s="15"/>
      <c r="AA56" s="1"/>
      <c r="AB56" s="1"/>
      <c r="AC56" s="15"/>
      <c r="AD56" s="2" t="s">
        <v>133</v>
      </c>
      <c r="AE56" s="14">
        <f>C56*K56</f>
        <v>1451.2</v>
      </c>
      <c r="AF56" s="14">
        <f>C56*N56</f>
        <v>0</v>
      </c>
      <c r="AG56" s="14">
        <f>C56*Q56</f>
        <v>0</v>
      </c>
      <c r="AH56" s="14">
        <f>C56*T56</f>
        <v>0</v>
      </c>
      <c r="AI56" s="14">
        <f>C56*W56</f>
        <v>0</v>
      </c>
      <c r="AJ56" s="14">
        <f>C56*Z56</f>
        <v>0</v>
      </c>
      <c r="AK56" s="14">
        <f>C56*AC56</f>
        <v>0</v>
      </c>
    </row>
    <row r="57" spans="1:37" ht="15.75">
      <c r="B57" s="13" t="s">
        <v>64</v>
      </c>
    </row>
    <row r="58" spans="1:37" ht="15.75">
      <c r="A58" s="17">
        <v>7509546058211</v>
      </c>
      <c r="B58" s="22" t="s">
        <v>65</v>
      </c>
      <c r="C58" s="20">
        <v>608.85680000000002</v>
      </c>
      <c r="D58" s="18">
        <v>600.01</v>
      </c>
      <c r="E58" s="18">
        <v>640.5</v>
      </c>
      <c r="F58" s="20">
        <v>608.85680000000002</v>
      </c>
      <c r="G58" s="16" t="s">
        <v>131</v>
      </c>
      <c r="H58" s="1"/>
      <c r="I58" s="1"/>
      <c r="J58" s="1">
        <v>3</v>
      </c>
      <c r="K58" s="15">
        <v>3</v>
      </c>
      <c r="L58" s="1"/>
      <c r="M58" s="1"/>
      <c r="N58" s="15"/>
      <c r="O58" s="1"/>
      <c r="P58" s="1"/>
      <c r="Q58" s="15"/>
      <c r="R58" s="1"/>
      <c r="S58" s="1"/>
      <c r="T58" s="15"/>
      <c r="U58" s="1"/>
      <c r="V58" s="1"/>
      <c r="W58" s="15"/>
      <c r="X58" s="1"/>
      <c r="Y58" s="1"/>
      <c r="Z58" s="15"/>
      <c r="AA58" s="1"/>
      <c r="AB58" s="1"/>
      <c r="AC58" s="15"/>
      <c r="AD58" s="2"/>
      <c r="AE58" s="14">
        <f>C58*K58</f>
        <v>1826.5704000000001</v>
      </c>
      <c r="AF58" s="14">
        <f>C58*N58</f>
        <v>0</v>
      </c>
      <c r="AG58" s="14">
        <f>C58*Q58</f>
        <v>0</v>
      </c>
      <c r="AH58" s="14">
        <f>C58*T58</f>
        <v>0</v>
      </c>
      <c r="AI58" s="14">
        <f>C58*W58</f>
        <v>0</v>
      </c>
      <c r="AJ58" s="14">
        <f>C58*Z58</f>
        <v>0</v>
      </c>
      <c r="AK58" s="14">
        <f>C58*AC58</f>
        <v>0</v>
      </c>
    </row>
    <row r="59" spans="1:37" ht="15.75">
      <c r="B59" s="13" t="s">
        <v>66</v>
      </c>
    </row>
    <row r="60" spans="1:37" ht="15.75">
      <c r="A60" s="17">
        <v>7501035905051</v>
      </c>
      <c r="B60" s="21" t="s">
        <v>67</v>
      </c>
      <c r="C60" s="19">
        <v>246.97559999999999</v>
      </c>
      <c r="D60" s="18">
        <v>285.01</v>
      </c>
      <c r="E60" s="18">
        <v>299.3</v>
      </c>
      <c r="F60" s="19">
        <v>246.97559999999999</v>
      </c>
      <c r="G60" s="16" t="s">
        <v>131</v>
      </c>
      <c r="H60" s="1"/>
      <c r="I60" s="1"/>
      <c r="J60" s="1">
        <v>3</v>
      </c>
      <c r="K60" s="15">
        <v>3</v>
      </c>
      <c r="L60" s="1"/>
      <c r="M60" s="1"/>
      <c r="N60" s="15"/>
      <c r="O60" s="1"/>
      <c r="P60" s="1"/>
      <c r="Q60" s="15"/>
      <c r="R60" s="1"/>
      <c r="S60" s="1"/>
      <c r="T60" s="15"/>
      <c r="U60" s="1"/>
      <c r="V60" s="1"/>
      <c r="W60" s="15"/>
      <c r="X60" s="1"/>
      <c r="Y60" s="1"/>
      <c r="Z60" s="15"/>
      <c r="AA60" s="1"/>
      <c r="AB60" s="1"/>
      <c r="AC60" s="15"/>
      <c r="AD60" s="2"/>
      <c r="AE60" s="14">
        <f t="shared" ref="AE60:AE65" si="7">C60*K60</f>
        <v>740.92679999999996</v>
      </c>
      <c r="AF60" s="14">
        <f t="shared" ref="AF60:AF65" si="8">C60*N60</f>
        <v>0</v>
      </c>
      <c r="AG60" s="14">
        <f t="shared" ref="AG60:AG65" si="9">C60*Q60</f>
        <v>0</v>
      </c>
      <c r="AH60" s="14">
        <f t="shared" ref="AH60:AH65" si="10">C60*T60</f>
        <v>0</v>
      </c>
      <c r="AI60" s="14">
        <f t="shared" ref="AI60:AI65" si="11">C60*W60</f>
        <v>0</v>
      </c>
      <c r="AJ60" s="14">
        <f t="shared" ref="AJ60:AJ65" si="12">C60*Z60</f>
        <v>0</v>
      </c>
      <c r="AK60" s="14">
        <f t="shared" ref="AK60:AK65" si="13">C60*AC60</f>
        <v>0</v>
      </c>
    </row>
    <row r="61" spans="1:37" ht="15.75">
      <c r="A61" s="17">
        <v>75095400201</v>
      </c>
      <c r="B61" s="21" t="s">
        <v>68</v>
      </c>
      <c r="C61" s="19">
        <v>180.10400000000001</v>
      </c>
      <c r="D61" s="18">
        <v>189.01</v>
      </c>
      <c r="E61" s="18">
        <v>199.5</v>
      </c>
      <c r="F61" s="19">
        <v>180.10400000000001</v>
      </c>
      <c r="G61" s="16" t="s">
        <v>131</v>
      </c>
      <c r="H61" s="1"/>
      <c r="I61" s="1"/>
      <c r="J61" s="1">
        <v>5</v>
      </c>
      <c r="K61" s="15">
        <v>5</v>
      </c>
      <c r="L61" s="1"/>
      <c r="M61" s="1"/>
      <c r="N61" s="15"/>
      <c r="O61" s="1"/>
      <c r="P61" s="1"/>
      <c r="Q61" s="15"/>
      <c r="R61" s="1"/>
      <c r="S61" s="1"/>
      <c r="T61" s="15"/>
      <c r="U61" s="1"/>
      <c r="V61" s="1"/>
      <c r="W61" s="15"/>
      <c r="X61" s="1"/>
      <c r="Y61" s="1"/>
      <c r="Z61" s="15"/>
      <c r="AA61" s="1"/>
      <c r="AB61" s="1"/>
      <c r="AC61" s="15"/>
      <c r="AD61" s="2"/>
      <c r="AE61" s="14">
        <f t="shared" si="7"/>
        <v>900.5200000000001</v>
      </c>
      <c r="AF61" s="14">
        <f t="shared" si="8"/>
        <v>0</v>
      </c>
      <c r="AG61" s="14">
        <f t="shared" si="9"/>
        <v>0</v>
      </c>
      <c r="AH61" s="14">
        <f t="shared" si="10"/>
        <v>0</v>
      </c>
      <c r="AI61" s="14">
        <f t="shared" si="11"/>
        <v>0</v>
      </c>
      <c r="AJ61" s="14">
        <f t="shared" si="12"/>
        <v>0</v>
      </c>
      <c r="AK61" s="14">
        <f t="shared" si="13"/>
        <v>0</v>
      </c>
    </row>
    <row r="62" spans="1:37" ht="15.75">
      <c r="A62" s="17">
        <v>4974</v>
      </c>
      <c r="B62" s="21" t="s">
        <v>69</v>
      </c>
      <c r="C62" s="19">
        <v>359.464</v>
      </c>
      <c r="D62" s="18">
        <v>433.02</v>
      </c>
      <c r="E62" s="18">
        <v>454.7</v>
      </c>
      <c r="F62" s="19">
        <v>359.464</v>
      </c>
      <c r="G62" s="16" t="s">
        <v>131</v>
      </c>
      <c r="H62" s="1"/>
      <c r="I62" s="1"/>
      <c r="J62" s="1">
        <v>5</v>
      </c>
      <c r="K62" s="15">
        <v>5</v>
      </c>
      <c r="L62" s="1"/>
      <c r="M62" s="1"/>
      <c r="N62" s="15"/>
      <c r="O62" s="1"/>
      <c r="P62" s="1"/>
      <c r="Q62" s="15"/>
      <c r="R62" s="1"/>
      <c r="S62" s="1"/>
      <c r="T62" s="15"/>
      <c r="U62" s="1"/>
      <c r="V62" s="1"/>
      <c r="W62" s="15"/>
      <c r="X62" s="1"/>
      <c r="Y62" s="1"/>
      <c r="Z62" s="15"/>
      <c r="AA62" s="1"/>
      <c r="AB62" s="1"/>
      <c r="AC62" s="15"/>
      <c r="AD62" s="2"/>
      <c r="AE62" s="14">
        <f t="shared" si="7"/>
        <v>1797.32</v>
      </c>
      <c r="AF62" s="14">
        <f t="shared" si="8"/>
        <v>0</v>
      </c>
      <c r="AG62" s="14">
        <f t="shared" si="9"/>
        <v>0</v>
      </c>
      <c r="AH62" s="14">
        <f t="shared" si="10"/>
        <v>0</v>
      </c>
      <c r="AI62" s="14">
        <f t="shared" si="11"/>
        <v>0</v>
      </c>
      <c r="AJ62" s="14">
        <f t="shared" si="12"/>
        <v>0</v>
      </c>
      <c r="AK62" s="14">
        <f t="shared" si="13"/>
        <v>0</v>
      </c>
    </row>
    <row r="63" spans="1:37" ht="15.75">
      <c r="A63" s="17">
        <v>75010254</v>
      </c>
      <c r="B63" s="22" t="s">
        <v>70</v>
      </c>
      <c r="C63" s="20">
        <v>121.86</v>
      </c>
      <c r="D63" s="18">
        <v>118.9</v>
      </c>
      <c r="E63" s="18">
        <v>124.9</v>
      </c>
      <c r="F63" s="20">
        <v>121.86</v>
      </c>
      <c r="G63" s="16" t="s">
        <v>131</v>
      </c>
      <c r="H63" s="1"/>
      <c r="I63" s="1"/>
      <c r="J63" s="1">
        <v>4</v>
      </c>
      <c r="K63" s="15">
        <v>4</v>
      </c>
      <c r="L63" s="1"/>
      <c r="M63" s="1"/>
      <c r="N63" s="15"/>
      <c r="O63" s="1"/>
      <c r="P63" s="1"/>
      <c r="Q63" s="15"/>
      <c r="R63" s="1"/>
      <c r="S63" s="1"/>
      <c r="T63" s="15"/>
      <c r="U63" s="1"/>
      <c r="V63" s="1"/>
      <c r="W63" s="15"/>
      <c r="X63" s="1"/>
      <c r="Y63" s="1"/>
      <c r="Z63" s="15"/>
      <c r="AA63" s="1"/>
      <c r="AB63" s="1"/>
      <c r="AC63" s="15"/>
      <c r="AD63" s="2"/>
      <c r="AE63" s="14">
        <f t="shared" si="7"/>
        <v>487.44</v>
      </c>
      <c r="AF63" s="14">
        <f t="shared" si="8"/>
        <v>0</v>
      </c>
      <c r="AG63" s="14">
        <f t="shared" si="9"/>
        <v>0</v>
      </c>
      <c r="AH63" s="14">
        <f t="shared" si="10"/>
        <v>0</v>
      </c>
      <c r="AI63" s="14">
        <f t="shared" si="11"/>
        <v>0</v>
      </c>
      <c r="AJ63" s="14">
        <f t="shared" si="12"/>
        <v>0</v>
      </c>
      <c r="AK63" s="14">
        <f t="shared" si="13"/>
        <v>0</v>
      </c>
    </row>
    <row r="64" spans="1:37" ht="15.75">
      <c r="A64" s="17">
        <v>15491</v>
      </c>
      <c r="B64" s="21" t="s">
        <v>71</v>
      </c>
      <c r="C64" s="19">
        <v>485.96800000000002</v>
      </c>
      <c r="D64" s="18">
        <v>640.01</v>
      </c>
      <c r="E64" s="18">
        <v>672</v>
      </c>
      <c r="F64" s="19">
        <v>485.96800000000002</v>
      </c>
      <c r="G64" s="16" t="s">
        <v>131</v>
      </c>
      <c r="H64" s="1"/>
      <c r="I64" s="1"/>
      <c r="J64" s="1">
        <v>3</v>
      </c>
      <c r="K64" s="15">
        <v>3</v>
      </c>
      <c r="L64" s="1"/>
      <c r="M64" s="1"/>
      <c r="N64" s="15"/>
      <c r="O64" s="1"/>
      <c r="P64" s="1"/>
      <c r="Q64" s="15"/>
      <c r="R64" s="1"/>
      <c r="S64" s="1"/>
      <c r="T64" s="15"/>
      <c r="U64" s="1"/>
      <c r="V64" s="1"/>
      <c r="W64" s="15"/>
      <c r="X64" s="1"/>
      <c r="Y64" s="1"/>
      <c r="Z64" s="15"/>
      <c r="AA64" s="1"/>
      <c r="AB64" s="1"/>
      <c r="AC64" s="15"/>
      <c r="AD64" s="2"/>
      <c r="AE64" s="14">
        <f t="shared" si="7"/>
        <v>1457.904</v>
      </c>
      <c r="AF64" s="14">
        <f t="shared" si="8"/>
        <v>0</v>
      </c>
      <c r="AG64" s="14">
        <f t="shared" si="9"/>
        <v>0</v>
      </c>
      <c r="AH64" s="14">
        <f t="shared" si="10"/>
        <v>0</v>
      </c>
      <c r="AI64" s="14">
        <f t="shared" si="11"/>
        <v>0</v>
      </c>
      <c r="AJ64" s="14">
        <f t="shared" si="12"/>
        <v>0</v>
      </c>
      <c r="AK64" s="14">
        <f t="shared" si="13"/>
        <v>0</v>
      </c>
    </row>
    <row r="65" spans="1:37" ht="15.75">
      <c r="A65" s="17">
        <v>6927</v>
      </c>
      <c r="B65" s="21" t="s">
        <v>72</v>
      </c>
      <c r="C65" s="19">
        <v>314.30399999999997</v>
      </c>
      <c r="D65" s="18">
        <v>380.31</v>
      </c>
      <c r="E65" s="18">
        <v>432.6</v>
      </c>
      <c r="F65" s="19">
        <v>314.30399999999997</v>
      </c>
      <c r="G65" s="16" t="s">
        <v>131</v>
      </c>
      <c r="H65" s="1"/>
      <c r="I65" s="1"/>
      <c r="J65" s="1">
        <v>5</v>
      </c>
      <c r="K65" s="15">
        <v>5</v>
      </c>
      <c r="L65" s="1"/>
      <c r="M65" s="1"/>
      <c r="N65" s="15"/>
      <c r="O65" s="1"/>
      <c r="P65" s="1"/>
      <c r="Q65" s="15"/>
      <c r="R65" s="1"/>
      <c r="S65" s="1"/>
      <c r="T65" s="15"/>
      <c r="U65" s="1"/>
      <c r="V65" s="1"/>
      <c r="W65" s="15"/>
      <c r="X65" s="1"/>
      <c r="Y65" s="1"/>
      <c r="Z65" s="15"/>
      <c r="AA65" s="1"/>
      <c r="AB65" s="1"/>
      <c r="AC65" s="15"/>
      <c r="AD65" s="2"/>
      <c r="AE65" s="14">
        <f t="shared" si="7"/>
        <v>1571.52</v>
      </c>
      <c r="AF65" s="14">
        <f t="shared" si="8"/>
        <v>0</v>
      </c>
      <c r="AG65" s="14">
        <f t="shared" si="9"/>
        <v>0</v>
      </c>
      <c r="AH65" s="14">
        <f t="shared" si="10"/>
        <v>0</v>
      </c>
      <c r="AI65" s="14">
        <f t="shared" si="11"/>
        <v>0</v>
      </c>
      <c r="AJ65" s="14">
        <f t="shared" si="12"/>
        <v>0</v>
      </c>
      <c r="AK65" s="14">
        <f t="shared" si="13"/>
        <v>0</v>
      </c>
    </row>
    <row r="66" spans="1:37" ht="15.75">
      <c r="B66" s="13" t="s">
        <v>73</v>
      </c>
    </row>
    <row r="67" spans="1:37" ht="15.75">
      <c r="A67" s="17">
        <v>7501003342284</v>
      </c>
      <c r="B67" s="22" t="s">
        <v>74</v>
      </c>
      <c r="C67" s="20">
        <v>245.51</v>
      </c>
      <c r="D67" s="18">
        <v>241.01</v>
      </c>
      <c r="E67" s="18">
        <v>256.7</v>
      </c>
      <c r="F67" s="20">
        <v>245.51</v>
      </c>
      <c r="G67" s="16" t="s">
        <v>131</v>
      </c>
      <c r="H67" s="1"/>
      <c r="I67" s="1"/>
      <c r="J67" s="1">
        <v>8</v>
      </c>
      <c r="K67" s="15">
        <v>8</v>
      </c>
      <c r="L67" s="1"/>
      <c r="M67" s="1"/>
      <c r="N67" s="15"/>
      <c r="O67" s="1"/>
      <c r="P67" s="1"/>
      <c r="Q67" s="15"/>
      <c r="R67" s="1"/>
      <c r="S67" s="1"/>
      <c r="T67" s="15"/>
      <c r="U67" s="1"/>
      <c r="V67" s="1"/>
      <c r="W67" s="15"/>
      <c r="X67" s="1"/>
      <c r="Y67" s="1"/>
      <c r="Z67" s="15"/>
      <c r="AA67" s="1"/>
      <c r="AB67" s="1"/>
      <c r="AC67" s="15"/>
      <c r="AD67" s="2"/>
      <c r="AE67" s="14">
        <f>C67*K67</f>
        <v>1964.08</v>
      </c>
      <c r="AF67" s="14">
        <f>C67*N67</f>
        <v>0</v>
      </c>
      <c r="AG67" s="14">
        <f>C67*Q67</f>
        <v>0</v>
      </c>
      <c r="AH67" s="14">
        <f>C67*T67</f>
        <v>0</v>
      </c>
      <c r="AI67" s="14">
        <f>C67*W67</f>
        <v>0</v>
      </c>
      <c r="AJ67" s="14">
        <f>C67*Z67</f>
        <v>0</v>
      </c>
      <c r="AK67" s="14">
        <f>C67*AC67</f>
        <v>0</v>
      </c>
    </row>
    <row r="68" spans="1:37" ht="15.75">
      <c r="B68" s="13" t="s">
        <v>75</v>
      </c>
    </row>
    <row r="69" spans="1:37" ht="15.75">
      <c r="A69" s="17">
        <v>57977</v>
      </c>
      <c r="B69" s="21" t="s">
        <v>76</v>
      </c>
      <c r="C69" s="19">
        <v>534.17280000000005</v>
      </c>
      <c r="D69" s="18">
        <v>538.01</v>
      </c>
      <c r="E69" s="18">
        <v>564.9</v>
      </c>
      <c r="F69" s="19">
        <v>534.17280000000005</v>
      </c>
      <c r="G69" s="16" t="s">
        <v>131</v>
      </c>
      <c r="H69" s="1"/>
      <c r="I69" s="1"/>
      <c r="J69" s="1">
        <v>2</v>
      </c>
      <c r="K69" s="15">
        <v>2</v>
      </c>
      <c r="L69" s="1"/>
      <c r="M69" s="1"/>
      <c r="N69" s="15"/>
      <c r="O69" s="1"/>
      <c r="P69" s="1"/>
      <c r="Q69" s="15"/>
      <c r="R69" s="1"/>
      <c r="S69" s="1"/>
      <c r="T69" s="15"/>
      <c r="U69" s="1"/>
      <c r="V69" s="1"/>
      <c r="W69" s="15"/>
      <c r="X69" s="1"/>
      <c r="Y69" s="1"/>
      <c r="Z69" s="15"/>
      <c r="AA69" s="1"/>
      <c r="AB69" s="1"/>
      <c r="AC69" s="15"/>
      <c r="AD69" s="2"/>
      <c r="AE69" s="14">
        <f t="shared" ref="AE69:AE74" si="14">C69*K69</f>
        <v>1068.3456000000001</v>
      </c>
      <c r="AF69" s="14">
        <f t="shared" ref="AF69:AF74" si="15">C69*N69</f>
        <v>0</v>
      </c>
      <c r="AG69" s="14">
        <f t="shared" ref="AG69:AG74" si="16">C69*Q69</f>
        <v>0</v>
      </c>
      <c r="AH69" s="14">
        <f t="shared" ref="AH69:AH74" si="17">C69*T69</f>
        <v>0</v>
      </c>
      <c r="AI69" s="14">
        <f t="shared" ref="AI69:AI74" si="18">C69*W69</f>
        <v>0</v>
      </c>
      <c r="AJ69" s="14">
        <f t="shared" ref="AJ69:AJ74" si="19">C69*Z69</f>
        <v>0</v>
      </c>
      <c r="AK69" s="14">
        <f t="shared" ref="AK69:AK74" si="20">C69*AC69</f>
        <v>0</v>
      </c>
    </row>
    <row r="70" spans="1:37" ht="15.75">
      <c r="A70" s="17">
        <v>579474</v>
      </c>
      <c r="B70" s="21" t="s">
        <v>77</v>
      </c>
      <c r="C70" s="19">
        <v>533.83680000000004</v>
      </c>
      <c r="D70" s="18">
        <v>538.01</v>
      </c>
      <c r="E70" s="18">
        <v>564.9</v>
      </c>
      <c r="F70" s="19">
        <v>533.83680000000004</v>
      </c>
      <c r="G70" s="16" t="s">
        <v>131</v>
      </c>
      <c r="H70" s="1"/>
      <c r="I70" s="1"/>
      <c r="J70" s="1">
        <v>2</v>
      </c>
      <c r="K70" s="15">
        <v>2</v>
      </c>
      <c r="L70" s="1"/>
      <c r="M70" s="1"/>
      <c r="N70" s="15"/>
      <c r="O70" s="1"/>
      <c r="P70" s="1"/>
      <c r="Q70" s="15"/>
      <c r="R70" s="1"/>
      <c r="S70" s="1"/>
      <c r="T70" s="15"/>
      <c r="U70" s="1"/>
      <c r="V70" s="1"/>
      <c r="W70" s="15"/>
      <c r="X70" s="1"/>
      <c r="Y70" s="1"/>
      <c r="Z70" s="15"/>
      <c r="AA70" s="1"/>
      <c r="AB70" s="1"/>
      <c r="AC70" s="15"/>
      <c r="AD70" s="2"/>
      <c r="AE70" s="14">
        <f t="shared" si="14"/>
        <v>1067.6736000000001</v>
      </c>
      <c r="AF70" s="14">
        <f t="shared" si="15"/>
        <v>0</v>
      </c>
      <c r="AG70" s="14">
        <f t="shared" si="16"/>
        <v>0</v>
      </c>
      <c r="AH70" s="14">
        <f t="shared" si="17"/>
        <v>0</v>
      </c>
      <c r="AI70" s="14">
        <f t="shared" si="18"/>
        <v>0</v>
      </c>
      <c r="AJ70" s="14">
        <f t="shared" si="19"/>
        <v>0</v>
      </c>
      <c r="AK70" s="14">
        <f t="shared" si="20"/>
        <v>0</v>
      </c>
    </row>
    <row r="71" spans="1:37" ht="15.75">
      <c r="A71" s="17">
        <v>52293</v>
      </c>
      <c r="B71" s="22" t="s">
        <v>78</v>
      </c>
      <c r="C71" s="20">
        <v>833.28</v>
      </c>
      <c r="D71" s="18">
        <v>798.01</v>
      </c>
      <c r="E71" s="18">
        <v>837.9</v>
      </c>
      <c r="F71" s="20">
        <v>833.28</v>
      </c>
      <c r="G71" s="16" t="s">
        <v>131</v>
      </c>
      <c r="H71" s="1"/>
      <c r="I71" s="1"/>
      <c r="J71" s="1">
        <v>2</v>
      </c>
      <c r="K71" s="15">
        <v>2</v>
      </c>
      <c r="L71" s="1"/>
      <c r="M71" s="1"/>
      <c r="N71" s="15"/>
      <c r="O71" s="1"/>
      <c r="P71" s="1"/>
      <c r="Q71" s="15"/>
      <c r="R71" s="1"/>
      <c r="S71" s="1"/>
      <c r="T71" s="15"/>
      <c r="U71" s="1"/>
      <c r="V71" s="1"/>
      <c r="W71" s="15"/>
      <c r="X71" s="1"/>
      <c r="Y71" s="1"/>
      <c r="Z71" s="15"/>
      <c r="AA71" s="1"/>
      <c r="AB71" s="1"/>
      <c r="AC71" s="15"/>
      <c r="AD71" s="2"/>
      <c r="AE71" s="14">
        <f t="shared" si="14"/>
        <v>1666.56</v>
      </c>
      <c r="AF71" s="14">
        <f t="shared" si="15"/>
        <v>0</v>
      </c>
      <c r="AG71" s="14">
        <f t="shared" si="16"/>
        <v>0</v>
      </c>
      <c r="AH71" s="14">
        <f t="shared" si="17"/>
        <v>0</v>
      </c>
      <c r="AI71" s="14">
        <f t="shared" si="18"/>
        <v>0</v>
      </c>
      <c r="AJ71" s="14">
        <f t="shared" si="19"/>
        <v>0</v>
      </c>
      <c r="AK71" s="14">
        <f t="shared" si="20"/>
        <v>0</v>
      </c>
    </row>
    <row r="72" spans="1:37" ht="15.75">
      <c r="A72" s="17">
        <v>52297</v>
      </c>
      <c r="B72" s="22" t="s">
        <v>79</v>
      </c>
      <c r="C72" s="20">
        <v>833.76</v>
      </c>
      <c r="D72" s="18">
        <v>798.01</v>
      </c>
      <c r="E72" s="18">
        <v>837.9</v>
      </c>
      <c r="F72" s="20">
        <v>833.76</v>
      </c>
      <c r="G72" s="16" t="s">
        <v>131</v>
      </c>
      <c r="H72" s="1"/>
      <c r="I72" s="1"/>
      <c r="J72" s="1">
        <v>2</v>
      </c>
      <c r="K72" s="15">
        <v>2</v>
      </c>
      <c r="L72" s="1"/>
      <c r="M72" s="1"/>
      <c r="N72" s="15"/>
      <c r="O72" s="1"/>
      <c r="P72" s="1"/>
      <c r="Q72" s="15"/>
      <c r="R72" s="1"/>
      <c r="S72" s="1"/>
      <c r="T72" s="15"/>
      <c r="U72" s="1"/>
      <c r="V72" s="1"/>
      <c r="W72" s="15"/>
      <c r="X72" s="1"/>
      <c r="Y72" s="1"/>
      <c r="Z72" s="15"/>
      <c r="AA72" s="1"/>
      <c r="AB72" s="1"/>
      <c r="AC72" s="15"/>
      <c r="AD72" s="2"/>
      <c r="AE72" s="14">
        <f t="shared" si="14"/>
        <v>1667.52</v>
      </c>
      <c r="AF72" s="14">
        <f t="shared" si="15"/>
        <v>0</v>
      </c>
      <c r="AG72" s="14">
        <f t="shared" si="16"/>
        <v>0</v>
      </c>
      <c r="AH72" s="14">
        <f t="shared" si="17"/>
        <v>0</v>
      </c>
      <c r="AI72" s="14">
        <f t="shared" si="18"/>
        <v>0</v>
      </c>
      <c r="AJ72" s="14">
        <f t="shared" si="19"/>
        <v>0</v>
      </c>
      <c r="AK72" s="14">
        <f t="shared" si="20"/>
        <v>0</v>
      </c>
    </row>
    <row r="73" spans="1:37" ht="15.75">
      <c r="A73" s="17" t="s">
        <v>80</v>
      </c>
      <c r="B73" s="16" t="s">
        <v>81</v>
      </c>
      <c r="C73" s="18">
        <v>555.87</v>
      </c>
      <c r="D73" s="18">
        <v>555.88</v>
      </c>
      <c r="E73" s="18">
        <v>589.29999999999995</v>
      </c>
      <c r="F73" s="19">
        <v>555.87</v>
      </c>
      <c r="G73" s="16" t="s">
        <v>131</v>
      </c>
      <c r="H73" s="1"/>
      <c r="I73" s="1"/>
      <c r="J73" s="1">
        <v>3</v>
      </c>
      <c r="K73" s="15">
        <v>3</v>
      </c>
      <c r="L73" s="1"/>
      <c r="M73" s="1"/>
      <c r="N73" s="15"/>
      <c r="O73" s="1"/>
      <c r="P73" s="1"/>
      <c r="Q73" s="15"/>
      <c r="R73" s="1"/>
      <c r="S73" s="1"/>
      <c r="T73" s="15"/>
      <c r="U73" s="1"/>
      <c r="V73" s="1"/>
      <c r="W73" s="15"/>
      <c r="X73" s="1"/>
      <c r="Y73" s="1"/>
      <c r="Z73" s="15"/>
      <c r="AA73" s="1"/>
      <c r="AB73" s="1"/>
      <c r="AC73" s="15"/>
      <c r="AD73" s="2"/>
      <c r="AE73" s="14">
        <f t="shared" si="14"/>
        <v>1667.6100000000001</v>
      </c>
      <c r="AF73" s="14">
        <f t="shared" si="15"/>
        <v>0</v>
      </c>
      <c r="AG73" s="14">
        <f t="shared" si="16"/>
        <v>0</v>
      </c>
      <c r="AH73" s="14">
        <f t="shared" si="17"/>
        <v>0</v>
      </c>
      <c r="AI73" s="14">
        <f t="shared" si="18"/>
        <v>0</v>
      </c>
      <c r="AJ73" s="14">
        <f t="shared" si="19"/>
        <v>0</v>
      </c>
      <c r="AK73" s="14">
        <f t="shared" si="20"/>
        <v>0</v>
      </c>
    </row>
    <row r="74" spans="1:37" ht="15.75">
      <c r="A74" s="17" t="s">
        <v>82</v>
      </c>
      <c r="B74" s="16" t="s">
        <v>83</v>
      </c>
      <c r="C74" s="18">
        <v>528.76</v>
      </c>
      <c r="D74" s="18">
        <v>528.77</v>
      </c>
      <c r="E74" s="18">
        <v>560.5</v>
      </c>
      <c r="F74" s="19">
        <v>528.76</v>
      </c>
      <c r="G74" s="16" t="s">
        <v>131</v>
      </c>
      <c r="H74" s="1"/>
      <c r="I74" s="1"/>
      <c r="J74" s="1">
        <v>3</v>
      </c>
      <c r="K74" s="15">
        <v>3</v>
      </c>
      <c r="L74" s="1"/>
      <c r="M74" s="1"/>
      <c r="N74" s="15"/>
      <c r="O74" s="1"/>
      <c r="P74" s="1"/>
      <c r="Q74" s="15"/>
      <c r="R74" s="1"/>
      <c r="S74" s="1"/>
      <c r="T74" s="15"/>
      <c r="U74" s="1"/>
      <c r="V74" s="1"/>
      <c r="W74" s="15"/>
      <c r="X74" s="1"/>
      <c r="Y74" s="1"/>
      <c r="Z74" s="15"/>
      <c r="AA74" s="1"/>
      <c r="AB74" s="1"/>
      <c r="AC74" s="15"/>
      <c r="AD74" s="2"/>
      <c r="AE74" s="14">
        <f t="shared" si="14"/>
        <v>1586.28</v>
      </c>
      <c r="AF74" s="14">
        <f t="shared" si="15"/>
        <v>0</v>
      </c>
      <c r="AG74" s="14">
        <f t="shared" si="16"/>
        <v>0</v>
      </c>
      <c r="AH74" s="14">
        <f t="shared" si="17"/>
        <v>0</v>
      </c>
      <c r="AI74" s="14">
        <f t="shared" si="18"/>
        <v>0</v>
      </c>
      <c r="AJ74" s="14">
        <f t="shared" si="19"/>
        <v>0</v>
      </c>
      <c r="AK74" s="14">
        <f t="shared" si="20"/>
        <v>0</v>
      </c>
    </row>
    <row r="75" spans="1:37" ht="15.75">
      <c r="B75" s="13" t="s">
        <v>84</v>
      </c>
    </row>
    <row r="76" spans="1:37" ht="15.75">
      <c r="A76" s="17">
        <v>5649</v>
      </c>
      <c r="B76" s="21" t="s">
        <v>85</v>
      </c>
      <c r="C76" s="19">
        <v>263.70240000000001</v>
      </c>
      <c r="D76" s="18">
        <v>276.01</v>
      </c>
      <c r="E76" s="18">
        <v>289.8</v>
      </c>
      <c r="F76" s="19">
        <v>263.70240000000001</v>
      </c>
      <c r="G76" s="16" t="s">
        <v>131</v>
      </c>
      <c r="H76" s="1"/>
      <c r="I76" s="1"/>
      <c r="J76" s="1">
        <v>10</v>
      </c>
      <c r="K76" s="15">
        <v>10</v>
      </c>
      <c r="L76" s="1"/>
      <c r="M76" s="1"/>
      <c r="N76" s="15"/>
      <c r="O76" s="1"/>
      <c r="P76" s="1"/>
      <c r="Q76" s="15"/>
      <c r="R76" s="1"/>
      <c r="S76" s="1"/>
      <c r="T76" s="15"/>
      <c r="U76" s="1"/>
      <c r="V76" s="1"/>
      <c r="W76" s="15"/>
      <c r="X76" s="1"/>
      <c r="Y76" s="1"/>
      <c r="Z76" s="15"/>
      <c r="AA76" s="1"/>
      <c r="AB76" s="1"/>
      <c r="AC76" s="15"/>
      <c r="AD76" s="2"/>
      <c r="AE76" s="14">
        <f>C76*K76</f>
        <v>2637.0240000000003</v>
      </c>
      <c r="AF76" s="14">
        <f>C76*N76</f>
        <v>0</v>
      </c>
      <c r="AG76" s="14">
        <f>C76*Q76</f>
        <v>0</v>
      </c>
      <c r="AH76" s="14">
        <f>C76*T76</f>
        <v>0</v>
      </c>
      <c r="AI76" s="14">
        <f>C76*W76</f>
        <v>0</v>
      </c>
      <c r="AJ76" s="14">
        <f>C76*Z76</f>
        <v>0</v>
      </c>
      <c r="AK76" s="14">
        <f>C76*AC76</f>
        <v>0</v>
      </c>
    </row>
    <row r="77" spans="1:37" ht="15.75">
      <c r="B77" s="13" t="s">
        <v>86</v>
      </c>
    </row>
    <row r="78" spans="1:37" ht="15.75">
      <c r="A78" s="23">
        <v>7509546015699</v>
      </c>
      <c r="B78" s="21" t="s">
        <v>87</v>
      </c>
      <c r="C78" s="19">
        <v>795.3528</v>
      </c>
      <c r="D78" s="24">
        <v>870.24</v>
      </c>
      <c r="E78" s="18">
        <v>948</v>
      </c>
      <c r="F78" s="19">
        <v>840</v>
      </c>
      <c r="G78" s="16" t="s">
        <v>132</v>
      </c>
      <c r="H78" s="1"/>
      <c r="I78" s="1"/>
      <c r="J78" s="1">
        <v>24</v>
      </c>
      <c r="K78" s="15">
        <v>24</v>
      </c>
      <c r="L78" s="1"/>
      <c r="M78" s="1"/>
      <c r="N78" s="15"/>
      <c r="O78" s="1"/>
      <c r="P78" s="1"/>
      <c r="Q78" s="15"/>
      <c r="R78" s="1"/>
      <c r="S78" s="1"/>
      <c r="T78" s="15"/>
      <c r="U78" s="1"/>
      <c r="V78" s="1"/>
      <c r="W78" s="15"/>
      <c r="X78" s="1"/>
      <c r="Y78" s="1"/>
      <c r="Z78" s="15"/>
      <c r="AA78" s="1"/>
      <c r="AB78" s="1"/>
      <c r="AC78" s="15"/>
      <c r="AD78" s="2"/>
      <c r="AE78" s="14">
        <f>C78*K78</f>
        <v>19088.467199999999</v>
      </c>
      <c r="AF78" s="14">
        <f>C78*N78</f>
        <v>0</v>
      </c>
      <c r="AG78" s="14">
        <f>C78*Q78</f>
        <v>0</v>
      </c>
      <c r="AH78" s="14">
        <f>C78*T78</f>
        <v>0</v>
      </c>
      <c r="AI78" s="14">
        <f>C78*W78</f>
        <v>0</v>
      </c>
      <c r="AJ78" s="14">
        <f>C78*Z78</f>
        <v>0</v>
      </c>
      <c r="AK78" s="14">
        <f>C78*AC78</f>
        <v>0</v>
      </c>
    </row>
    <row r="79" spans="1:37" ht="15.75">
      <c r="B79" s="13" t="s">
        <v>88</v>
      </c>
    </row>
    <row r="80" spans="1:37" ht="15.75">
      <c r="A80" s="17">
        <v>67941</v>
      </c>
      <c r="B80" s="21" t="s">
        <v>89</v>
      </c>
      <c r="C80" s="19">
        <v>99.47</v>
      </c>
      <c r="D80" s="18">
        <v>102.91</v>
      </c>
      <c r="E80" s="18">
        <v>108.7</v>
      </c>
      <c r="F80" s="19">
        <v>99.47</v>
      </c>
      <c r="G80" s="16" t="s">
        <v>131</v>
      </c>
      <c r="H80" s="1"/>
      <c r="I80" s="1"/>
      <c r="J80" s="1">
        <v>5</v>
      </c>
      <c r="K80" s="15">
        <v>5</v>
      </c>
      <c r="L80" s="1"/>
      <c r="M80" s="1"/>
      <c r="N80" s="15"/>
      <c r="O80" s="1"/>
      <c r="P80" s="1"/>
      <c r="Q80" s="15"/>
      <c r="R80" s="1"/>
      <c r="S80" s="1"/>
      <c r="T80" s="15"/>
      <c r="U80" s="1"/>
      <c r="V80" s="1"/>
      <c r="W80" s="15"/>
      <c r="X80" s="1"/>
      <c r="Y80" s="1"/>
      <c r="Z80" s="15"/>
      <c r="AA80" s="1"/>
      <c r="AB80" s="1"/>
      <c r="AC80" s="15"/>
      <c r="AD80" s="2"/>
      <c r="AE80" s="14">
        <f t="shared" ref="AE80:AE90" si="21">C80*K80</f>
        <v>497.35</v>
      </c>
      <c r="AF80" s="14">
        <f t="shared" ref="AF80:AF90" si="22">C80*N80</f>
        <v>0</v>
      </c>
      <c r="AG80" s="14">
        <f t="shared" ref="AG80:AG90" si="23">C80*Q80</f>
        <v>0</v>
      </c>
      <c r="AH80" s="14">
        <f t="shared" ref="AH80:AH90" si="24">C80*T80</f>
        <v>0</v>
      </c>
      <c r="AI80" s="14">
        <f t="shared" ref="AI80:AI90" si="25">C80*W80</f>
        <v>0</v>
      </c>
      <c r="AJ80" s="14">
        <f t="shared" ref="AJ80:AJ90" si="26">C80*Z80</f>
        <v>0</v>
      </c>
      <c r="AK80" s="14">
        <f t="shared" ref="AK80:AK90" si="27">C80*AC80</f>
        <v>0</v>
      </c>
    </row>
    <row r="81" spans="1:37" ht="15.75">
      <c r="A81" s="17">
        <v>7501025444611</v>
      </c>
      <c r="B81" s="22" t="s">
        <v>90</v>
      </c>
      <c r="C81" s="20">
        <v>280.31</v>
      </c>
      <c r="D81" s="18">
        <v>278.01</v>
      </c>
      <c r="E81" s="18">
        <v>295.10000000000002</v>
      </c>
      <c r="F81" s="20">
        <v>280.31</v>
      </c>
      <c r="G81" s="16" t="s">
        <v>131</v>
      </c>
      <c r="H81" s="1"/>
      <c r="I81" s="1"/>
      <c r="J81" s="1">
        <v>5</v>
      </c>
      <c r="K81" s="15">
        <v>5</v>
      </c>
      <c r="L81" s="1"/>
      <c r="M81" s="1"/>
      <c r="N81" s="15"/>
      <c r="O81" s="1"/>
      <c r="P81" s="1"/>
      <c r="Q81" s="15"/>
      <c r="R81" s="1"/>
      <c r="S81" s="1"/>
      <c r="T81" s="15"/>
      <c r="U81" s="1"/>
      <c r="V81" s="1"/>
      <c r="W81" s="15"/>
      <c r="X81" s="1"/>
      <c r="Y81" s="1"/>
      <c r="Z81" s="15"/>
      <c r="AA81" s="1"/>
      <c r="AB81" s="1"/>
      <c r="AC81" s="15"/>
      <c r="AD81" s="2"/>
      <c r="AE81" s="14">
        <f t="shared" si="21"/>
        <v>1401.55</v>
      </c>
      <c r="AF81" s="14">
        <f t="shared" si="22"/>
        <v>0</v>
      </c>
      <c r="AG81" s="14">
        <f t="shared" si="23"/>
        <v>0</v>
      </c>
      <c r="AH81" s="14">
        <f t="shared" si="24"/>
        <v>0</v>
      </c>
      <c r="AI81" s="14">
        <f t="shared" si="25"/>
        <v>0</v>
      </c>
      <c r="AJ81" s="14">
        <f t="shared" si="26"/>
        <v>0</v>
      </c>
      <c r="AK81" s="14">
        <f t="shared" si="27"/>
        <v>0</v>
      </c>
    </row>
    <row r="82" spans="1:37" ht="15.75">
      <c r="A82" s="17">
        <v>7501025444612</v>
      </c>
      <c r="B82" s="22" t="s">
        <v>91</v>
      </c>
      <c r="C82" s="20">
        <v>280.31</v>
      </c>
      <c r="D82" s="18">
        <v>278.01</v>
      </c>
      <c r="E82" s="18">
        <v>295.10000000000002</v>
      </c>
      <c r="F82" s="20">
        <v>280.31</v>
      </c>
      <c r="G82" s="16" t="s">
        <v>131</v>
      </c>
      <c r="H82" s="1"/>
      <c r="I82" s="1"/>
      <c r="J82" s="1">
        <v>5</v>
      </c>
      <c r="K82" s="15">
        <v>5</v>
      </c>
      <c r="L82" s="1"/>
      <c r="M82" s="1"/>
      <c r="N82" s="15"/>
      <c r="O82" s="1"/>
      <c r="P82" s="1"/>
      <c r="Q82" s="15"/>
      <c r="R82" s="1"/>
      <c r="S82" s="1"/>
      <c r="T82" s="15"/>
      <c r="U82" s="1"/>
      <c r="V82" s="1"/>
      <c r="W82" s="15"/>
      <c r="X82" s="1"/>
      <c r="Y82" s="1"/>
      <c r="Z82" s="15"/>
      <c r="AA82" s="1"/>
      <c r="AB82" s="1"/>
      <c r="AC82" s="15"/>
      <c r="AD82" s="2"/>
      <c r="AE82" s="14">
        <f t="shared" si="21"/>
        <v>1401.55</v>
      </c>
      <c r="AF82" s="14">
        <f t="shared" si="22"/>
        <v>0</v>
      </c>
      <c r="AG82" s="14">
        <f t="shared" si="23"/>
        <v>0</v>
      </c>
      <c r="AH82" s="14">
        <f t="shared" si="24"/>
        <v>0</v>
      </c>
      <c r="AI82" s="14">
        <f t="shared" si="25"/>
        <v>0</v>
      </c>
      <c r="AJ82" s="14">
        <f t="shared" si="26"/>
        <v>0</v>
      </c>
      <c r="AK82" s="14">
        <f t="shared" si="27"/>
        <v>0</v>
      </c>
    </row>
    <row r="83" spans="1:37" ht="15.75">
      <c r="A83" s="17">
        <v>7501199420919</v>
      </c>
      <c r="B83" s="22" t="s">
        <v>92</v>
      </c>
      <c r="C83" s="20">
        <v>211.96</v>
      </c>
      <c r="D83" s="18">
        <v>210.5</v>
      </c>
      <c r="E83" s="18">
        <v>221.1</v>
      </c>
      <c r="F83" s="20">
        <v>211.96</v>
      </c>
      <c r="G83" s="16" t="s">
        <v>131</v>
      </c>
      <c r="H83" s="1"/>
      <c r="I83" s="1"/>
      <c r="J83" s="1">
        <v>5</v>
      </c>
      <c r="K83" s="15">
        <v>5</v>
      </c>
      <c r="L83" s="1"/>
      <c r="M83" s="1"/>
      <c r="N83" s="15"/>
      <c r="O83" s="1"/>
      <c r="P83" s="1"/>
      <c r="Q83" s="15"/>
      <c r="R83" s="1"/>
      <c r="S83" s="1"/>
      <c r="T83" s="15"/>
      <c r="U83" s="1"/>
      <c r="V83" s="1"/>
      <c r="W83" s="15"/>
      <c r="X83" s="1"/>
      <c r="Y83" s="1"/>
      <c r="Z83" s="15"/>
      <c r="AA83" s="1"/>
      <c r="AB83" s="1"/>
      <c r="AC83" s="15"/>
      <c r="AD83" s="2"/>
      <c r="AE83" s="14">
        <f t="shared" si="21"/>
        <v>1059.8</v>
      </c>
      <c r="AF83" s="14">
        <f t="shared" si="22"/>
        <v>0</v>
      </c>
      <c r="AG83" s="14">
        <f t="shared" si="23"/>
        <v>0</v>
      </c>
      <c r="AH83" s="14">
        <f t="shared" si="24"/>
        <v>0</v>
      </c>
      <c r="AI83" s="14">
        <f t="shared" si="25"/>
        <v>0</v>
      </c>
      <c r="AJ83" s="14">
        <f t="shared" si="26"/>
        <v>0</v>
      </c>
      <c r="AK83" s="14">
        <f t="shared" si="27"/>
        <v>0</v>
      </c>
    </row>
    <row r="84" spans="1:37" ht="15.75">
      <c r="A84" s="17">
        <v>6703</v>
      </c>
      <c r="B84" s="21" t="s">
        <v>93</v>
      </c>
      <c r="C84" s="19">
        <v>230.24359999999999</v>
      </c>
      <c r="D84" s="18">
        <v>251.01</v>
      </c>
      <c r="E84" s="18">
        <v>263.5</v>
      </c>
      <c r="F84" s="19">
        <v>230.24359999999999</v>
      </c>
      <c r="G84" s="16" t="s">
        <v>131</v>
      </c>
      <c r="H84" s="1"/>
      <c r="I84" s="1"/>
      <c r="J84" s="1">
        <v>8</v>
      </c>
      <c r="K84" s="15">
        <v>8</v>
      </c>
      <c r="L84" s="1"/>
      <c r="M84" s="1"/>
      <c r="N84" s="15"/>
      <c r="O84" s="1"/>
      <c r="P84" s="1"/>
      <c r="Q84" s="15"/>
      <c r="R84" s="1"/>
      <c r="S84" s="1"/>
      <c r="T84" s="15"/>
      <c r="U84" s="1"/>
      <c r="V84" s="1"/>
      <c r="W84" s="15"/>
      <c r="X84" s="1"/>
      <c r="Y84" s="1"/>
      <c r="Z84" s="15"/>
      <c r="AA84" s="1"/>
      <c r="AB84" s="1"/>
      <c r="AC84" s="15"/>
      <c r="AD84" s="2"/>
      <c r="AE84" s="14">
        <f t="shared" si="21"/>
        <v>1841.9487999999999</v>
      </c>
      <c r="AF84" s="14">
        <f t="shared" si="22"/>
        <v>0</v>
      </c>
      <c r="AG84" s="14">
        <f t="shared" si="23"/>
        <v>0</v>
      </c>
      <c r="AH84" s="14">
        <f t="shared" si="24"/>
        <v>0</v>
      </c>
      <c r="AI84" s="14">
        <f t="shared" si="25"/>
        <v>0</v>
      </c>
      <c r="AJ84" s="14">
        <f t="shared" si="26"/>
        <v>0</v>
      </c>
      <c r="AK84" s="14">
        <f t="shared" si="27"/>
        <v>0</v>
      </c>
    </row>
    <row r="85" spans="1:37" ht="15.75">
      <c r="A85" s="17">
        <v>750742001</v>
      </c>
      <c r="B85" s="16" t="s">
        <v>94</v>
      </c>
      <c r="C85" s="18">
        <v>193.9032</v>
      </c>
      <c r="D85" s="18">
        <v>193.91</v>
      </c>
      <c r="E85" s="18">
        <v>205.6</v>
      </c>
      <c r="F85" s="19">
        <v>193.9032</v>
      </c>
      <c r="G85" s="16" t="s">
        <v>131</v>
      </c>
      <c r="H85" s="1"/>
      <c r="I85" s="1"/>
      <c r="J85" s="1">
        <v>5</v>
      </c>
      <c r="K85" s="15">
        <v>5</v>
      </c>
      <c r="L85" s="1"/>
      <c r="M85" s="1"/>
      <c r="N85" s="15"/>
      <c r="O85" s="1"/>
      <c r="P85" s="1"/>
      <c r="Q85" s="15"/>
      <c r="R85" s="1"/>
      <c r="S85" s="1"/>
      <c r="T85" s="15"/>
      <c r="U85" s="1"/>
      <c r="V85" s="1"/>
      <c r="W85" s="15"/>
      <c r="X85" s="1"/>
      <c r="Y85" s="1"/>
      <c r="Z85" s="15"/>
      <c r="AA85" s="1"/>
      <c r="AB85" s="1"/>
      <c r="AC85" s="15"/>
      <c r="AD85" s="2"/>
      <c r="AE85" s="14">
        <f t="shared" si="21"/>
        <v>969.51599999999996</v>
      </c>
      <c r="AF85" s="14">
        <f t="shared" si="22"/>
        <v>0</v>
      </c>
      <c r="AG85" s="14">
        <f t="shared" si="23"/>
        <v>0</v>
      </c>
      <c r="AH85" s="14">
        <f t="shared" si="24"/>
        <v>0</v>
      </c>
      <c r="AI85" s="14">
        <f t="shared" si="25"/>
        <v>0</v>
      </c>
      <c r="AJ85" s="14">
        <f t="shared" si="26"/>
        <v>0</v>
      </c>
      <c r="AK85" s="14">
        <f t="shared" si="27"/>
        <v>0</v>
      </c>
    </row>
    <row r="86" spans="1:37" ht="15.75">
      <c r="A86" s="17">
        <v>15431556</v>
      </c>
      <c r="B86" s="21" t="s">
        <v>95</v>
      </c>
      <c r="C86" s="19">
        <v>209.04660000000001</v>
      </c>
      <c r="D86" s="18">
        <v>226.46</v>
      </c>
      <c r="E86" s="18">
        <v>240.1</v>
      </c>
      <c r="F86" s="19">
        <v>209.04660000000001</v>
      </c>
      <c r="G86" s="16" t="s">
        <v>131</v>
      </c>
      <c r="H86" s="1"/>
      <c r="I86" s="1"/>
      <c r="J86" s="1">
        <v>0</v>
      </c>
      <c r="K86" s="15"/>
      <c r="L86" s="1"/>
      <c r="M86" s="1"/>
      <c r="N86" s="15"/>
      <c r="O86" s="1"/>
      <c r="P86" s="1"/>
      <c r="Q86" s="15"/>
      <c r="R86" s="1"/>
      <c r="S86" s="1"/>
      <c r="T86" s="15"/>
      <c r="U86" s="1"/>
      <c r="V86" s="1"/>
      <c r="W86" s="15"/>
      <c r="X86" s="1"/>
      <c r="Y86" s="1"/>
      <c r="Z86" s="15"/>
      <c r="AA86" s="1"/>
      <c r="AB86" s="1"/>
      <c r="AC86" s="15"/>
      <c r="AD86" s="2"/>
      <c r="AE86" s="14">
        <f t="shared" si="21"/>
        <v>0</v>
      </c>
      <c r="AF86" s="14">
        <f t="shared" si="22"/>
        <v>0</v>
      </c>
      <c r="AG86" s="14">
        <f t="shared" si="23"/>
        <v>0</v>
      </c>
      <c r="AH86" s="14">
        <f t="shared" si="24"/>
        <v>0</v>
      </c>
      <c r="AI86" s="14">
        <f t="shared" si="25"/>
        <v>0</v>
      </c>
      <c r="AJ86" s="14">
        <f t="shared" si="26"/>
        <v>0</v>
      </c>
      <c r="AK86" s="14">
        <f t="shared" si="27"/>
        <v>0</v>
      </c>
    </row>
    <row r="87" spans="1:37" ht="15.75">
      <c r="A87" s="17">
        <v>750742003</v>
      </c>
      <c r="B87" s="21" t="s">
        <v>96</v>
      </c>
      <c r="C87" s="19">
        <v>213.67140000000001</v>
      </c>
      <c r="D87" s="18">
        <v>234.21</v>
      </c>
      <c r="E87" s="18">
        <v>246</v>
      </c>
      <c r="F87" s="19">
        <v>213.67140000000001</v>
      </c>
      <c r="G87" s="16" t="s">
        <v>131</v>
      </c>
      <c r="H87" s="1"/>
      <c r="I87" s="1"/>
      <c r="J87" s="1">
        <v>5</v>
      </c>
      <c r="K87" s="15">
        <v>5</v>
      </c>
      <c r="L87" s="1"/>
      <c r="M87" s="1"/>
      <c r="N87" s="15"/>
      <c r="O87" s="1"/>
      <c r="P87" s="1"/>
      <c r="Q87" s="15"/>
      <c r="R87" s="1"/>
      <c r="S87" s="1"/>
      <c r="T87" s="15"/>
      <c r="U87" s="1"/>
      <c r="V87" s="1"/>
      <c r="W87" s="15"/>
      <c r="X87" s="1"/>
      <c r="Y87" s="1"/>
      <c r="Z87" s="15"/>
      <c r="AA87" s="1"/>
      <c r="AB87" s="1"/>
      <c r="AC87" s="15"/>
      <c r="AD87" s="2"/>
      <c r="AE87" s="14">
        <f t="shared" si="21"/>
        <v>1068.357</v>
      </c>
      <c r="AF87" s="14">
        <f t="shared" si="22"/>
        <v>0</v>
      </c>
      <c r="AG87" s="14">
        <f t="shared" si="23"/>
        <v>0</v>
      </c>
      <c r="AH87" s="14">
        <f t="shared" si="24"/>
        <v>0</v>
      </c>
      <c r="AI87" s="14">
        <f t="shared" si="25"/>
        <v>0</v>
      </c>
      <c r="AJ87" s="14">
        <f t="shared" si="26"/>
        <v>0</v>
      </c>
      <c r="AK87" s="14">
        <f t="shared" si="27"/>
        <v>0</v>
      </c>
    </row>
    <row r="88" spans="1:37" ht="15.75">
      <c r="A88" s="17">
        <v>74204</v>
      </c>
      <c r="B88" s="21" t="s">
        <v>97</v>
      </c>
      <c r="C88" s="19">
        <v>212.97579999999999</v>
      </c>
      <c r="D88" s="18">
        <v>220.01</v>
      </c>
      <c r="E88" s="18">
        <v>227</v>
      </c>
      <c r="F88" s="19">
        <v>212.97579999999999</v>
      </c>
      <c r="G88" s="16" t="s">
        <v>131</v>
      </c>
      <c r="H88" s="1"/>
      <c r="I88" s="1"/>
      <c r="J88" s="1">
        <v>5</v>
      </c>
      <c r="K88" s="15">
        <v>5</v>
      </c>
      <c r="L88" s="1"/>
      <c r="M88" s="1"/>
      <c r="N88" s="15"/>
      <c r="O88" s="1"/>
      <c r="P88" s="1"/>
      <c r="Q88" s="15"/>
      <c r="R88" s="1"/>
      <c r="S88" s="1"/>
      <c r="T88" s="15"/>
      <c r="U88" s="1"/>
      <c r="V88" s="1"/>
      <c r="W88" s="15"/>
      <c r="X88" s="1"/>
      <c r="Y88" s="1"/>
      <c r="Z88" s="15"/>
      <c r="AA88" s="1"/>
      <c r="AB88" s="1"/>
      <c r="AC88" s="15"/>
      <c r="AD88" s="2"/>
      <c r="AE88" s="14">
        <f t="shared" si="21"/>
        <v>1064.8789999999999</v>
      </c>
      <c r="AF88" s="14">
        <f t="shared" si="22"/>
        <v>0</v>
      </c>
      <c r="AG88" s="14">
        <f t="shared" si="23"/>
        <v>0</v>
      </c>
      <c r="AH88" s="14">
        <f t="shared" si="24"/>
        <v>0</v>
      </c>
      <c r="AI88" s="14">
        <f t="shared" si="25"/>
        <v>0</v>
      </c>
      <c r="AJ88" s="14">
        <f t="shared" si="26"/>
        <v>0</v>
      </c>
      <c r="AK88" s="14">
        <f t="shared" si="27"/>
        <v>0</v>
      </c>
    </row>
    <row r="89" spans="1:37" ht="15.75">
      <c r="A89" s="17">
        <v>74201</v>
      </c>
      <c r="B89" s="16" t="s">
        <v>98</v>
      </c>
      <c r="C89" s="18">
        <v>212.97579999999999</v>
      </c>
      <c r="D89" s="18">
        <v>212.99</v>
      </c>
      <c r="E89" s="18">
        <v>227</v>
      </c>
      <c r="F89" s="19">
        <v>212.97579999999999</v>
      </c>
      <c r="G89" s="16" t="s">
        <v>131</v>
      </c>
      <c r="H89" s="1"/>
      <c r="I89" s="1"/>
      <c r="J89" s="1">
        <v>5</v>
      </c>
      <c r="K89" s="15">
        <v>5</v>
      </c>
      <c r="L89" s="1"/>
      <c r="M89" s="1"/>
      <c r="N89" s="15"/>
      <c r="O89" s="1"/>
      <c r="P89" s="1"/>
      <c r="Q89" s="15"/>
      <c r="R89" s="1"/>
      <c r="S89" s="1"/>
      <c r="T89" s="15"/>
      <c r="U89" s="1"/>
      <c r="V89" s="1"/>
      <c r="W89" s="15"/>
      <c r="X89" s="1"/>
      <c r="Y89" s="1"/>
      <c r="Z89" s="15"/>
      <c r="AA89" s="1"/>
      <c r="AB89" s="1"/>
      <c r="AC89" s="15"/>
      <c r="AD89" s="2"/>
      <c r="AE89" s="14">
        <f t="shared" si="21"/>
        <v>1064.8789999999999</v>
      </c>
      <c r="AF89" s="14">
        <f t="shared" si="22"/>
        <v>0</v>
      </c>
      <c r="AG89" s="14">
        <f t="shared" si="23"/>
        <v>0</v>
      </c>
      <c r="AH89" s="14">
        <f t="shared" si="24"/>
        <v>0</v>
      </c>
      <c r="AI89" s="14">
        <f t="shared" si="25"/>
        <v>0</v>
      </c>
      <c r="AJ89" s="14">
        <f t="shared" si="26"/>
        <v>0</v>
      </c>
      <c r="AK89" s="14">
        <f t="shared" si="27"/>
        <v>0</v>
      </c>
    </row>
    <row r="90" spans="1:37" ht="15.75">
      <c r="A90" s="17">
        <v>750103742</v>
      </c>
      <c r="B90" s="21" t="s">
        <v>99</v>
      </c>
      <c r="C90" s="19">
        <v>395.8528</v>
      </c>
      <c r="D90" s="18">
        <v>426.6</v>
      </c>
      <c r="E90" s="18">
        <v>448</v>
      </c>
      <c r="F90" s="19">
        <v>395.8528</v>
      </c>
      <c r="G90" s="16" t="s">
        <v>131</v>
      </c>
      <c r="H90" s="1"/>
      <c r="I90" s="1"/>
      <c r="J90" s="1">
        <v>5</v>
      </c>
      <c r="K90" s="15">
        <v>5</v>
      </c>
      <c r="L90" s="1"/>
      <c r="M90" s="1"/>
      <c r="N90" s="15"/>
      <c r="O90" s="1"/>
      <c r="P90" s="1"/>
      <c r="Q90" s="15"/>
      <c r="R90" s="1"/>
      <c r="S90" s="1"/>
      <c r="T90" s="15"/>
      <c r="U90" s="1"/>
      <c r="V90" s="1"/>
      <c r="W90" s="15"/>
      <c r="X90" s="1"/>
      <c r="Y90" s="1"/>
      <c r="Z90" s="15"/>
      <c r="AA90" s="1"/>
      <c r="AB90" s="1"/>
      <c r="AC90" s="15"/>
      <c r="AD90" s="2"/>
      <c r="AE90" s="14">
        <f t="shared" si="21"/>
        <v>1979.2640000000001</v>
      </c>
      <c r="AF90" s="14">
        <f t="shared" si="22"/>
        <v>0</v>
      </c>
      <c r="AG90" s="14">
        <f t="shared" si="23"/>
        <v>0</v>
      </c>
      <c r="AH90" s="14">
        <f t="shared" si="24"/>
        <v>0</v>
      </c>
      <c r="AI90" s="14">
        <f t="shared" si="25"/>
        <v>0</v>
      </c>
      <c r="AJ90" s="14">
        <f t="shared" si="26"/>
        <v>0</v>
      </c>
      <c r="AK90" s="14">
        <f t="shared" si="27"/>
        <v>0</v>
      </c>
    </row>
    <row r="91" spans="1:37" ht="15.75">
      <c r="B91" s="13" t="s">
        <v>100</v>
      </c>
    </row>
    <row r="92" spans="1:37" ht="15.75">
      <c r="A92" s="17">
        <v>6361</v>
      </c>
      <c r="B92" s="22" t="s">
        <v>101</v>
      </c>
      <c r="C92" s="20">
        <v>319.19040000000001</v>
      </c>
      <c r="D92" s="18">
        <v>307.87</v>
      </c>
      <c r="E92" s="18">
        <v>336</v>
      </c>
      <c r="F92" s="20">
        <v>319.19040000000001</v>
      </c>
      <c r="G92" s="16" t="s">
        <v>131</v>
      </c>
      <c r="H92" s="1"/>
      <c r="I92" s="1"/>
      <c r="J92" s="1">
        <v>10</v>
      </c>
      <c r="K92" s="15">
        <v>10</v>
      </c>
      <c r="L92" s="1"/>
      <c r="M92" s="1"/>
      <c r="N92" s="15"/>
      <c r="O92" s="1"/>
      <c r="P92" s="1"/>
      <c r="Q92" s="15"/>
      <c r="R92" s="1"/>
      <c r="S92" s="1"/>
      <c r="T92" s="15"/>
      <c r="U92" s="1"/>
      <c r="V92" s="1"/>
      <c r="W92" s="15"/>
      <c r="X92" s="1"/>
      <c r="Y92" s="1"/>
      <c r="Z92" s="15"/>
      <c r="AA92" s="1"/>
      <c r="AB92" s="1"/>
      <c r="AC92" s="15"/>
      <c r="AD92" s="2"/>
      <c r="AE92" s="14">
        <f>C92*K92</f>
        <v>3191.904</v>
      </c>
      <c r="AF92" s="14">
        <f>C92*N92</f>
        <v>0</v>
      </c>
      <c r="AG92" s="14">
        <f>C92*Q92</f>
        <v>0</v>
      </c>
      <c r="AH92" s="14">
        <f>C92*T92</f>
        <v>0</v>
      </c>
      <c r="AI92" s="14">
        <f>C92*W92</f>
        <v>0</v>
      </c>
      <c r="AJ92" s="14">
        <f>C92*Z92</f>
        <v>0</v>
      </c>
      <c r="AK92" s="14">
        <f>C92*AC92</f>
        <v>0</v>
      </c>
    </row>
    <row r="93" spans="1:37" ht="15.75">
      <c r="B93" s="13" t="s">
        <v>102</v>
      </c>
    </row>
    <row r="94" spans="1:37" ht="15.75">
      <c r="A94" s="17" t="s">
        <v>103</v>
      </c>
      <c r="B94" s="21" t="s">
        <v>104</v>
      </c>
      <c r="C94" s="19">
        <v>129.44640000000001</v>
      </c>
      <c r="D94" s="18">
        <v>161.01</v>
      </c>
      <c r="E94" s="18">
        <v>170.7</v>
      </c>
      <c r="F94" s="19">
        <v>129.44640000000001</v>
      </c>
      <c r="G94" s="16" t="s">
        <v>131</v>
      </c>
      <c r="H94" s="1"/>
      <c r="I94" s="1"/>
      <c r="J94" s="1">
        <v>15</v>
      </c>
      <c r="K94" s="15">
        <v>15</v>
      </c>
      <c r="L94" s="1"/>
      <c r="M94" s="1"/>
      <c r="N94" s="15"/>
      <c r="O94" s="1"/>
      <c r="P94" s="1"/>
      <c r="Q94" s="15"/>
      <c r="R94" s="1"/>
      <c r="S94" s="1"/>
      <c r="T94" s="15"/>
      <c r="U94" s="1"/>
      <c r="V94" s="1"/>
      <c r="W94" s="15"/>
      <c r="X94" s="1"/>
      <c r="Y94" s="1"/>
      <c r="Z94" s="15"/>
      <c r="AA94" s="1"/>
      <c r="AB94" s="1"/>
      <c r="AC94" s="15"/>
      <c r="AD94" s="2"/>
      <c r="AE94" s="14">
        <f t="shared" ref="AE94:AE99" si="28">C94*K94</f>
        <v>1941.6960000000001</v>
      </c>
      <c r="AF94" s="14">
        <f t="shared" ref="AF94:AF99" si="29">C94*N94</f>
        <v>0</v>
      </c>
      <c r="AG94" s="14">
        <f t="shared" ref="AG94:AG99" si="30">C94*Q94</f>
        <v>0</v>
      </c>
      <c r="AH94" s="14">
        <f t="shared" ref="AH94:AH99" si="31">C94*T94</f>
        <v>0</v>
      </c>
      <c r="AI94" s="14">
        <f t="shared" ref="AI94:AI99" si="32">C94*W94</f>
        <v>0</v>
      </c>
      <c r="AJ94" s="14">
        <f t="shared" ref="AJ94:AJ99" si="33">C94*Z94</f>
        <v>0</v>
      </c>
      <c r="AK94" s="14">
        <f t="shared" ref="AK94:AK99" si="34">C94*AC94</f>
        <v>0</v>
      </c>
    </row>
    <row r="95" spans="1:37" ht="15.75">
      <c r="A95" s="17">
        <v>7501943427966</v>
      </c>
      <c r="B95" s="22" t="s">
        <v>105</v>
      </c>
      <c r="C95" s="20">
        <v>128.3904</v>
      </c>
      <c r="D95" s="18">
        <v>127.01</v>
      </c>
      <c r="E95" s="18">
        <v>141</v>
      </c>
      <c r="F95" s="20">
        <v>128.3904</v>
      </c>
      <c r="G95" s="16" t="s">
        <v>131</v>
      </c>
      <c r="H95" s="1"/>
      <c r="I95" s="1"/>
      <c r="J95" s="1">
        <v>15</v>
      </c>
      <c r="K95" s="15">
        <v>15</v>
      </c>
      <c r="L95" s="1"/>
      <c r="M95" s="1"/>
      <c r="N95" s="15"/>
      <c r="O95" s="1"/>
      <c r="P95" s="1"/>
      <c r="Q95" s="15"/>
      <c r="R95" s="1"/>
      <c r="S95" s="1"/>
      <c r="T95" s="15"/>
      <c r="U95" s="1"/>
      <c r="V95" s="1"/>
      <c r="W95" s="15"/>
      <c r="X95" s="1"/>
      <c r="Y95" s="1"/>
      <c r="Z95" s="15"/>
      <c r="AA95" s="1"/>
      <c r="AB95" s="1"/>
      <c r="AC95" s="15"/>
      <c r="AD95" s="2"/>
      <c r="AE95" s="14">
        <f t="shared" si="28"/>
        <v>1925.856</v>
      </c>
      <c r="AF95" s="14">
        <f t="shared" si="29"/>
        <v>0</v>
      </c>
      <c r="AG95" s="14">
        <f t="shared" si="30"/>
        <v>0</v>
      </c>
      <c r="AH95" s="14">
        <f t="shared" si="31"/>
        <v>0</v>
      </c>
      <c r="AI95" s="14">
        <f t="shared" si="32"/>
        <v>0</v>
      </c>
      <c r="AJ95" s="14">
        <f t="shared" si="33"/>
        <v>0</v>
      </c>
      <c r="AK95" s="14">
        <f t="shared" si="34"/>
        <v>0</v>
      </c>
    </row>
    <row r="96" spans="1:37" ht="15.75">
      <c r="A96" s="17">
        <v>6862</v>
      </c>
      <c r="B96" s="22" t="s">
        <v>106</v>
      </c>
      <c r="C96" s="20">
        <v>605.85599999999999</v>
      </c>
      <c r="D96" s="18">
        <v>594.01</v>
      </c>
      <c r="E96" s="18">
        <v>668.7</v>
      </c>
      <c r="F96" s="20">
        <v>605.85599999999999</v>
      </c>
      <c r="G96" s="16" t="s">
        <v>131</v>
      </c>
      <c r="H96" s="1"/>
      <c r="I96" s="1"/>
      <c r="J96" s="1">
        <v>5</v>
      </c>
      <c r="K96" s="15">
        <v>5</v>
      </c>
      <c r="L96" s="1"/>
      <c r="M96" s="1"/>
      <c r="N96" s="15"/>
      <c r="O96" s="1"/>
      <c r="P96" s="1"/>
      <c r="Q96" s="15"/>
      <c r="R96" s="1"/>
      <c r="S96" s="1"/>
      <c r="T96" s="15"/>
      <c r="U96" s="1"/>
      <c r="V96" s="1"/>
      <c r="W96" s="15"/>
      <c r="X96" s="1"/>
      <c r="Y96" s="1"/>
      <c r="Z96" s="15"/>
      <c r="AA96" s="1"/>
      <c r="AB96" s="1"/>
      <c r="AC96" s="15"/>
      <c r="AD96" s="2"/>
      <c r="AE96" s="14">
        <f t="shared" si="28"/>
        <v>3029.2799999999997</v>
      </c>
      <c r="AF96" s="14">
        <f t="shared" si="29"/>
        <v>0</v>
      </c>
      <c r="AG96" s="14">
        <f t="shared" si="30"/>
        <v>0</v>
      </c>
      <c r="AH96" s="14">
        <f t="shared" si="31"/>
        <v>0</v>
      </c>
      <c r="AI96" s="14">
        <f t="shared" si="32"/>
        <v>0</v>
      </c>
      <c r="AJ96" s="14">
        <f t="shared" si="33"/>
        <v>0</v>
      </c>
      <c r="AK96" s="14">
        <f t="shared" si="34"/>
        <v>0</v>
      </c>
    </row>
    <row r="97" spans="1:37" ht="15.75">
      <c r="A97" s="17">
        <v>7501943432571</v>
      </c>
      <c r="B97" s="22" t="s">
        <v>107</v>
      </c>
      <c r="C97" s="20">
        <v>153.72479999999999</v>
      </c>
      <c r="D97" s="18">
        <v>145.01</v>
      </c>
      <c r="E97" s="18">
        <v>162.4</v>
      </c>
      <c r="F97" s="20">
        <v>153.72479999999999</v>
      </c>
      <c r="G97" s="16" t="s">
        <v>131</v>
      </c>
      <c r="H97" s="1"/>
      <c r="I97" s="1"/>
      <c r="J97" s="1">
        <v>5</v>
      </c>
      <c r="K97" s="15">
        <v>5</v>
      </c>
      <c r="L97" s="1"/>
      <c r="M97" s="1"/>
      <c r="N97" s="15"/>
      <c r="O97" s="1"/>
      <c r="P97" s="1"/>
      <c r="Q97" s="15"/>
      <c r="R97" s="1"/>
      <c r="S97" s="1"/>
      <c r="T97" s="15"/>
      <c r="U97" s="1"/>
      <c r="V97" s="1"/>
      <c r="W97" s="15"/>
      <c r="X97" s="1"/>
      <c r="Y97" s="1"/>
      <c r="Z97" s="15"/>
      <c r="AA97" s="1"/>
      <c r="AB97" s="1"/>
      <c r="AC97" s="15"/>
      <c r="AD97" s="2"/>
      <c r="AE97" s="14">
        <f t="shared" si="28"/>
        <v>768.62399999999991</v>
      </c>
      <c r="AF97" s="14">
        <f t="shared" si="29"/>
        <v>0</v>
      </c>
      <c r="AG97" s="14">
        <f t="shared" si="30"/>
        <v>0</v>
      </c>
      <c r="AH97" s="14">
        <f t="shared" si="31"/>
        <v>0</v>
      </c>
      <c r="AI97" s="14">
        <f t="shared" si="32"/>
        <v>0</v>
      </c>
      <c r="AJ97" s="14">
        <f t="shared" si="33"/>
        <v>0</v>
      </c>
      <c r="AK97" s="14">
        <f t="shared" si="34"/>
        <v>0</v>
      </c>
    </row>
    <row r="98" spans="1:37" ht="15.75">
      <c r="A98" s="17">
        <v>6833</v>
      </c>
      <c r="B98" s="21" t="s">
        <v>108</v>
      </c>
      <c r="C98" s="19">
        <v>116.99</v>
      </c>
      <c r="D98" s="18">
        <v>121.01</v>
      </c>
      <c r="E98" s="18">
        <v>127.1</v>
      </c>
      <c r="F98" s="19">
        <v>116.99</v>
      </c>
      <c r="G98" s="16" t="s">
        <v>131</v>
      </c>
      <c r="H98" s="1"/>
      <c r="I98" s="1"/>
      <c r="J98" s="1">
        <v>15</v>
      </c>
      <c r="K98" s="15">
        <v>15</v>
      </c>
      <c r="L98" s="1"/>
      <c r="M98" s="1"/>
      <c r="N98" s="15"/>
      <c r="O98" s="1"/>
      <c r="P98" s="1"/>
      <c r="Q98" s="15"/>
      <c r="R98" s="1"/>
      <c r="S98" s="1"/>
      <c r="T98" s="15"/>
      <c r="U98" s="1"/>
      <c r="V98" s="1"/>
      <c r="W98" s="15"/>
      <c r="X98" s="1"/>
      <c r="Y98" s="1"/>
      <c r="Z98" s="15"/>
      <c r="AA98" s="1"/>
      <c r="AB98" s="1"/>
      <c r="AC98" s="15"/>
      <c r="AD98" s="2"/>
      <c r="AE98" s="14">
        <f t="shared" si="28"/>
        <v>1754.85</v>
      </c>
      <c r="AF98" s="14">
        <f t="shared" si="29"/>
        <v>0</v>
      </c>
      <c r="AG98" s="14">
        <f t="shared" si="30"/>
        <v>0</v>
      </c>
      <c r="AH98" s="14">
        <f t="shared" si="31"/>
        <v>0</v>
      </c>
      <c r="AI98" s="14">
        <f t="shared" si="32"/>
        <v>0</v>
      </c>
      <c r="AJ98" s="14">
        <f t="shared" si="33"/>
        <v>0</v>
      </c>
      <c r="AK98" s="14">
        <f t="shared" si="34"/>
        <v>0</v>
      </c>
    </row>
    <row r="99" spans="1:37" ht="15.75">
      <c r="A99" s="17">
        <v>1580</v>
      </c>
      <c r="B99" s="21" t="s">
        <v>109</v>
      </c>
      <c r="C99" s="19">
        <v>365.32</v>
      </c>
      <c r="D99" s="18">
        <v>386.01</v>
      </c>
      <c r="E99" s="18">
        <v>413.4</v>
      </c>
      <c r="F99" s="19">
        <v>365.32</v>
      </c>
      <c r="G99" s="16" t="s">
        <v>131</v>
      </c>
      <c r="H99" s="1"/>
      <c r="I99" s="1"/>
      <c r="J99" s="1">
        <v>10</v>
      </c>
      <c r="K99" s="15">
        <v>10</v>
      </c>
      <c r="L99" s="1"/>
      <c r="M99" s="1"/>
      <c r="N99" s="15"/>
      <c r="O99" s="1"/>
      <c r="P99" s="1"/>
      <c r="Q99" s="15"/>
      <c r="R99" s="1"/>
      <c r="S99" s="1"/>
      <c r="T99" s="15"/>
      <c r="U99" s="1"/>
      <c r="V99" s="1"/>
      <c r="W99" s="15"/>
      <c r="X99" s="1"/>
      <c r="Y99" s="1"/>
      <c r="Z99" s="15"/>
      <c r="AA99" s="1"/>
      <c r="AB99" s="1"/>
      <c r="AC99" s="15"/>
      <c r="AD99" s="2"/>
      <c r="AE99" s="14">
        <f t="shared" si="28"/>
        <v>3653.2</v>
      </c>
      <c r="AF99" s="14">
        <f t="shared" si="29"/>
        <v>0</v>
      </c>
      <c r="AG99" s="14">
        <f t="shared" si="30"/>
        <v>0</v>
      </c>
      <c r="AH99" s="14">
        <f t="shared" si="31"/>
        <v>0</v>
      </c>
      <c r="AI99" s="14">
        <f t="shared" si="32"/>
        <v>0</v>
      </c>
      <c r="AJ99" s="14">
        <f t="shared" si="33"/>
        <v>0</v>
      </c>
      <c r="AK99" s="14">
        <f t="shared" si="34"/>
        <v>0</v>
      </c>
    </row>
    <row r="100" spans="1:37" ht="15.75">
      <c r="B100" s="13" t="s">
        <v>110</v>
      </c>
    </row>
    <row r="101" spans="1:37" ht="15.75">
      <c r="A101" s="17">
        <v>21391</v>
      </c>
      <c r="B101" s="16" t="s">
        <v>111</v>
      </c>
      <c r="C101" s="18">
        <v>237.648</v>
      </c>
      <c r="D101" s="18">
        <v>237.66</v>
      </c>
      <c r="E101" s="18">
        <v>252</v>
      </c>
      <c r="F101" s="19">
        <v>237.648</v>
      </c>
      <c r="G101" s="16" t="s">
        <v>131</v>
      </c>
      <c r="H101" s="1"/>
      <c r="I101" s="1"/>
      <c r="J101" s="1">
        <v>20</v>
      </c>
      <c r="K101" s="15">
        <v>20</v>
      </c>
      <c r="L101" s="1"/>
      <c r="M101" s="1"/>
      <c r="N101" s="15"/>
      <c r="O101" s="1"/>
      <c r="P101" s="1"/>
      <c r="Q101" s="15"/>
      <c r="R101" s="1"/>
      <c r="S101" s="1"/>
      <c r="T101" s="15"/>
      <c r="U101" s="1"/>
      <c r="V101" s="1"/>
      <c r="W101" s="15"/>
      <c r="X101" s="1"/>
      <c r="Y101" s="1"/>
      <c r="Z101" s="15"/>
      <c r="AA101" s="1"/>
      <c r="AB101" s="1"/>
      <c r="AC101" s="15"/>
      <c r="AD101" s="2"/>
      <c r="AE101" s="14">
        <f>C101*K101</f>
        <v>4752.96</v>
      </c>
      <c r="AF101" s="14">
        <f>C101*N101</f>
        <v>0</v>
      </c>
      <c r="AG101" s="14">
        <f>C101*Q101</f>
        <v>0</v>
      </c>
      <c r="AH101" s="14">
        <f>C101*T101</f>
        <v>0</v>
      </c>
      <c r="AI101" s="14">
        <f>C101*W101</f>
        <v>0</v>
      </c>
      <c r="AJ101" s="14">
        <f>C101*Z101</f>
        <v>0</v>
      </c>
      <c r="AK101" s="14">
        <f>C101*AC101</f>
        <v>0</v>
      </c>
    </row>
    <row r="102" spans="1:37" ht="15.75">
      <c r="A102" s="17">
        <v>12106</v>
      </c>
      <c r="B102" s="21" t="s">
        <v>112</v>
      </c>
      <c r="C102" s="19">
        <v>231.90719999999999</v>
      </c>
      <c r="D102" s="18">
        <v>234.51</v>
      </c>
      <c r="E102" s="18">
        <v>260.8</v>
      </c>
      <c r="F102" s="19">
        <v>231.90719999999999</v>
      </c>
      <c r="G102" s="16" t="s">
        <v>131</v>
      </c>
      <c r="H102" s="1"/>
      <c r="I102" s="1"/>
      <c r="J102" s="1">
        <v>15</v>
      </c>
      <c r="K102" s="15">
        <v>15</v>
      </c>
      <c r="L102" s="1"/>
      <c r="M102" s="1"/>
      <c r="N102" s="15"/>
      <c r="O102" s="1"/>
      <c r="P102" s="1"/>
      <c r="Q102" s="15"/>
      <c r="R102" s="1"/>
      <c r="S102" s="1"/>
      <c r="T102" s="15"/>
      <c r="U102" s="1"/>
      <c r="V102" s="1"/>
      <c r="W102" s="15"/>
      <c r="X102" s="1"/>
      <c r="Y102" s="1"/>
      <c r="Z102" s="15"/>
      <c r="AA102" s="1"/>
      <c r="AB102" s="1"/>
      <c r="AC102" s="15"/>
      <c r="AD102" s="2"/>
      <c r="AE102" s="14">
        <f>C102*K102</f>
        <v>3478.6079999999997</v>
      </c>
      <c r="AF102" s="14">
        <f>C102*N102</f>
        <v>0</v>
      </c>
      <c r="AG102" s="14">
        <f>C102*Q102</f>
        <v>0</v>
      </c>
      <c r="AH102" s="14">
        <f>C102*T102</f>
        <v>0</v>
      </c>
      <c r="AI102" s="14">
        <f>C102*W102</f>
        <v>0</v>
      </c>
      <c r="AJ102" s="14">
        <f>C102*Z102</f>
        <v>0</v>
      </c>
      <c r="AK102" s="14">
        <f>C102*AC102</f>
        <v>0</v>
      </c>
    </row>
    <row r="103" spans="1:37" ht="15.75">
      <c r="A103" s="17">
        <v>7103</v>
      </c>
      <c r="B103" s="21" t="s">
        <v>113</v>
      </c>
      <c r="C103" s="19">
        <v>142.0992</v>
      </c>
      <c r="D103" s="18">
        <v>144.51</v>
      </c>
      <c r="E103" s="18">
        <v>153.19999999999999</v>
      </c>
      <c r="F103" s="19">
        <v>142.0992</v>
      </c>
      <c r="G103" s="16" t="s">
        <v>131</v>
      </c>
      <c r="H103" s="1"/>
      <c r="I103" s="1"/>
      <c r="J103" s="1">
        <v>15</v>
      </c>
      <c r="K103" s="15">
        <v>15</v>
      </c>
      <c r="L103" s="1"/>
      <c r="M103" s="1"/>
      <c r="N103" s="15"/>
      <c r="O103" s="1"/>
      <c r="P103" s="1"/>
      <c r="Q103" s="15"/>
      <c r="R103" s="1"/>
      <c r="S103" s="1"/>
      <c r="T103" s="15"/>
      <c r="U103" s="1"/>
      <c r="V103" s="1"/>
      <c r="W103" s="15"/>
      <c r="X103" s="1"/>
      <c r="Y103" s="1"/>
      <c r="Z103" s="15"/>
      <c r="AA103" s="1"/>
      <c r="AB103" s="1"/>
      <c r="AC103" s="15"/>
      <c r="AD103" s="2"/>
      <c r="AE103" s="14">
        <f>C103*K103</f>
        <v>2131.4879999999998</v>
      </c>
      <c r="AF103" s="14">
        <f>C103*N103</f>
        <v>0</v>
      </c>
      <c r="AG103" s="14">
        <f>C103*Q103</f>
        <v>0</v>
      </c>
      <c r="AH103" s="14">
        <f>C103*T103</f>
        <v>0</v>
      </c>
      <c r="AI103" s="14">
        <f>C103*W103</f>
        <v>0</v>
      </c>
      <c r="AJ103" s="14">
        <f>C103*Z103</f>
        <v>0</v>
      </c>
      <c r="AK103" s="14">
        <f>C103*AC103</f>
        <v>0</v>
      </c>
    </row>
    <row r="104" spans="1:37" ht="15.75">
      <c r="A104" s="17">
        <v>7104</v>
      </c>
      <c r="B104" s="21" t="s">
        <v>114</v>
      </c>
      <c r="C104" s="19">
        <v>226.49279999999999</v>
      </c>
      <c r="D104" s="18">
        <v>229.01</v>
      </c>
      <c r="E104" s="18">
        <v>242.8</v>
      </c>
      <c r="F104" s="19">
        <v>226.49279999999999</v>
      </c>
      <c r="G104" s="16" t="s">
        <v>131</v>
      </c>
      <c r="H104" s="1"/>
      <c r="I104" s="1"/>
      <c r="J104" s="1">
        <v>15</v>
      </c>
      <c r="K104" s="15">
        <v>15</v>
      </c>
      <c r="L104" s="1"/>
      <c r="M104" s="1"/>
      <c r="N104" s="15"/>
      <c r="O104" s="1"/>
      <c r="P104" s="1"/>
      <c r="Q104" s="15"/>
      <c r="R104" s="1"/>
      <c r="S104" s="1"/>
      <c r="T104" s="15"/>
      <c r="U104" s="1"/>
      <c r="V104" s="1"/>
      <c r="W104" s="15"/>
      <c r="X104" s="1"/>
      <c r="Y104" s="1"/>
      <c r="Z104" s="15"/>
      <c r="AA104" s="1"/>
      <c r="AB104" s="1"/>
      <c r="AC104" s="15"/>
      <c r="AD104" s="2"/>
      <c r="AE104" s="14">
        <f>C104*K104</f>
        <v>3397.3919999999998</v>
      </c>
      <c r="AF104" s="14">
        <f>C104*N104</f>
        <v>0</v>
      </c>
      <c r="AG104" s="14">
        <f>C104*Q104</f>
        <v>0</v>
      </c>
      <c r="AH104" s="14">
        <f>C104*T104</f>
        <v>0</v>
      </c>
      <c r="AI104" s="14">
        <f>C104*W104</f>
        <v>0</v>
      </c>
      <c r="AJ104" s="14">
        <f>C104*Z104</f>
        <v>0</v>
      </c>
      <c r="AK104" s="14">
        <f>C104*AC104</f>
        <v>0</v>
      </c>
    </row>
    <row r="105" spans="1:37">
      <c r="AE105" s="14">
        <f t="shared" ref="AE105:AK105" si="35">SUM(AE5:AE104)</f>
        <v>147276.076</v>
      </c>
      <c r="AF105" s="14">
        <f t="shared" si="35"/>
        <v>0</v>
      </c>
      <c r="AG105" s="14">
        <f t="shared" si="35"/>
        <v>0</v>
      </c>
      <c r="AH105" s="14">
        <f t="shared" si="35"/>
        <v>0</v>
      </c>
      <c r="AI105" s="14">
        <f t="shared" si="35"/>
        <v>0</v>
      </c>
      <c r="AJ105" s="14">
        <f t="shared" si="35"/>
        <v>0</v>
      </c>
      <c r="AK105" s="14">
        <f t="shared" si="35"/>
        <v>0</v>
      </c>
    </row>
    <row r="108" spans="1:37" ht="15.75">
      <c r="B108" s="5" t="s">
        <v>116</v>
      </c>
      <c r="C108" s="25">
        <f>(AE105)</f>
        <v>147276.076</v>
      </c>
    </row>
    <row r="109" spans="1:37" ht="15.75">
      <c r="B109" s="6" t="s">
        <v>117</v>
      </c>
      <c r="C109" s="14">
        <f>(AF105)</f>
        <v>0</v>
      </c>
    </row>
    <row r="110" spans="1:37" ht="15.75">
      <c r="B110" s="7" t="s">
        <v>118</v>
      </c>
      <c r="C110" s="14">
        <f>(AG105)</f>
        <v>0</v>
      </c>
    </row>
    <row r="111" spans="1:37" ht="15.75">
      <c r="B111" s="8" t="s">
        <v>119</v>
      </c>
      <c r="C111" s="14">
        <f>(AH105)</f>
        <v>0</v>
      </c>
    </row>
    <row r="112" spans="1:37" ht="15.75">
      <c r="B112" s="9" t="s">
        <v>120</v>
      </c>
      <c r="C112" s="14">
        <f>(AI105)</f>
        <v>0</v>
      </c>
    </row>
    <row r="113" spans="2:3" ht="15.75">
      <c r="B113" s="10" t="s">
        <v>121</v>
      </c>
      <c r="C113" s="14">
        <f>(AJ105)</f>
        <v>0</v>
      </c>
    </row>
    <row r="114" spans="2:3" ht="15.75">
      <c r="B114" s="11" t="s">
        <v>122</v>
      </c>
      <c r="C114" s="14">
        <f>(AK105)</f>
        <v>0</v>
      </c>
    </row>
  </sheetData>
  <sheetProtection formatCells="0" formatColumns="0" formatRows="0" insertColumns="0" insertRows="0" insertHyperlinks="0" deleteColumns="0" deleteRows="0" sort="0" autoFilter="0" pivotTables="0"/>
  <autoFilter ref="AD30:AK35">
    <filterColumn colId="0">
      <filters>
        <filter val="en  descuento: %0 ///"/>
      </filters>
    </filterColumn>
  </autoFilter>
  <mergeCells count="16">
    <mergeCell ref="X3:Z3"/>
    <mergeCell ref="AA3:AC3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2018-05-21T15:33:57Z</cp:lastPrinted>
  <dcterms:created xsi:type="dcterms:W3CDTF">2018-05-21T15:12:25Z</dcterms:created>
  <dcterms:modified xsi:type="dcterms:W3CDTF">2018-05-21T16:40:02Z</dcterms:modified>
  <cp:category/>
</cp:coreProperties>
</file>