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VICTORIA\compartida\PATRICIA\FORMATOS LLENOS AAA\"/>
    </mc:Choice>
  </mc:AlternateContent>
  <bookViews>
    <workbookView xWindow="0" yWindow="0" windowWidth="28800" windowHeight="114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K188" i="2" l="1"/>
  <c r="AJ188" i="2"/>
  <c r="AI188" i="2"/>
  <c r="AH188" i="2"/>
  <c r="AG188" i="2"/>
  <c r="AF188" i="2"/>
  <c r="AE188" i="2"/>
  <c r="AK187" i="2"/>
  <c r="AJ187" i="2"/>
  <c r="AI187" i="2"/>
  <c r="AH187" i="2"/>
  <c r="AG187" i="2"/>
  <c r="AF187" i="2"/>
  <c r="AE187" i="2"/>
  <c r="AK185" i="2"/>
  <c r="AJ185" i="2"/>
  <c r="AI185" i="2"/>
  <c r="AH185" i="2"/>
  <c r="AG185" i="2"/>
  <c r="AF185" i="2"/>
  <c r="AE185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2" i="2"/>
  <c r="AJ182" i="2"/>
  <c r="AI182" i="2"/>
  <c r="AH182" i="2"/>
  <c r="AG182" i="2"/>
  <c r="AF182" i="2"/>
  <c r="AE182" i="2"/>
  <c r="AK181" i="2"/>
  <c r="AJ181" i="2"/>
  <c r="AI181" i="2"/>
  <c r="AH181" i="2"/>
  <c r="AG181" i="2"/>
  <c r="AF181" i="2"/>
  <c r="AE181" i="2"/>
  <c r="AK180" i="2"/>
  <c r="AJ180" i="2"/>
  <c r="AI180" i="2"/>
  <c r="AH180" i="2"/>
  <c r="AG180" i="2"/>
  <c r="AF180" i="2"/>
  <c r="AE180" i="2"/>
  <c r="AK179" i="2"/>
  <c r="AJ179" i="2"/>
  <c r="AI179" i="2"/>
  <c r="AH179" i="2"/>
  <c r="AG179" i="2"/>
  <c r="AF179" i="2"/>
  <c r="AE179" i="2"/>
  <c r="AK178" i="2"/>
  <c r="AK189" i="2" s="1"/>
  <c r="AJ178" i="2"/>
  <c r="AI178" i="2"/>
  <c r="AI189" i="2" s="1"/>
  <c r="AH178" i="2"/>
  <c r="AG178" i="2"/>
  <c r="AG189" i="2" s="1"/>
  <c r="AF178" i="2"/>
  <c r="AE178" i="2"/>
  <c r="AE189" i="2" s="1"/>
  <c r="AK170" i="2"/>
  <c r="AK171" i="2" s="1"/>
  <c r="AJ170" i="2"/>
  <c r="AJ171" i="2" s="1"/>
  <c r="AI170" i="2"/>
  <c r="AI171" i="2" s="1"/>
  <c r="AH170" i="2"/>
  <c r="AH171" i="2" s="1"/>
  <c r="AG170" i="2"/>
  <c r="AG171" i="2" s="1"/>
  <c r="AF170" i="2"/>
  <c r="AF171" i="2" s="1"/>
  <c r="AE170" i="2"/>
  <c r="AE171" i="2" s="1"/>
  <c r="AK162" i="2"/>
  <c r="AJ162" i="2"/>
  <c r="AI162" i="2"/>
  <c r="AH162" i="2"/>
  <c r="AG162" i="2"/>
  <c r="AF162" i="2"/>
  <c r="AE162" i="2"/>
  <c r="AK161" i="2"/>
  <c r="AJ161" i="2"/>
  <c r="AJ163" i="2" s="1"/>
  <c r="AI161" i="2"/>
  <c r="AH161" i="2"/>
  <c r="AH163" i="2" s="1"/>
  <c r="AG161" i="2"/>
  <c r="AF161" i="2"/>
  <c r="AF163" i="2" s="1"/>
  <c r="AE161" i="2"/>
  <c r="AK153" i="2"/>
  <c r="AJ153" i="2"/>
  <c r="AI153" i="2"/>
  <c r="AH153" i="2"/>
  <c r="AG153" i="2"/>
  <c r="AF153" i="2"/>
  <c r="AE153" i="2"/>
  <c r="AK152" i="2"/>
  <c r="AJ152" i="2"/>
  <c r="AJ154" i="2" s="1"/>
  <c r="AI152" i="2"/>
  <c r="AH152" i="2"/>
  <c r="AH154" i="2" s="1"/>
  <c r="AG152" i="2"/>
  <c r="AF152" i="2"/>
  <c r="AF154" i="2" s="1"/>
  <c r="AE152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J145" i="2" s="1"/>
  <c r="AI141" i="2"/>
  <c r="AH141" i="2"/>
  <c r="AH145" i="2" s="1"/>
  <c r="AG141" i="2"/>
  <c r="AF141" i="2"/>
  <c r="AF145" i="2" s="1"/>
  <c r="AE141" i="2"/>
  <c r="AK133" i="2"/>
  <c r="AJ133" i="2"/>
  <c r="AI133" i="2"/>
  <c r="AH133" i="2"/>
  <c r="AG133" i="2"/>
  <c r="AF133" i="2"/>
  <c r="AE133" i="2"/>
  <c r="AK132" i="2"/>
  <c r="AJ132" i="2"/>
  <c r="AI132" i="2"/>
  <c r="AH132" i="2"/>
  <c r="AG132" i="2"/>
  <c r="AF132" i="2"/>
  <c r="AE132" i="2"/>
  <c r="AK131" i="2"/>
  <c r="AK134" i="2" s="1"/>
  <c r="AJ131" i="2"/>
  <c r="AI131" i="2"/>
  <c r="AI134" i="2" s="1"/>
  <c r="AH131" i="2"/>
  <c r="AG131" i="2"/>
  <c r="AG134" i="2" s="1"/>
  <c r="AF131" i="2"/>
  <c r="AE131" i="2"/>
  <c r="AE134" i="2" s="1"/>
  <c r="AK123" i="2"/>
  <c r="AJ123" i="2"/>
  <c r="AI123" i="2"/>
  <c r="AH123" i="2"/>
  <c r="AG123" i="2"/>
  <c r="AF123" i="2"/>
  <c r="AE123" i="2"/>
  <c r="AK121" i="2"/>
  <c r="AJ121" i="2"/>
  <c r="AI121" i="2"/>
  <c r="AH121" i="2"/>
  <c r="AG121" i="2"/>
  <c r="AF121" i="2"/>
  <c r="AE121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8" i="2"/>
  <c r="AJ118" i="2"/>
  <c r="AJ124" i="2" s="1"/>
  <c r="AI118" i="2"/>
  <c r="AH118" i="2"/>
  <c r="AH124" i="2" s="1"/>
  <c r="AG118" i="2"/>
  <c r="AF118" i="2"/>
  <c r="AF124" i="2" s="1"/>
  <c r="AE118" i="2"/>
  <c r="AK110" i="2"/>
  <c r="AK111" i="2" s="1"/>
  <c r="AJ110" i="2"/>
  <c r="AJ111" i="2" s="1"/>
  <c r="AI110" i="2"/>
  <c r="AI111" i="2" s="1"/>
  <c r="AH110" i="2"/>
  <c r="AH111" i="2" s="1"/>
  <c r="AG110" i="2"/>
  <c r="AG111" i="2" s="1"/>
  <c r="AF110" i="2"/>
  <c r="AF111" i="2" s="1"/>
  <c r="AE110" i="2"/>
  <c r="AE111" i="2" s="1"/>
  <c r="AK102" i="2"/>
  <c r="AJ102" i="2"/>
  <c r="AI102" i="2"/>
  <c r="AH102" i="2"/>
  <c r="AG102" i="2"/>
  <c r="AF102" i="2"/>
  <c r="AE102" i="2"/>
  <c r="AK101" i="2"/>
  <c r="AJ101" i="2"/>
  <c r="AI101" i="2"/>
  <c r="AH101" i="2"/>
  <c r="AG101" i="2"/>
  <c r="AF101" i="2"/>
  <c r="AE101" i="2"/>
  <c r="AK100" i="2"/>
  <c r="AJ100" i="2"/>
  <c r="AI100" i="2"/>
  <c r="AH100" i="2"/>
  <c r="AG100" i="2"/>
  <c r="AF100" i="2"/>
  <c r="AE100" i="2"/>
  <c r="AK99" i="2"/>
  <c r="AJ99" i="2"/>
  <c r="AI99" i="2"/>
  <c r="AH99" i="2"/>
  <c r="AG99" i="2"/>
  <c r="AF99" i="2"/>
  <c r="AE99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2" i="2"/>
  <c r="AJ92" i="2"/>
  <c r="AI92" i="2"/>
  <c r="AH92" i="2"/>
  <c r="AG92" i="2"/>
  <c r="AF92" i="2"/>
  <c r="AE92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J103" i="2" s="1"/>
  <c r="AI80" i="2"/>
  <c r="AH80" i="2"/>
  <c r="AH103" i="2" s="1"/>
  <c r="AG80" i="2"/>
  <c r="AF80" i="2"/>
  <c r="AF103" i="2" s="1"/>
  <c r="AE80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4" i="2"/>
  <c r="AJ54" i="2"/>
  <c r="AI54" i="2"/>
  <c r="AH54" i="2"/>
  <c r="AG54" i="2"/>
  <c r="AF54" i="2"/>
  <c r="AE54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49" i="2"/>
  <c r="AJ49" i="2"/>
  <c r="AI49" i="2"/>
  <c r="AH49" i="2"/>
  <c r="AG49" i="2"/>
  <c r="AF49" i="2"/>
  <c r="AE49" i="2"/>
  <c r="AK48" i="2"/>
  <c r="AJ48" i="2"/>
  <c r="AJ73" i="2" s="1"/>
  <c r="AI48" i="2"/>
  <c r="AH48" i="2"/>
  <c r="AH73" i="2" s="1"/>
  <c r="AG48" i="2"/>
  <c r="AF48" i="2"/>
  <c r="AF73" i="2" s="1"/>
  <c r="AE48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8" i="2"/>
  <c r="AJ38" i="2"/>
  <c r="AI38" i="2"/>
  <c r="AH38" i="2"/>
  <c r="AG38" i="2"/>
  <c r="AF38" i="2"/>
  <c r="AE38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1" i="2"/>
  <c r="AJ31" i="2"/>
  <c r="AI31" i="2"/>
  <c r="AH31" i="2"/>
  <c r="AG31" i="2"/>
  <c r="AF31" i="2"/>
  <c r="AE31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3" i="2"/>
  <c r="AJ23" i="2"/>
  <c r="AI23" i="2"/>
  <c r="AH23" i="2"/>
  <c r="AG23" i="2"/>
  <c r="AF23" i="2"/>
  <c r="AE23" i="2"/>
  <c r="AK22" i="2"/>
  <c r="AJ22" i="2"/>
  <c r="AI22" i="2"/>
  <c r="AH22" i="2"/>
  <c r="AG22" i="2"/>
  <c r="AF22" i="2"/>
  <c r="AE22" i="2"/>
  <c r="AK21" i="2"/>
  <c r="AJ21" i="2"/>
  <c r="AI21" i="2"/>
  <c r="AH21" i="2"/>
  <c r="AG21" i="2"/>
  <c r="AF21" i="2"/>
  <c r="AE21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4" i="2"/>
  <c r="AJ14" i="2"/>
  <c r="AI14" i="2"/>
  <c r="AH14" i="2"/>
  <c r="AG14" i="2"/>
  <c r="AF14" i="2"/>
  <c r="AE14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H7" i="2"/>
  <c r="AG7" i="2"/>
  <c r="AF7" i="2"/>
  <c r="AE7" i="2"/>
  <c r="AK5" i="2"/>
  <c r="AK41" i="2" s="1"/>
  <c r="AJ5" i="2"/>
  <c r="AI5" i="2"/>
  <c r="AI41" i="2" s="1"/>
  <c r="AH5" i="2"/>
  <c r="AG5" i="2"/>
  <c r="AG41" i="2" s="1"/>
  <c r="AF5" i="2"/>
  <c r="AE5" i="2"/>
  <c r="AE41" i="2" s="1"/>
  <c r="AF41" i="2" l="1"/>
  <c r="AH41" i="2"/>
  <c r="C195" i="2" s="1"/>
  <c r="AJ41" i="2"/>
  <c r="AE73" i="2"/>
  <c r="AG73" i="2"/>
  <c r="AI73" i="2"/>
  <c r="C196" i="2" s="1"/>
  <c r="AK73" i="2"/>
  <c r="AE103" i="2"/>
  <c r="AG103" i="2"/>
  <c r="AI103" i="2"/>
  <c r="AK103" i="2"/>
  <c r="AE124" i="2"/>
  <c r="AG124" i="2"/>
  <c r="AI124" i="2"/>
  <c r="AK124" i="2"/>
  <c r="AF134" i="2"/>
  <c r="AH134" i="2"/>
  <c r="AJ134" i="2"/>
  <c r="AE145" i="2"/>
  <c r="AG145" i="2"/>
  <c r="AI145" i="2"/>
  <c r="AK145" i="2"/>
  <c r="AE154" i="2"/>
  <c r="AG154" i="2"/>
  <c r="AI154" i="2"/>
  <c r="AK154" i="2"/>
  <c r="AE163" i="2"/>
  <c r="AG163" i="2"/>
  <c r="AI163" i="2"/>
  <c r="AK163" i="2"/>
  <c r="AF189" i="2"/>
  <c r="AH189" i="2"/>
  <c r="AJ189" i="2"/>
  <c r="C194" i="2"/>
  <c r="C193" i="2"/>
  <c r="C197" i="2"/>
  <c r="C192" i="2" l="1"/>
  <c r="C198" i="2"/>
</calcChain>
</file>

<file path=xl/sharedStrings.xml><?xml version="1.0" encoding="utf-8"?>
<sst xmlns="http://schemas.openxmlformats.org/spreadsheetml/2006/main" count="1390" uniqueCount="191">
  <si>
    <t>GRUPO ABARROTES AZTECA</t>
  </si>
  <si>
    <t>PEDIDOS A 'COSPOR' 21-05-2018</t>
  </si>
  <si>
    <t>EXISTENCIAS</t>
  </si>
  <si>
    <t>DESCRIPCIÓN</t>
  </si>
  <si>
    <t>CAJAS</t>
  </si>
  <si>
    <t>PZAS</t>
  </si>
  <si>
    <t>PEDIDO</t>
  </si>
  <si>
    <t>COD</t>
  </si>
  <si>
    <t>ACEITES</t>
  </si>
  <si>
    <t>ACEITE DE COCO CALAHUA 12/342 ML.</t>
  </si>
  <si>
    <t>CAJETA</t>
  </si>
  <si>
    <t>CAJETA REAL POTOSI 16/640 GRS. SURTIDA</t>
  </si>
  <si>
    <t>CAJETA REAL POTOSI 25/310 GRS. SURTIDA</t>
  </si>
  <si>
    <t>CAJETA REAL POTOSI SQUEEZE 12/660 GRS. SURTIDA</t>
  </si>
  <si>
    <t>CREMA NUTELLA 12/200 GRS. *MINI*</t>
  </si>
  <si>
    <t>CREMA NUTELLA 12/650 GRS.</t>
  </si>
  <si>
    <t>CREMA NUTELLA 15/340 GRS.</t>
  </si>
  <si>
    <t>GELATINAS</t>
  </si>
  <si>
    <t>FLAN D´GARY VAINILLA C/ CARAMELO 24/134 G.</t>
  </si>
  <si>
    <t>GALLETAS GAMESA</t>
  </si>
  <si>
    <t>GALLETAS MACMA ESCOCES 12/330 GRS.</t>
  </si>
  <si>
    <t>GALLETAS MACMA GOFRENATA 12/150 GRS.</t>
  </si>
  <si>
    <t>GALLETAS MACMA WAFER NATA 12/150 GRS.</t>
  </si>
  <si>
    <t>MAMUT MINI 32/12 GRS</t>
  </si>
  <si>
    <t>HARINA</t>
  </si>
  <si>
    <t>BICARBONATO DE SODIO PURO PROMESA 50/220 GR.</t>
  </si>
  <si>
    <t>POLVO P/ HORNEAR REXAL BOTE 100/50 GRS</t>
  </si>
  <si>
    <t>POLVO P/ HORNEAR REXAL BOTE 60/100 GRS</t>
  </si>
  <si>
    <t>JUGOS</t>
  </si>
  <si>
    <t>AGUA DE COCO CALAHUA ACAPULCOCO 18/330</t>
  </si>
  <si>
    <t>MEGA LIMON JUGO CONC. LIMON 12/1 LT.</t>
  </si>
  <si>
    <t>LECHES</t>
  </si>
  <si>
    <t>LECHE  CALAHUA NATURAL TETRA 6/1 LT.</t>
  </si>
  <si>
    <t>LECHE CALAHUA ALMENDRA COCO TETRA 12/1 LT.</t>
  </si>
  <si>
    <t>MAYONESAS Y MOSTAZAS</t>
  </si>
  <si>
    <t>ADEREZO DE MAYONESA STAR VAL BOL 10/950 G</t>
  </si>
  <si>
    <t>SALSAS</t>
  </si>
  <si>
    <t>CHAMOY MEGA  6/4.1 LTS.</t>
  </si>
  <si>
    <t xml:space="preserve">CHAMOY MEGA 12/1.5 LTS. </t>
  </si>
  <si>
    <t>SALSA BOTANERA 12 /1 LT.</t>
  </si>
  <si>
    <t>SALSA BOTANERA 12 /1.5 LT.</t>
  </si>
  <si>
    <t>VERDURAS EN LATA</t>
  </si>
  <si>
    <t>CHAMPIÑON 6/2,8 KG MONTE BLANCO</t>
  </si>
  <si>
    <t>CHAMPIÑONES MONTEBLANCO REB. 12/186 GRS.</t>
  </si>
  <si>
    <t>CHAMPIÑONES MONTEBLANCO REB. 12/380 GRS.</t>
  </si>
  <si>
    <t>PEDIDOS A 'HENSA' 21-05-2018</t>
  </si>
  <si>
    <t>CAFES</t>
  </si>
  <si>
    <t>CAFE LEGAL A LA CANELA 30/30 GRS.</t>
  </si>
  <si>
    <t>CAFE LEGAL SOLUBLE 20/10 GRS.</t>
  </si>
  <si>
    <t>CONSERVAS</t>
  </si>
  <si>
    <t>LCONSE0000008</t>
  </si>
  <si>
    <t>PIÑA EN ALMIBAR 12/800 GRS. CLEMENTE REBANADA</t>
  </si>
  <si>
    <t>PIÑA EN ALMIBAR CLEMENTE 3 KGRS. TROCITOS</t>
  </si>
  <si>
    <t>FRIJOLES EN LATA</t>
  </si>
  <si>
    <t>FRIJOLES LA SIERRA C/CHIPOTLE 12/440 GRS.</t>
  </si>
  <si>
    <t>FRIJOLES LA SIERRA C/CHORIZO 12/440 GRS.</t>
  </si>
  <si>
    <t>FRIJOLES LA SIERRA C/QUESO 12/440 GRS.</t>
  </si>
  <si>
    <t>ENERPLEX 12/600 ML. LIMON</t>
  </si>
  <si>
    <t>ENERPLEX 12/600 ML. MANDARINA</t>
  </si>
  <si>
    <t>ENERPLEX 12/600 ML. MORA AZUL</t>
  </si>
  <si>
    <t>ENERPLEX 12/600 ML. NARANJA</t>
  </si>
  <si>
    <t>ENERPLEX 12/600 ML. NARANJA - TORONJA</t>
  </si>
  <si>
    <t>ENERPLEX 12/600 ML. PONCHE</t>
  </si>
  <si>
    <t>ENERPLEX 12/600 ML. UVA</t>
  </si>
  <si>
    <t>CATSUP CLEMENTE JACQUES 24/225 GRS. VIDRIO</t>
  </si>
  <si>
    <t>CATSUP CLEMENTE JACQUES 24/390 GRS.</t>
  </si>
  <si>
    <t>VINAGRES</t>
  </si>
  <si>
    <t>VINAGRE CLEMENTE JACKES 12/1 LT.</t>
  </si>
  <si>
    <t>VINAGRE CLEMENTE JACKES 24/500 ML.</t>
  </si>
  <si>
    <t>VINAGRE CLEMENTE JACQUES 4/3.75  LTS.</t>
  </si>
  <si>
    <t>VINAGRE CLEMENTE JAQUES MANZANA 24/500</t>
  </si>
  <si>
    <t>PEDIDOS A 'ALIMENTO BALANCEADOS' 21-05-2018</t>
  </si>
  <si>
    <t>MASCOTAS</t>
  </si>
  <si>
    <t xml:space="preserve">HI-CAT 15 KGS. </t>
  </si>
  <si>
    <t>HI-DOG ADULTO A GRANEL 25 KGS.</t>
  </si>
  <si>
    <t>LALIAN0000024</t>
  </si>
  <si>
    <t>HI-DOG ADULTO RAZAS PEQ 25 KGS.</t>
  </si>
  <si>
    <t>LALIAN0000025</t>
  </si>
  <si>
    <t>HI-DOG CACHORRO 20 KG.</t>
  </si>
  <si>
    <t>LALIAN0000021</t>
  </si>
  <si>
    <t>HI-MULTIPRO ADULTO 25 KG.</t>
  </si>
  <si>
    <t>LALIAN0000032</t>
  </si>
  <si>
    <t>HI-MULTIPRO CACHORRO 20 KG.</t>
  </si>
  <si>
    <t>MAXIBOBBY 25 KG.</t>
  </si>
  <si>
    <t>PEDIGREE ADULTO 4/10/100 GRS. POLLO *BOLSA</t>
  </si>
  <si>
    <t>PEDIGREE ADULTO 4/10/100 GRS. RES *BOLSA</t>
  </si>
  <si>
    <t>PEDIGREE ADULTO LATA 12/625 GRS. GUIS. DE RES</t>
  </si>
  <si>
    <t>PEDIGREE ADULTO LATA 12/625 GRS. MOLIDA POLLO</t>
  </si>
  <si>
    <t>PEDIGREE ADULTO LATA 12/625 GRS. MOLIDA RES</t>
  </si>
  <si>
    <t>PEDIGREE ADULTO LATA 24/375 GRS. GUIS. DE RES</t>
  </si>
  <si>
    <t>PEDIGREE ADULTO LATA 24/375 GRS. MOLIDA POLLO</t>
  </si>
  <si>
    <t>PEDIGREE ADULTO LATA 24/375 GRS. MOLIDA RES</t>
  </si>
  <si>
    <t>PEDIGREE ADULTO RAZAS PEQ. 4/10/100 GRS. POLLO</t>
  </si>
  <si>
    <t>PEDIGREE ADULTO RAZAS PEQ. 4/10/100 GRS. RES</t>
  </si>
  <si>
    <t>PEDIGREE CACHORRO 4/10/100 GRS. POLLO EN SALSA *BOLSA</t>
  </si>
  <si>
    <t>PEDIGREE CACHORRO 4/10/100 GRS. RES *BOLSA</t>
  </si>
  <si>
    <t>WHISCAS 4/8/85 GRS. GATITOS ATUN *BOLSA</t>
  </si>
  <si>
    <t xml:space="preserve">WHISCAS LATA 24/156 GRS. ATUN </t>
  </si>
  <si>
    <t>WHISCAS LATA 24/156 GRS. RES</t>
  </si>
  <si>
    <t>WHISCAS LATA 24/156 GRS. SALMON</t>
  </si>
  <si>
    <t>PEDIDOS A 'BEREA' 21-05-2018</t>
  </si>
  <si>
    <t>CAFE CAPUCHINO INST. VERDE 20/28 GRS.</t>
  </si>
  <si>
    <t>PEDIDOS A 'MOCTEZUMA' 21-05-2018</t>
  </si>
  <si>
    <t>CHOCOLATE DE MESA</t>
  </si>
  <si>
    <t>CHOC MOCTEZUMA *CASERO* 12/6 TABLILLAS</t>
  </si>
  <si>
    <t>CHOC MOCTEZUMA 10/25 PZA.</t>
  </si>
  <si>
    <t>CHOC MOCTEZUMA 24/10 TAB 400 GRS.</t>
  </si>
  <si>
    <t>CHOC MOCTEZUMA CASERO 12/12 PZAS</t>
  </si>
  <si>
    <t>CHOCOLATE EN POLVO</t>
  </si>
  <si>
    <t>CHOCO ZUMA 24/400 GRS.</t>
  </si>
  <si>
    <t>PEDIDOS A 'GUADALUPE' 21-05-2018</t>
  </si>
  <si>
    <t>LHARIN0000001</t>
  </si>
  <si>
    <t>HARINA GUADALUPE 10 KGS.</t>
  </si>
  <si>
    <t>LHAPRE0000002</t>
  </si>
  <si>
    <t>HARINA GUADALUPE 44 KGS.</t>
  </si>
  <si>
    <t>HARINA GUADALUPE OPTIMA 10/1 KG.</t>
  </si>
  <si>
    <t>PEDIDOS A 'DL BAJIO' 21-05-2018</t>
  </si>
  <si>
    <t>REFRESCOS</t>
  </si>
  <si>
    <t>BIG COLA 6/3.03 LTS.</t>
  </si>
  <si>
    <t>LREFRE0000161</t>
  </si>
  <si>
    <t>BIG SABOR 6/2.25 LTS. MANZANA</t>
  </si>
  <si>
    <t>LREFRE0000162</t>
  </si>
  <si>
    <t>BIG SABOR 6/2.25 LTS. NARANJA</t>
  </si>
  <si>
    <t>LREFRE0000164</t>
  </si>
  <si>
    <t>BIG SABOR 6/2.25 LTS. TORONJA</t>
  </si>
  <si>
    <t>PEDIDOS A 'AAK' 21-05-2018</t>
  </si>
  <si>
    <t>MANTECAS</t>
  </si>
  <si>
    <t>MANTECA CAMPANA 23 KGS.</t>
  </si>
  <si>
    <t>MANTECA STA LUCIA 24 KG.</t>
  </si>
  <si>
    <t>PEDIDOS A 'NEZZE' 21-05-2018</t>
  </si>
  <si>
    <t>PAPEL DE ENVOLTURA</t>
  </si>
  <si>
    <t>ALUMINIO NEZZE * 50 MTS. *</t>
  </si>
  <si>
    <t>ALUMINIO NEZZE 24/7 MTS.</t>
  </si>
  <si>
    <t>PEDIDOS A 'OSCAR' 21-05-2018</t>
  </si>
  <si>
    <t>VARIOS</t>
  </si>
  <si>
    <t>PALILLOS TARASQUITOS 10/250 PZAS</t>
  </si>
  <si>
    <t>PEDIDOS A 'CHOCOLATERA OCCIDENTE' 21-05-2018</t>
  </si>
  <si>
    <t xml:space="preserve">CHOC C/ MALVAVISCO 24/327 GRS </t>
  </si>
  <si>
    <t>CHOC CUIDADO D. 12/327 GRS CORAZON VITAL</t>
  </si>
  <si>
    <t>CHOC CUIDADO D. 12/327 GRS DIGESTION ACT</t>
  </si>
  <si>
    <t>CHOC CUIDADO D. 12/327 GRS SILUETA LIGERA</t>
  </si>
  <si>
    <t>CHOC IBARRA 24/270 GRS 3 TABLILLAS</t>
  </si>
  <si>
    <t xml:space="preserve">CHOCO CHOCO 18/710 GRS. </t>
  </si>
  <si>
    <t>CHOCO CHOCO SOBRE 24/8/25 GRS</t>
  </si>
  <si>
    <t>MALTEADA CHOCO CHOCO 27/236 ML</t>
  </si>
  <si>
    <t>CHOCO CHOCO 24/180 GRS.</t>
  </si>
  <si>
    <t>CHOCO CHOCO 24/350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</si>
  <si>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</si>
  <si>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</si>
  <si>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</si>
  <si>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</si>
  <si>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</si>
  <si>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</si>
  <si>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</si>
  <si>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</si>
  <si>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</si>
  <si>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</si>
  <si>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</si>
  <si>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</si>
  <si>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</si>
  <si>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</si>
  <si>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</si>
  <si>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</si>
  <si>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 xml:space="preserve"> en  descuento: % /// </t>
  </si>
  <si>
    <t xml:space="preserve"> en  descuento: %4 /// 667.75  MENOS EL 4%</t>
  </si>
  <si>
    <t xml:space="preserve"> en  descuento: %4 /// 567.8  MENOS EL 4%</t>
  </si>
  <si>
    <t xml:space="preserve"> en  descuento: %4 /// 485.83 MENOS EL 4%</t>
  </si>
  <si>
    <t>DUERO</t>
  </si>
  <si>
    <t>DECASA</t>
  </si>
  <si>
    <t>LÓPEZ</t>
  </si>
  <si>
    <t xml:space="preserve"> en  descuento: % /// EN 20 CAJAS 2 SIN CARGO DE Champimex 186 </t>
  </si>
  <si>
    <t xml:space="preserve"> en  descuento: % /// EN 20 CAJAS 2 SIN CARGO DE Champimex 380 </t>
  </si>
  <si>
    <t>19 HERMANOS</t>
  </si>
  <si>
    <t xml:space="preserve"> en  descuento: % /// COMPRA MINIMA DE $1,500.00 POR SUCURSAL </t>
  </si>
  <si>
    <t>TACAMBA</t>
  </si>
  <si>
    <t>1 en 45 descuento: % /// 1 en 45</t>
  </si>
  <si>
    <t>1 en 30 descuento: % /// 1 en 30</t>
  </si>
  <si>
    <t>1 en 35 descuento: % /// 1 en 35</t>
  </si>
  <si>
    <t xml:space="preserve"> en  descuento: % /// TEMPORAL</t>
  </si>
  <si>
    <t xml:space="preserve"> en  descuento: %0 /// EN 25 CAJAS</t>
  </si>
  <si>
    <t xml:space="preserve">0 en 0 descuento: %0.00 /// </t>
  </si>
  <si>
    <t>VIOLETA</t>
  </si>
  <si>
    <t>SAHUAYO</t>
  </si>
  <si>
    <t>0 en 0 descuento: %0 /// en 100 cjas</t>
  </si>
  <si>
    <t>1 en 10 descuento: % /// PROMOCION 1 EN 10</t>
  </si>
  <si>
    <t xml:space="preserve"> </t>
  </si>
  <si>
    <t>3EXB</t>
  </si>
  <si>
    <t>2EXB</t>
  </si>
  <si>
    <t>5EXB</t>
  </si>
  <si>
    <t>49EXB</t>
  </si>
  <si>
    <t>41EXB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</si>
</sst>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5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rgb="FF000000"/>
      <name val="Calibri"/>
      <family val="2"/>
    </font>
    <font>
      <b/>
      <sz val="11"/>
      <color rgb="FFFFFFFF"/>
      <name val="Franklin Gothic Book"/>
    </font>
    <font>
      <sz val="11"/>
      <color rgb="FF000000"/>
      <name val="Franklin Gothic Book"/>
    </font>
    <font>
      <sz val="10"/>
      <color rgb="FF000000"/>
      <name val="Franklin Gothic Book"/>
    </font>
    <font>
      <b/>
      <sz val="8"/>
      <color rgb="FFFFFFFF"/>
      <name val="Franklin Gothic Book"/>
    </font>
    <font>
      <sz val="8"/>
      <color rgb="FF000000"/>
      <name val="Franklin Gothic Book"/>
    </font>
    <font>
      <sz val="8"/>
      <color rgb="FF000000"/>
      <name val="Calibri"/>
      <family val="2"/>
    </font>
    <font>
      <sz val="12"/>
      <color rgb="FF000000"/>
      <name val="Franklin Gothic Book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15" borderId="1" xfId="0" applyNumberFormat="1" applyFont="1" applyFill="1" applyBorder="1" applyAlignment="1">
      <alignment horizontal="left"/>
    </xf>
    <xf numFmtId="164" fontId="6" fillId="16" borderId="1" xfId="0" applyNumberFormat="1" applyFont="1" applyFill="1" applyBorder="1" applyAlignment="1">
      <alignment horizontal="left"/>
    </xf>
    <xf numFmtId="0" fontId="4" fillId="17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7" fillId="0" borderId="1" xfId="0" applyFont="1" applyBorder="1"/>
    <xf numFmtId="0" fontId="8" fillId="3" borderId="0" xfId="0" applyFont="1" applyFill="1" applyAlignment="1">
      <alignment horizontal="center"/>
    </xf>
    <xf numFmtId="165" fontId="9" fillId="2" borderId="1" xfId="0" applyNumberFormat="1" applyFont="1" applyFill="1" applyBorder="1" applyAlignment="1">
      <alignment horizontal="left"/>
    </xf>
    <xf numFmtId="0" fontId="7" fillId="0" borderId="0" xfId="0" applyFont="1"/>
    <xf numFmtId="165" fontId="9" fillId="14" borderId="1" xfId="0" applyNumberFormat="1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1" fillId="3" borderId="1" xfId="0" applyFont="1" applyFill="1" applyBorder="1" applyAlignment="1">
      <alignment horizontal="center"/>
    </xf>
    <xf numFmtId="165" fontId="12" fillId="2" borderId="1" xfId="0" applyNumberFormat="1" applyFont="1" applyFill="1" applyBorder="1" applyAlignment="1">
      <alignment horizontal="left"/>
    </xf>
    <xf numFmtId="0" fontId="13" fillId="0" borderId="0" xfId="0" applyFont="1"/>
    <xf numFmtId="165" fontId="12" fillId="14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14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2"/>
  <sheetViews>
    <sheetView tabSelected="1" view="pageLayout" zoomScaleNormal="100" workbookViewId="0">
      <selection activeCell="C189" sqref="C189"/>
    </sheetView>
  </sheetViews>
  <sheetFormatPr baseColWidth="10" defaultColWidth="9.140625" defaultRowHeight="15"/>
  <cols>
    <col min="1" max="3" width="6" customWidth="1"/>
    <col min="4" max="4" width="18.85546875" style="32" customWidth="1"/>
    <col min="5" max="5" width="57.140625" customWidth="1"/>
  </cols>
  <sheetData>
    <row r="1" spans="1:5" ht="15.75">
      <c r="A1" s="34" t="s">
        <v>0</v>
      </c>
      <c r="B1" s="35"/>
      <c r="C1" s="35"/>
      <c r="D1" s="35"/>
      <c r="E1" s="35"/>
    </row>
    <row r="2" spans="1:5" ht="15.75">
      <c r="A2" s="34" t="s">
        <v>1</v>
      </c>
      <c r="B2" s="35"/>
      <c r="C2" s="35"/>
      <c r="D2" s="35"/>
      <c r="E2" s="35"/>
    </row>
    <row r="3" spans="1:5" ht="15.75">
      <c r="A3" s="36" t="s">
        <v>2</v>
      </c>
      <c r="B3" s="36"/>
      <c r="C3" s="22"/>
      <c r="D3" s="30"/>
      <c r="E3" s="22" t="s">
        <v>3</v>
      </c>
    </row>
    <row r="4" spans="1:5" ht="15.75">
      <c r="A4" s="22" t="s">
        <v>4</v>
      </c>
      <c r="B4" s="22" t="s">
        <v>5</v>
      </c>
      <c r="C4" s="22" t="s">
        <v>6</v>
      </c>
      <c r="D4" s="30" t="s">
        <v>7</v>
      </c>
      <c r="E4" s="11" t="s">
        <v>8</v>
      </c>
    </row>
    <row r="5" spans="1:5" ht="15.75">
      <c r="A5" s="15">
        <v>2</v>
      </c>
      <c r="B5" s="15">
        <v>11</v>
      </c>
      <c r="C5" s="15">
        <v>5</v>
      </c>
      <c r="D5" s="31">
        <v>75030253001</v>
      </c>
      <c r="E5" s="15" t="s">
        <v>9</v>
      </c>
    </row>
    <row r="6" spans="1:5" ht="15.75">
      <c r="A6" t="s">
        <v>185</v>
      </c>
      <c r="B6" t="s">
        <v>185</v>
      </c>
      <c r="E6" s="12" t="s">
        <v>10</v>
      </c>
    </row>
    <row r="7" spans="1:5" ht="15.75">
      <c r="A7" s="15">
        <v>2</v>
      </c>
      <c r="B7" s="15">
        <v>11</v>
      </c>
      <c r="C7" s="15">
        <v>0</v>
      </c>
      <c r="D7" s="31">
        <v>1505</v>
      </c>
      <c r="E7" s="15" t="s">
        <v>11</v>
      </c>
    </row>
    <row r="8" spans="1:5" ht="15.75">
      <c r="A8" s="15">
        <v>0</v>
      </c>
      <c r="B8" s="15">
        <v>24</v>
      </c>
      <c r="C8" s="15">
        <v>2</v>
      </c>
      <c r="D8" s="31">
        <v>1501</v>
      </c>
      <c r="E8" s="15" t="s">
        <v>12</v>
      </c>
    </row>
    <row r="9" spans="1:5" ht="15.75">
      <c r="A9" s="15">
        <v>0</v>
      </c>
      <c r="B9" s="15">
        <v>11</v>
      </c>
      <c r="C9" s="15">
        <v>3</v>
      </c>
      <c r="D9" s="31">
        <v>25551</v>
      </c>
      <c r="E9" s="15" t="s">
        <v>13</v>
      </c>
    </row>
    <row r="10" spans="1:5" ht="15.75">
      <c r="A10" s="37" t="s">
        <v>186</v>
      </c>
      <c r="B10" s="15">
        <v>3</v>
      </c>
      <c r="C10" s="15">
        <v>0</v>
      </c>
      <c r="D10" s="33">
        <v>80051671</v>
      </c>
      <c r="E10" s="15" t="s">
        <v>14</v>
      </c>
    </row>
    <row r="11" spans="1:5" ht="15.75">
      <c r="A11" s="37" t="s">
        <v>187</v>
      </c>
      <c r="B11" s="15">
        <v>0</v>
      </c>
      <c r="C11" s="15">
        <v>3</v>
      </c>
      <c r="D11" s="33">
        <v>789742896507</v>
      </c>
      <c r="E11" s="15" t="s">
        <v>15</v>
      </c>
    </row>
    <row r="12" spans="1:5" ht="15.75">
      <c r="A12" s="37" t="s">
        <v>188</v>
      </c>
      <c r="B12" s="15">
        <v>7</v>
      </c>
      <c r="C12" s="15">
        <v>0</v>
      </c>
      <c r="D12" s="33">
        <v>789742895050</v>
      </c>
      <c r="E12" s="15" t="s">
        <v>16</v>
      </c>
    </row>
    <row r="13" spans="1:5" ht="15.75">
      <c r="A13" t="s">
        <v>185</v>
      </c>
      <c r="B13" t="s">
        <v>185</v>
      </c>
      <c r="E13" s="12" t="s">
        <v>17</v>
      </c>
    </row>
    <row r="14" spans="1:5" ht="15.75">
      <c r="A14" s="15">
        <v>1</v>
      </c>
      <c r="B14" s="15">
        <v>0</v>
      </c>
      <c r="C14" s="15">
        <v>0</v>
      </c>
      <c r="D14" s="31">
        <v>7501017286521</v>
      </c>
      <c r="E14" s="15" t="s">
        <v>18</v>
      </c>
    </row>
    <row r="15" spans="1:5" ht="15.75">
      <c r="A15" t="s">
        <v>185</v>
      </c>
      <c r="B15" t="s">
        <v>185</v>
      </c>
      <c r="E15" s="12" t="s">
        <v>19</v>
      </c>
    </row>
    <row r="16" spans="1:5" ht="15.75">
      <c r="A16" s="15">
        <v>1</v>
      </c>
      <c r="B16" s="15">
        <v>1</v>
      </c>
      <c r="C16" s="15">
        <v>0</v>
      </c>
      <c r="D16" s="31">
        <v>75030253006</v>
      </c>
      <c r="E16" s="15" t="s">
        <v>20</v>
      </c>
    </row>
    <row r="17" spans="1:5" ht="15.75">
      <c r="A17" s="15">
        <v>0</v>
      </c>
      <c r="B17" s="15">
        <v>9</v>
      </c>
      <c r="C17" s="15">
        <v>0</v>
      </c>
      <c r="D17" s="31">
        <v>75030253005</v>
      </c>
      <c r="E17" s="15" t="s">
        <v>21</v>
      </c>
    </row>
    <row r="18" spans="1:5" ht="15.75">
      <c r="A18" s="15">
        <v>0</v>
      </c>
      <c r="B18" s="15">
        <v>10</v>
      </c>
      <c r="C18" s="15">
        <v>0</v>
      </c>
      <c r="D18" s="31">
        <v>75030253008</v>
      </c>
      <c r="E18" s="15" t="s">
        <v>22</v>
      </c>
    </row>
    <row r="19" spans="1:5" ht="15.75">
      <c r="A19" s="15">
        <v>0</v>
      </c>
      <c r="B19" s="15">
        <v>0</v>
      </c>
      <c r="C19" s="15">
        <v>2</v>
      </c>
      <c r="D19" s="31">
        <v>7501000630455</v>
      </c>
      <c r="E19" s="15" t="s">
        <v>23</v>
      </c>
    </row>
    <row r="20" spans="1:5" ht="15.75">
      <c r="A20" t="s">
        <v>185</v>
      </c>
      <c r="B20" t="s">
        <v>185</v>
      </c>
      <c r="E20" s="12" t="s">
        <v>24</v>
      </c>
    </row>
    <row r="21" spans="1:5" ht="15.75">
      <c r="A21" s="15">
        <v>1</v>
      </c>
      <c r="B21" s="15">
        <v>0</v>
      </c>
      <c r="C21" s="15">
        <v>0</v>
      </c>
      <c r="D21" s="31">
        <v>7502056210004</v>
      </c>
      <c r="E21" s="15" t="s">
        <v>25</v>
      </c>
    </row>
    <row r="22" spans="1:5" ht="15.75">
      <c r="A22" s="15">
        <v>1</v>
      </c>
      <c r="B22" s="15">
        <v>0</v>
      </c>
      <c r="C22" s="15">
        <v>0</v>
      </c>
      <c r="D22" s="31">
        <v>750205621002</v>
      </c>
      <c r="E22" s="15" t="s">
        <v>26</v>
      </c>
    </row>
    <row r="23" spans="1:5" ht="15.75">
      <c r="A23" s="15">
        <v>1</v>
      </c>
      <c r="B23" s="15">
        <v>0</v>
      </c>
      <c r="C23" s="15">
        <v>0</v>
      </c>
      <c r="D23" s="31">
        <v>750205621003</v>
      </c>
      <c r="E23" s="15" t="s">
        <v>27</v>
      </c>
    </row>
    <row r="24" spans="1:5" ht="15.75">
      <c r="A24" t="s">
        <v>185</v>
      </c>
      <c r="B24" t="s">
        <v>185</v>
      </c>
      <c r="E24" s="12" t="s">
        <v>28</v>
      </c>
    </row>
    <row r="25" spans="1:5" ht="15.75">
      <c r="A25" s="15">
        <v>2</v>
      </c>
      <c r="B25" s="15">
        <v>7</v>
      </c>
      <c r="C25" s="15">
        <v>5</v>
      </c>
      <c r="D25" s="31">
        <v>75010262</v>
      </c>
      <c r="E25" s="15" t="s">
        <v>29</v>
      </c>
    </row>
    <row r="26" spans="1:5" ht="15.75">
      <c r="A26" s="15">
        <v>1</v>
      </c>
      <c r="B26" s="15">
        <v>3</v>
      </c>
      <c r="C26" s="15">
        <v>0</v>
      </c>
      <c r="D26" s="31">
        <v>7502015001</v>
      </c>
      <c r="E26" s="15" t="s">
        <v>30</v>
      </c>
    </row>
    <row r="27" spans="1:5" ht="15.75">
      <c r="A27" t="s">
        <v>185</v>
      </c>
      <c r="B27" t="s">
        <v>185</v>
      </c>
      <c r="E27" s="12" t="s">
        <v>31</v>
      </c>
    </row>
    <row r="28" spans="1:5" ht="15.75">
      <c r="A28" s="15">
        <v>0</v>
      </c>
      <c r="B28" s="15">
        <v>1</v>
      </c>
      <c r="C28" s="15">
        <v>5</v>
      </c>
      <c r="D28" s="31">
        <v>75030253004</v>
      </c>
      <c r="E28" s="15" t="s">
        <v>32</v>
      </c>
    </row>
    <row r="29" spans="1:5" ht="15.75">
      <c r="A29" s="15">
        <v>0</v>
      </c>
      <c r="B29" s="15">
        <v>0</v>
      </c>
      <c r="C29" s="15">
        <v>5</v>
      </c>
      <c r="D29" s="31">
        <v>75030253003</v>
      </c>
      <c r="E29" s="15" t="s">
        <v>33</v>
      </c>
    </row>
    <row r="30" spans="1:5" ht="15.75">
      <c r="A30" t="s">
        <v>185</v>
      </c>
      <c r="B30" t="s">
        <v>185</v>
      </c>
      <c r="E30" s="12" t="s">
        <v>34</v>
      </c>
    </row>
    <row r="31" spans="1:5" ht="15.75">
      <c r="A31" s="15">
        <v>1</v>
      </c>
      <c r="B31" s="15">
        <v>6</v>
      </c>
      <c r="C31" s="15">
        <v>0</v>
      </c>
      <c r="D31" s="31">
        <v>75030253002</v>
      </c>
      <c r="E31" s="15" t="s">
        <v>35</v>
      </c>
    </row>
    <row r="32" spans="1:5" ht="15.75">
      <c r="A32" t="s">
        <v>185</v>
      </c>
      <c r="B32" t="s">
        <v>185</v>
      </c>
      <c r="E32" s="12" t="s">
        <v>36</v>
      </c>
    </row>
    <row r="33" spans="1:5" ht="15.75">
      <c r="A33" s="15">
        <v>1</v>
      </c>
      <c r="B33" s="15">
        <v>0</v>
      </c>
      <c r="C33" s="15">
        <v>1</v>
      </c>
      <c r="D33" s="31">
        <v>6145</v>
      </c>
      <c r="E33" s="15" t="s">
        <v>37</v>
      </c>
    </row>
    <row r="34" spans="1:5" ht="15.75">
      <c r="A34" s="15">
        <v>0</v>
      </c>
      <c r="B34" s="15">
        <v>10</v>
      </c>
      <c r="C34" s="15">
        <v>2</v>
      </c>
      <c r="D34" s="31">
        <v>6144</v>
      </c>
      <c r="E34" s="15" t="s">
        <v>38</v>
      </c>
    </row>
    <row r="35" spans="1:5" ht="15.75">
      <c r="A35" s="15">
        <v>0</v>
      </c>
      <c r="B35" s="15">
        <v>7</v>
      </c>
      <c r="C35" s="15">
        <v>2</v>
      </c>
      <c r="D35" s="31">
        <v>7584020401</v>
      </c>
      <c r="E35" s="15" t="s">
        <v>39</v>
      </c>
    </row>
    <row r="36" spans="1:5" ht="15.75">
      <c r="A36" s="15">
        <v>1</v>
      </c>
      <c r="B36" s="15">
        <v>0</v>
      </c>
      <c r="C36" s="15">
        <v>1</v>
      </c>
      <c r="D36" s="31">
        <v>7584020402</v>
      </c>
      <c r="E36" s="15" t="s">
        <v>40</v>
      </c>
    </row>
    <row r="37" spans="1:5" ht="15.75">
      <c r="A37" t="s">
        <v>185</v>
      </c>
      <c r="B37" t="s">
        <v>185</v>
      </c>
      <c r="E37" s="12" t="s">
        <v>41</v>
      </c>
    </row>
    <row r="38" spans="1:5" ht="15.75">
      <c r="A38" s="15">
        <v>1</v>
      </c>
      <c r="B38" s="15">
        <v>3</v>
      </c>
      <c r="C38" s="15">
        <v>2</v>
      </c>
      <c r="D38" s="31">
        <v>1550</v>
      </c>
      <c r="E38" s="15" t="s">
        <v>42</v>
      </c>
    </row>
    <row r="39" spans="1:5" ht="15.75">
      <c r="A39" s="15">
        <v>2</v>
      </c>
      <c r="B39" s="15">
        <v>6</v>
      </c>
      <c r="C39" s="15">
        <v>5</v>
      </c>
      <c r="D39" s="31">
        <v>26631</v>
      </c>
      <c r="E39" s="15" t="s">
        <v>43</v>
      </c>
    </row>
    <row r="40" spans="1:5" ht="15.75">
      <c r="A40" s="15">
        <v>4</v>
      </c>
      <c r="B40" s="15">
        <v>0</v>
      </c>
      <c r="C40" s="15">
        <v>0</v>
      </c>
      <c r="D40" s="31">
        <v>24561</v>
      </c>
      <c r="E40" s="15" t="s">
        <v>44</v>
      </c>
    </row>
    <row r="41" spans="1:5">
      <c r="A41" t="s">
        <v>185</v>
      </c>
      <c r="B41" t="s">
        <v>185</v>
      </c>
    </row>
    <row r="42" spans="1:5">
      <c r="A42" t="s">
        <v>185</v>
      </c>
      <c r="B42" t="s">
        <v>185</v>
      </c>
    </row>
    <row r="43" spans="1:5">
      <c r="A43" t="s">
        <v>185</v>
      </c>
      <c r="B43" t="s">
        <v>185</v>
      </c>
    </row>
    <row r="44" spans="1:5" ht="15.75">
      <c r="A44" s="34" t="s">
        <v>185</v>
      </c>
      <c r="B44" s="35" t="s">
        <v>185</v>
      </c>
      <c r="C44" s="35"/>
      <c r="D44" s="35"/>
      <c r="E44" s="35"/>
    </row>
    <row r="45" spans="1:5" ht="15.75">
      <c r="A45" s="34" t="s">
        <v>185</v>
      </c>
      <c r="B45" s="35" t="s">
        <v>185</v>
      </c>
      <c r="C45" s="35"/>
      <c r="D45" s="35"/>
      <c r="E45" s="35"/>
    </row>
    <row r="46" spans="1:5" ht="15.75">
      <c r="A46" s="36" t="s">
        <v>185</v>
      </c>
      <c r="B46" s="36" t="s">
        <v>185</v>
      </c>
      <c r="C46" s="22"/>
      <c r="D46" s="30"/>
      <c r="E46" s="22" t="s">
        <v>3</v>
      </c>
    </row>
    <row r="47" spans="1:5" ht="15.75">
      <c r="A47" s="22" t="s">
        <v>185</v>
      </c>
      <c r="B47" s="22" t="s">
        <v>185</v>
      </c>
      <c r="C47" s="22" t="s">
        <v>6</v>
      </c>
      <c r="D47" s="30" t="s">
        <v>7</v>
      </c>
      <c r="E47" s="11" t="s">
        <v>46</v>
      </c>
    </row>
    <row r="48" spans="1:5" ht="15.75">
      <c r="A48" s="15">
        <v>0</v>
      </c>
      <c r="B48" s="15">
        <v>28</v>
      </c>
      <c r="C48" s="15">
        <v>2</v>
      </c>
      <c r="D48" s="33">
        <v>7501052411528</v>
      </c>
      <c r="E48" s="15" t="s">
        <v>47</v>
      </c>
    </row>
    <row r="49" spans="1:5" ht="15.75">
      <c r="A49" s="37" t="s">
        <v>189</v>
      </c>
      <c r="B49" s="15">
        <v>11</v>
      </c>
      <c r="C49" s="15">
        <v>0</v>
      </c>
      <c r="D49" s="33">
        <v>1750105241402</v>
      </c>
      <c r="E49" s="15" t="s">
        <v>48</v>
      </c>
    </row>
    <row r="50" spans="1:5" ht="15.75">
      <c r="A50" t="s">
        <v>185</v>
      </c>
      <c r="B50" t="s">
        <v>185</v>
      </c>
      <c r="E50" s="12" t="s">
        <v>49</v>
      </c>
    </row>
    <row r="51" spans="1:5" ht="15.75">
      <c r="A51" s="15">
        <v>4</v>
      </c>
      <c r="B51" s="15">
        <v>1</v>
      </c>
      <c r="C51" s="15">
        <v>0</v>
      </c>
      <c r="D51" s="31" t="s">
        <v>50</v>
      </c>
      <c r="E51" s="15" t="s">
        <v>51</v>
      </c>
    </row>
    <row r="52" spans="1:5" ht="15.75">
      <c r="A52" s="15">
        <v>5</v>
      </c>
      <c r="B52" s="15">
        <v>1</v>
      </c>
      <c r="C52" s="15">
        <v>0</v>
      </c>
      <c r="D52" s="31">
        <v>558101</v>
      </c>
      <c r="E52" s="15" t="s">
        <v>52</v>
      </c>
    </row>
    <row r="53" spans="1:5" ht="15.75">
      <c r="A53" t="s">
        <v>185</v>
      </c>
      <c r="B53" t="s">
        <v>185</v>
      </c>
      <c r="E53" s="12" t="s">
        <v>53</v>
      </c>
    </row>
    <row r="54" spans="1:5" ht="15.75">
      <c r="A54" s="15">
        <v>2</v>
      </c>
      <c r="B54" s="15">
        <v>0</v>
      </c>
      <c r="C54" s="15">
        <v>0</v>
      </c>
      <c r="D54" s="31">
        <v>420602</v>
      </c>
      <c r="E54" s="15" t="s">
        <v>54</v>
      </c>
    </row>
    <row r="55" spans="1:5" ht="15.75">
      <c r="A55" s="15">
        <v>0</v>
      </c>
      <c r="B55" s="15">
        <v>11</v>
      </c>
      <c r="C55" s="15">
        <v>2</v>
      </c>
      <c r="D55" s="31">
        <v>750420602</v>
      </c>
      <c r="E55" s="15" t="s">
        <v>55</v>
      </c>
    </row>
    <row r="56" spans="1:5" ht="15.75">
      <c r="A56" s="15">
        <v>2</v>
      </c>
      <c r="B56" s="15">
        <v>8</v>
      </c>
      <c r="C56" s="15">
        <v>0</v>
      </c>
      <c r="D56" s="31">
        <v>420603</v>
      </c>
      <c r="E56" s="15" t="s">
        <v>56</v>
      </c>
    </row>
    <row r="57" spans="1:5" ht="15.75">
      <c r="A57" t="s">
        <v>185</v>
      </c>
      <c r="B57" t="s">
        <v>185</v>
      </c>
      <c r="E57" s="12" t="s">
        <v>28</v>
      </c>
    </row>
    <row r="58" spans="1:5" ht="15.75">
      <c r="A58" s="15">
        <v>6</v>
      </c>
      <c r="B58" s="15">
        <v>8</v>
      </c>
      <c r="C58" s="15">
        <v>0</v>
      </c>
      <c r="D58" s="31">
        <v>7584024</v>
      </c>
      <c r="E58" s="15" t="s">
        <v>57</v>
      </c>
    </row>
    <row r="59" spans="1:5" ht="15.75">
      <c r="A59" s="15">
        <v>2</v>
      </c>
      <c r="B59" s="15">
        <v>0</v>
      </c>
      <c r="C59" s="15">
        <v>0</v>
      </c>
      <c r="D59" s="31">
        <v>7584023</v>
      </c>
      <c r="E59" s="15" t="s">
        <v>58</v>
      </c>
    </row>
    <row r="60" spans="1:5" ht="15.75">
      <c r="A60" s="15">
        <v>0</v>
      </c>
      <c r="B60" s="15">
        <v>0</v>
      </c>
      <c r="C60" s="15">
        <v>2</v>
      </c>
      <c r="D60" s="31">
        <v>7584026</v>
      </c>
      <c r="E60" s="15" t="s">
        <v>59</v>
      </c>
    </row>
    <row r="61" spans="1:5" ht="15.75">
      <c r="A61" s="15">
        <v>1</v>
      </c>
      <c r="B61" s="15">
        <v>0</v>
      </c>
      <c r="C61" s="15">
        <v>0</v>
      </c>
      <c r="D61" s="31">
        <v>7584020</v>
      </c>
      <c r="E61" s="15" t="s">
        <v>60</v>
      </c>
    </row>
    <row r="62" spans="1:5" ht="15.75">
      <c r="A62" s="15">
        <v>0</v>
      </c>
      <c r="B62" s="15">
        <v>0</v>
      </c>
      <c r="C62" s="15">
        <v>2</v>
      </c>
      <c r="D62" s="31">
        <v>7584025</v>
      </c>
      <c r="E62" s="15" t="s">
        <v>61</v>
      </c>
    </row>
    <row r="63" spans="1:5" ht="15.75">
      <c r="A63" s="15">
        <v>1</v>
      </c>
      <c r="B63" s="15">
        <v>0</v>
      </c>
      <c r="C63" s="15">
        <v>0</v>
      </c>
      <c r="D63" s="31">
        <v>7584022</v>
      </c>
      <c r="E63" s="15" t="s">
        <v>62</v>
      </c>
    </row>
    <row r="64" spans="1:5" ht="15.75">
      <c r="A64" s="15">
        <v>1</v>
      </c>
      <c r="B64" s="15">
        <v>0</v>
      </c>
      <c r="C64" s="15">
        <v>0</v>
      </c>
      <c r="D64" s="31">
        <v>7584021</v>
      </c>
      <c r="E64" s="15" t="s">
        <v>63</v>
      </c>
    </row>
    <row r="65" spans="1:5" ht="15.75">
      <c r="A65" t="s">
        <v>185</v>
      </c>
      <c r="B65" t="s">
        <v>185</v>
      </c>
      <c r="E65" s="12" t="s">
        <v>36</v>
      </c>
    </row>
    <row r="66" spans="1:5" ht="15.75">
      <c r="A66" s="15">
        <v>1</v>
      </c>
      <c r="B66" s="15">
        <v>9</v>
      </c>
      <c r="C66" s="15">
        <v>0</v>
      </c>
      <c r="D66" s="31">
        <v>61116</v>
      </c>
      <c r="E66" s="15" t="s">
        <v>64</v>
      </c>
    </row>
    <row r="67" spans="1:5" ht="15.75">
      <c r="A67" s="15">
        <v>1</v>
      </c>
      <c r="B67" s="15">
        <v>13</v>
      </c>
      <c r="C67" s="15">
        <v>0</v>
      </c>
      <c r="D67" s="31">
        <v>61117</v>
      </c>
      <c r="E67" s="15" t="s">
        <v>65</v>
      </c>
    </row>
    <row r="68" spans="1:5" ht="15.75">
      <c r="A68" t="s">
        <v>185</v>
      </c>
      <c r="B68" t="s">
        <v>185</v>
      </c>
      <c r="E68" s="12" t="s">
        <v>66</v>
      </c>
    </row>
    <row r="69" spans="1:5" ht="15.75">
      <c r="A69" s="15">
        <v>5</v>
      </c>
      <c r="B69" s="15">
        <v>9</v>
      </c>
      <c r="C69" s="15">
        <v>0</v>
      </c>
      <c r="D69" s="31">
        <v>7302</v>
      </c>
      <c r="E69" s="15" t="s">
        <v>67</v>
      </c>
    </row>
    <row r="70" spans="1:5" ht="15.75">
      <c r="A70" s="15">
        <v>3</v>
      </c>
      <c r="B70" s="15">
        <v>8</v>
      </c>
      <c r="C70" s="15">
        <v>2</v>
      </c>
      <c r="D70" s="31">
        <v>7301</v>
      </c>
      <c r="E70" s="15" t="s">
        <v>68</v>
      </c>
    </row>
    <row r="71" spans="1:5" ht="15.75">
      <c r="A71" s="15">
        <v>0</v>
      </c>
      <c r="B71" s="15">
        <v>0</v>
      </c>
      <c r="C71" s="15">
        <v>6</v>
      </c>
      <c r="D71" s="31">
        <v>7318</v>
      </c>
      <c r="E71" s="15" t="s">
        <v>69</v>
      </c>
    </row>
    <row r="72" spans="1:5" ht="15.75">
      <c r="A72" s="15">
        <v>2</v>
      </c>
      <c r="B72" s="15">
        <v>19</v>
      </c>
      <c r="C72" s="15">
        <v>0</v>
      </c>
      <c r="D72" s="31">
        <v>7303</v>
      </c>
      <c r="E72" s="15" t="s">
        <v>70</v>
      </c>
    </row>
    <row r="73" spans="1:5">
      <c r="A73" t="s">
        <v>185</v>
      </c>
      <c r="B73" t="s">
        <v>185</v>
      </c>
    </row>
    <row r="74" spans="1:5">
      <c r="A74" t="s">
        <v>185</v>
      </c>
      <c r="B74" t="s">
        <v>185</v>
      </c>
    </row>
    <row r="75" spans="1:5">
      <c r="A75" t="s">
        <v>185</v>
      </c>
      <c r="B75" t="s">
        <v>185</v>
      </c>
    </row>
    <row r="76" spans="1:5" ht="15.75">
      <c r="A76" s="34" t="s">
        <v>185</v>
      </c>
      <c r="B76" s="35" t="s">
        <v>185</v>
      </c>
      <c r="C76" s="35"/>
      <c r="D76" s="35"/>
      <c r="E76" s="35"/>
    </row>
    <row r="77" spans="1:5" ht="15.75">
      <c r="A77" s="34" t="s">
        <v>185</v>
      </c>
      <c r="B77" s="35" t="s">
        <v>185</v>
      </c>
      <c r="C77" s="35"/>
      <c r="D77" s="35"/>
      <c r="E77" s="35"/>
    </row>
    <row r="78" spans="1:5" ht="15.75">
      <c r="A78" s="36" t="s">
        <v>185</v>
      </c>
      <c r="B78" s="36" t="s">
        <v>185</v>
      </c>
      <c r="C78" s="22"/>
      <c r="D78" s="30"/>
      <c r="E78" s="22" t="s">
        <v>3</v>
      </c>
    </row>
    <row r="79" spans="1:5" ht="15.75">
      <c r="A79" s="22" t="s">
        <v>185</v>
      </c>
      <c r="B79" s="22" t="s">
        <v>185</v>
      </c>
      <c r="C79" s="22" t="s">
        <v>6</v>
      </c>
      <c r="D79" s="30" t="s">
        <v>7</v>
      </c>
      <c r="E79" s="11" t="s">
        <v>72</v>
      </c>
    </row>
    <row r="80" spans="1:5" ht="15.75">
      <c r="A80" s="15">
        <v>0</v>
      </c>
      <c r="B80" s="15">
        <v>0</v>
      </c>
      <c r="C80" s="15">
        <v>8</v>
      </c>
      <c r="D80" s="31">
        <v>774954901</v>
      </c>
      <c r="E80" s="15" t="s">
        <v>73</v>
      </c>
    </row>
    <row r="81" spans="1:5" ht="15.75">
      <c r="A81" s="15">
        <v>0</v>
      </c>
      <c r="B81" s="15">
        <v>0</v>
      </c>
      <c r="C81" s="15">
        <v>6</v>
      </c>
      <c r="D81" s="31">
        <v>774954902</v>
      </c>
      <c r="E81" s="15" t="s">
        <v>74</v>
      </c>
    </row>
    <row r="82" spans="1:5" ht="15.75">
      <c r="A82" s="15">
        <v>0</v>
      </c>
      <c r="B82" s="15">
        <v>0</v>
      </c>
      <c r="C82" s="15">
        <v>6</v>
      </c>
      <c r="D82" s="31" t="s">
        <v>75</v>
      </c>
      <c r="E82" s="15" t="s">
        <v>76</v>
      </c>
    </row>
    <row r="83" spans="1:5" ht="15.75">
      <c r="A83" s="15">
        <v>0</v>
      </c>
      <c r="B83" s="15">
        <v>3</v>
      </c>
      <c r="C83" s="15">
        <v>5</v>
      </c>
      <c r="D83" s="31" t="s">
        <v>77</v>
      </c>
      <c r="E83" s="15" t="s">
        <v>78</v>
      </c>
    </row>
    <row r="84" spans="1:5" ht="15.75">
      <c r="A84" s="15">
        <v>1</v>
      </c>
      <c r="B84" s="15">
        <v>5</v>
      </c>
      <c r="C84" s="15">
        <v>5</v>
      </c>
      <c r="D84" s="31" t="s">
        <v>79</v>
      </c>
      <c r="E84" s="15" t="s">
        <v>80</v>
      </c>
    </row>
    <row r="85" spans="1:5" ht="15.75">
      <c r="A85" s="15">
        <v>2</v>
      </c>
      <c r="B85" s="15">
        <v>7</v>
      </c>
      <c r="C85" s="15">
        <v>3</v>
      </c>
      <c r="D85" s="31" t="s">
        <v>81</v>
      </c>
      <c r="E85" s="15" t="s">
        <v>82</v>
      </c>
    </row>
    <row r="86" spans="1:5" ht="15.75">
      <c r="A86" s="15">
        <v>0</v>
      </c>
      <c r="B86" s="15">
        <v>0</v>
      </c>
      <c r="C86" s="15">
        <v>5</v>
      </c>
      <c r="D86" s="31">
        <v>774954907</v>
      </c>
      <c r="E86" s="15" t="s">
        <v>83</v>
      </c>
    </row>
    <row r="87" spans="1:5" ht="15.75">
      <c r="A87" s="15">
        <v>1</v>
      </c>
      <c r="B87" s="15">
        <v>2</v>
      </c>
      <c r="C87" s="15">
        <v>0</v>
      </c>
      <c r="D87" s="31">
        <v>70646024937</v>
      </c>
      <c r="E87" s="15" t="s">
        <v>84</v>
      </c>
    </row>
    <row r="88" spans="1:5" ht="15.75">
      <c r="A88" s="15">
        <v>0</v>
      </c>
      <c r="B88" s="15">
        <v>0</v>
      </c>
      <c r="C88" s="15">
        <v>1</v>
      </c>
      <c r="D88" s="31">
        <v>6266</v>
      </c>
      <c r="E88" s="15" t="s">
        <v>85</v>
      </c>
    </row>
    <row r="89" spans="1:5" ht="15.75">
      <c r="A89" s="15">
        <v>2</v>
      </c>
      <c r="B89" s="15">
        <v>2</v>
      </c>
      <c r="C89" s="15">
        <v>0</v>
      </c>
      <c r="D89" s="31">
        <v>6255</v>
      </c>
      <c r="E89" s="28" t="s">
        <v>86</v>
      </c>
    </row>
    <row r="90" spans="1:5" ht="15.75">
      <c r="A90" s="15">
        <v>1</v>
      </c>
      <c r="B90" s="15">
        <v>2</v>
      </c>
      <c r="C90" s="15">
        <v>0</v>
      </c>
      <c r="D90" s="31">
        <v>706460236221</v>
      </c>
      <c r="E90" s="28" t="s">
        <v>87</v>
      </c>
    </row>
    <row r="91" spans="1:5" ht="15.75">
      <c r="A91" s="15">
        <v>2</v>
      </c>
      <c r="B91" s="15">
        <v>2</v>
      </c>
      <c r="C91" s="15">
        <v>0</v>
      </c>
      <c r="D91" s="31">
        <v>706460235828</v>
      </c>
      <c r="E91" s="28" t="s">
        <v>88</v>
      </c>
    </row>
    <row r="92" spans="1:5" ht="15.75">
      <c r="A92" s="15">
        <v>0</v>
      </c>
      <c r="B92" s="15">
        <v>23</v>
      </c>
      <c r="C92" s="15">
        <v>0</v>
      </c>
      <c r="D92" s="31">
        <v>42013</v>
      </c>
      <c r="E92" s="28" t="s">
        <v>89</v>
      </c>
    </row>
    <row r="93" spans="1:5" ht="15.75">
      <c r="A93" s="15">
        <v>0</v>
      </c>
      <c r="B93" s="15">
        <v>14</v>
      </c>
      <c r="C93" s="15">
        <v>0</v>
      </c>
      <c r="D93" s="31">
        <v>706460235989</v>
      </c>
      <c r="E93" s="28" t="s">
        <v>90</v>
      </c>
    </row>
    <row r="94" spans="1:5" ht="15.75">
      <c r="A94" s="15">
        <v>1</v>
      </c>
      <c r="B94" s="15">
        <v>0</v>
      </c>
      <c r="C94" s="15">
        <v>0</v>
      </c>
      <c r="D94" s="31">
        <v>706460236108</v>
      </c>
      <c r="E94" s="28" t="s">
        <v>91</v>
      </c>
    </row>
    <row r="95" spans="1:5" ht="15.75">
      <c r="A95" s="15">
        <v>0</v>
      </c>
      <c r="B95" s="15">
        <v>1</v>
      </c>
      <c r="C95" s="15">
        <v>1</v>
      </c>
      <c r="D95" s="33">
        <v>706460249293</v>
      </c>
      <c r="E95" s="28" t="s">
        <v>92</v>
      </c>
    </row>
    <row r="96" spans="1:5" ht="15.75">
      <c r="A96" s="15">
        <v>0</v>
      </c>
      <c r="B96" s="15">
        <v>0</v>
      </c>
      <c r="C96" s="15">
        <v>1</v>
      </c>
      <c r="D96" s="33">
        <v>706460249255</v>
      </c>
      <c r="E96" s="28" t="s">
        <v>93</v>
      </c>
    </row>
    <row r="97" spans="1:5" ht="15.75">
      <c r="A97" s="15">
        <v>0</v>
      </c>
      <c r="B97" s="15">
        <v>8</v>
      </c>
      <c r="C97" s="15">
        <v>1</v>
      </c>
      <c r="D97" s="33">
        <v>706460249392</v>
      </c>
      <c r="E97" s="29" t="s">
        <v>94</v>
      </c>
    </row>
    <row r="98" spans="1:5" ht="15.75">
      <c r="A98" s="15">
        <v>0</v>
      </c>
      <c r="B98" s="15">
        <v>3</v>
      </c>
      <c r="C98" s="15">
        <v>1</v>
      </c>
      <c r="D98" s="33">
        <v>7064605</v>
      </c>
      <c r="E98" s="28" t="s">
        <v>95</v>
      </c>
    </row>
    <row r="99" spans="1:5" ht="15.75">
      <c r="A99" s="37" t="s">
        <v>187</v>
      </c>
      <c r="B99" s="15">
        <v>3</v>
      </c>
      <c r="C99" s="15">
        <v>0</v>
      </c>
      <c r="D99" s="33">
        <v>6268</v>
      </c>
      <c r="E99" s="15" t="s">
        <v>96</v>
      </c>
    </row>
    <row r="100" spans="1:5" ht="15.75">
      <c r="A100" s="15">
        <v>0</v>
      </c>
      <c r="B100" s="15">
        <v>10</v>
      </c>
      <c r="C100" s="15">
        <v>0</v>
      </c>
      <c r="D100" s="31">
        <v>706460000556</v>
      </c>
      <c r="E100" s="15" t="s">
        <v>97</v>
      </c>
    </row>
    <row r="101" spans="1:5" ht="15.75">
      <c r="A101" s="15">
        <v>3</v>
      </c>
      <c r="B101" s="15">
        <v>11</v>
      </c>
      <c r="C101" s="15">
        <v>0</v>
      </c>
      <c r="D101" s="31">
        <v>706460000570</v>
      </c>
      <c r="E101" s="15" t="s">
        <v>98</v>
      </c>
    </row>
    <row r="102" spans="1:5" ht="15.75">
      <c r="A102" s="15">
        <v>0</v>
      </c>
      <c r="B102" s="15">
        <v>23</v>
      </c>
      <c r="C102" s="15">
        <v>0</v>
      </c>
      <c r="D102" s="31">
        <v>6272</v>
      </c>
      <c r="E102" s="15" t="s">
        <v>99</v>
      </c>
    </row>
    <row r="103" spans="1:5">
      <c r="A103" t="s">
        <v>185</v>
      </c>
      <c r="B103" t="s">
        <v>185</v>
      </c>
    </row>
    <row r="104" spans="1:5">
      <c r="A104" t="s">
        <v>185</v>
      </c>
      <c r="B104" t="s">
        <v>185</v>
      </c>
    </row>
    <row r="105" spans="1:5">
      <c r="A105" t="s">
        <v>185</v>
      </c>
      <c r="B105" t="s">
        <v>185</v>
      </c>
    </row>
    <row r="106" spans="1:5" ht="15.75">
      <c r="A106" s="34" t="s">
        <v>185</v>
      </c>
      <c r="B106" s="35" t="s">
        <v>185</v>
      </c>
      <c r="C106" s="35"/>
      <c r="D106" s="35"/>
      <c r="E106" s="35"/>
    </row>
    <row r="107" spans="1:5" ht="15.75">
      <c r="A107" s="34" t="s">
        <v>185</v>
      </c>
      <c r="B107" s="35" t="s">
        <v>185</v>
      </c>
      <c r="C107" s="35"/>
      <c r="D107" s="35"/>
      <c r="E107" s="35"/>
    </row>
    <row r="108" spans="1:5" ht="15.75">
      <c r="A108" s="36" t="s">
        <v>185</v>
      </c>
      <c r="B108" s="36" t="s">
        <v>185</v>
      </c>
      <c r="C108" s="22"/>
      <c r="D108" s="30"/>
      <c r="E108" s="22" t="s">
        <v>3</v>
      </c>
    </row>
    <row r="109" spans="1:5" ht="15.75">
      <c r="A109" s="22" t="s">
        <v>185</v>
      </c>
      <c r="B109" s="22" t="s">
        <v>185</v>
      </c>
      <c r="C109" s="22" t="s">
        <v>6</v>
      </c>
      <c r="D109" s="30" t="s">
        <v>7</v>
      </c>
      <c r="E109" s="11" t="s">
        <v>46</v>
      </c>
    </row>
    <row r="110" spans="1:5" ht="15.75">
      <c r="A110" s="15">
        <v>0</v>
      </c>
      <c r="B110" s="15">
        <v>18</v>
      </c>
      <c r="C110" s="15">
        <v>4</v>
      </c>
      <c r="D110" s="31">
        <v>7503006218026</v>
      </c>
      <c r="E110" s="15" t="s">
        <v>101</v>
      </c>
    </row>
    <row r="111" spans="1:5">
      <c r="A111" t="s">
        <v>185</v>
      </c>
      <c r="B111" t="s">
        <v>185</v>
      </c>
    </row>
    <row r="112" spans="1:5">
      <c r="A112" t="s">
        <v>185</v>
      </c>
      <c r="B112" t="s">
        <v>185</v>
      </c>
    </row>
    <row r="113" spans="1:5">
      <c r="A113" t="s">
        <v>185</v>
      </c>
      <c r="B113" t="s">
        <v>185</v>
      </c>
    </row>
    <row r="114" spans="1:5" ht="15.75">
      <c r="A114" s="34" t="s">
        <v>185</v>
      </c>
      <c r="B114" s="35" t="s">
        <v>185</v>
      </c>
      <c r="C114" s="35"/>
      <c r="D114" s="35"/>
      <c r="E114" s="35"/>
    </row>
    <row r="115" spans="1:5" ht="15.75">
      <c r="A115" s="34" t="s">
        <v>185</v>
      </c>
      <c r="B115" s="35" t="s">
        <v>185</v>
      </c>
      <c r="C115" s="35"/>
      <c r="D115" s="35"/>
      <c r="E115" s="35"/>
    </row>
    <row r="116" spans="1:5" ht="15.75">
      <c r="A116" s="36" t="s">
        <v>185</v>
      </c>
      <c r="B116" s="36" t="s">
        <v>185</v>
      </c>
      <c r="C116" s="22"/>
      <c r="D116" s="30"/>
      <c r="E116" s="22" t="s">
        <v>3</v>
      </c>
    </row>
    <row r="117" spans="1:5" ht="15.75">
      <c r="A117" s="22" t="s">
        <v>185</v>
      </c>
      <c r="B117" s="22" t="s">
        <v>185</v>
      </c>
      <c r="C117" s="22" t="s">
        <v>6</v>
      </c>
      <c r="D117" s="30" t="s">
        <v>7</v>
      </c>
      <c r="E117" s="11" t="s">
        <v>103</v>
      </c>
    </row>
    <row r="118" spans="1:5" ht="15.75">
      <c r="A118" s="15">
        <v>9</v>
      </c>
      <c r="B118" s="15">
        <v>1</v>
      </c>
      <c r="C118" s="15">
        <v>0</v>
      </c>
      <c r="D118" s="31">
        <v>2014</v>
      </c>
      <c r="E118" s="15" t="s">
        <v>104</v>
      </c>
    </row>
    <row r="119" spans="1:5" ht="15.75">
      <c r="A119" s="15">
        <v>3</v>
      </c>
      <c r="B119" s="15">
        <v>5</v>
      </c>
      <c r="C119" s="15">
        <v>0</v>
      </c>
      <c r="D119" s="31">
        <v>7501225103014</v>
      </c>
      <c r="E119" s="15" t="s">
        <v>105</v>
      </c>
    </row>
    <row r="120" spans="1:5" ht="15.75">
      <c r="A120" s="15">
        <v>5</v>
      </c>
      <c r="B120" s="15">
        <v>7</v>
      </c>
      <c r="C120" s="15">
        <v>0</v>
      </c>
      <c r="D120" s="31">
        <v>2009</v>
      </c>
      <c r="E120" s="15" t="s">
        <v>106</v>
      </c>
    </row>
    <row r="121" spans="1:5" ht="15.75">
      <c r="A121" s="15">
        <v>3</v>
      </c>
      <c r="B121" s="15">
        <v>1</v>
      </c>
      <c r="C121" s="15">
        <v>0</v>
      </c>
      <c r="D121" s="31">
        <v>20145</v>
      </c>
      <c r="E121" s="15" t="s">
        <v>107</v>
      </c>
    </row>
    <row r="122" spans="1:5" ht="15.75">
      <c r="A122" t="s">
        <v>185</v>
      </c>
      <c r="B122" t="s">
        <v>185</v>
      </c>
      <c r="E122" s="12" t="s">
        <v>108</v>
      </c>
    </row>
    <row r="123" spans="1:5" ht="15.75">
      <c r="A123" s="15">
        <v>10</v>
      </c>
      <c r="B123" s="15">
        <v>5</v>
      </c>
      <c r="C123" s="15">
        <v>0</v>
      </c>
      <c r="D123" s="31">
        <v>125546666</v>
      </c>
      <c r="E123" s="15" t="s">
        <v>109</v>
      </c>
    </row>
    <row r="124" spans="1:5">
      <c r="A124" t="s">
        <v>185</v>
      </c>
      <c r="B124" t="s">
        <v>185</v>
      </c>
    </row>
    <row r="125" spans="1:5">
      <c r="A125" t="s">
        <v>185</v>
      </c>
      <c r="B125" t="s">
        <v>185</v>
      </c>
    </row>
    <row r="126" spans="1:5">
      <c r="A126" t="s">
        <v>185</v>
      </c>
      <c r="B126" t="s">
        <v>185</v>
      </c>
    </row>
    <row r="127" spans="1:5" ht="15.75">
      <c r="A127" s="34" t="s">
        <v>185</v>
      </c>
      <c r="B127" s="35" t="s">
        <v>185</v>
      </c>
      <c r="C127" s="35"/>
      <c r="D127" s="35"/>
      <c r="E127" s="35"/>
    </row>
    <row r="128" spans="1:5" ht="15.75">
      <c r="A128" s="34" t="s">
        <v>185</v>
      </c>
      <c r="B128" s="35" t="s">
        <v>185</v>
      </c>
      <c r="C128" s="35"/>
      <c r="D128" s="35"/>
      <c r="E128" s="35"/>
    </row>
    <row r="129" spans="1:5" ht="15.75">
      <c r="A129" s="36" t="s">
        <v>185</v>
      </c>
      <c r="B129" s="36" t="s">
        <v>185</v>
      </c>
      <c r="C129" s="22"/>
      <c r="D129" s="30"/>
      <c r="E129" s="22" t="s">
        <v>3</v>
      </c>
    </row>
    <row r="130" spans="1:5" ht="15.75">
      <c r="A130" s="22" t="s">
        <v>185</v>
      </c>
      <c r="B130" s="22" t="s">
        <v>185</v>
      </c>
      <c r="C130" s="22" t="s">
        <v>6</v>
      </c>
      <c r="D130" s="30" t="s">
        <v>7</v>
      </c>
      <c r="E130" s="11" t="s">
        <v>24</v>
      </c>
    </row>
    <row r="131" spans="1:5" ht="15.75">
      <c r="A131" s="15">
        <v>10</v>
      </c>
      <c r="B131" s="15">
        <v>3</v>
      </c>
      <c r="C131" s="15">
        <v>20</v>
      </c>
      <c r="D131" s="31" t="s">
        <v>111</v>
      </c>
      <c r="E131" s="15" t="s">
        <v>112</v>
      </c>
    </row>
    <row r="132" spans="1:5" ht="15.75">
      <c r="A132" s="15">
        <v>105</v>
      </c>
      <c r="B132" s="15">
        <v>35.420000000000073</v>
      </c>
      <c r="C132" s="15">
        <v>0</v>
      </c>
      <c r="D132" s="31" t="s">
        <v>113</v>
      </c>
      <c r="E132" s="15" t="s">
        <v>114</v>
      </c>
    </row>
    <row r="133" spans="1:5" ht="15.75">
      <c r="A133" s="15">
        <v>20</v>
      </c>
      <c r="B133" s="15">
        <v>1</v>
      </c>
      <c r="C133" s="15">
        <v>0</v>
      </c>
      <c r="D133" s="31">
        <v>750105810</v>
      </c>
      <c r="E133" s="15" t="s">
        <v>115</v>
      </c>
    </row>
    <row r="134" spans="1:5">
      <c r="A134" t="s">
        <v>185</v>
      </c>
      <c r="B134" t="s">
        <v>185</v>
      </c>
    </row>
    <row r="135" spans="1:5">
      <c r="A135" t="s">
        <v>185</v>
      </c>
      <c r="B135" t="s">
        <v>185</v>
      </c>
    </row>
    <row r="136" spans="1:5">
      <c r="A136" t="s">
        <v>185</v>
      </c>
      <c r="B136" t="s">
        <v>185</v>
      </c>
    </row>
    <row r="137" spans="1:5" ht="15.75">
      <c r="A137" s="34" t="s">
        <v>185</v>
      </c>
      <c r="B137" s="35" t="s">
        <v>185</v>
      </c>
      <c r="C137" s="35"/>
      <c r="D137" s="35"/>
      <c r="E137" s="35"/>
    </row>
    <row r="138" spans="1:5" ht="15.75">
      <c r="A138" s="34" t="s">
        <v>185</v>
      </c>
      <c r="B138" s="35" t="s">
        <v>185</v>
      </c>
      <c r="C138" s="35"/>
      <c r="D138" s="35"/>
      <c r="E138" s="35"/>
    </row>
    <row r="139" spans="1:5" ht="15.75">
      <c r="A139" s="36" t="s">
        <v>185</v>
      </c>
      <c r="B139" s="36" t="s">
        <v>185</v>
      </c>
      <c r="C139" s="22"/>
      <c r="D139" s="30"/>
      <c r="E139" s="22" t="s">
        <v>3</v>
      </c>
    </row>
    <row r="140" spans="1:5" ht="15.75">
      <c r="A140" s="22" t="s">
        <v>185</v>
      </c>
      <c r="B140" s="22" t="s">
        <v>185</v>
      </c>
      <c r="C140" s="22" t="s">
        <v>6</v>
      </c>
      <c r="D140" s="30" t="s">
        <v>7</v>
      </c>
      <c r="E140" s="11" t="s">
        <v>117</v>
      </c>
    </row>
    <row r="141" spans="1:5" ht="15.75">
      <c r="A141" s="15">
        <v>3</v>
      </c>
      <c r="B141" s="15">
        <v>4</v>
      </c>
      <c r="C141" s="15">
        <v>0</v>
      </c>
      <c r="D141" s="31">
        <v>124519</v>
      </c>
      <c r="E141" s="15" t="s">
        <v>118</v>
      </c>
    </row>
    <row r="142" spans="1:5" ht="15.75">
      <c r="A142" s="15">
        <v>4</v>
      </c>
      <c r="B142" s="15">
        <v>2</v>
      </c>
      <c r="C142" s="15">
        <v>0</v>
      </c>
      <c r="D142" s="31" t="s">
        <v>119</v>
      </c>
      <c r="E142" s="15" t="s">
        <v>120</v>
      </c>
    </row>
    <row r="143" spans="1:5" ht="15.75">
      <c r="A143" s="15">
        <v>3</v>
      </c>
      <c r="B143" s="15">
        <v>2</v>
      </c>
      <c r="C143" s="15">
        <v>0</v>
      </c>
      <c r="D143" s="31" t="s">
        <v>121</v>
      </c>
      <c r="E143" s="15" t="s">
        <v>122</v>
      </c>
    </row>
    <row r="144" spans="1:5" ht="15.75">
      <c r="A144" s="15">
        <v>4</v>
      </c>
      <c r="B144" s="15">
        <v>1</v>
      </c>
      <c r="C144" s="15">
        <v>0</v>
      </c>
      <c r="D144" s="31" t="s">
        <v>123</v>
      </c>
      <c r="E144" s="15" t="s">
        <v>124</v>
      </c>
    </row>
    <row r="145" spans="1:5">
      <c r="A145" t="s">
        <v>185</v>
      </c>
      <c r="B145" t="s">
        <v>185</v>
      </c>
    </row>
    <row r="146" spans="1:5">
      <c r="A146" t="s">
        <v>185</v>
      </c>
      <c r="B146" t="s">
        <v>185</v>
      </c>
    </row>
    <row r="147" spans="1:5">
      <c r="A147" t="s">
        <v>185</v>
      </c>
      <c r="B147" t="s">
        <v>185</v>
      </c>
    </row>
    <row r="148" spans="1:5" ht="15.75">
      <c r="A148" s="34" t="s">
        <v>185</v>
      </c>
      <c r="B148" s="35" t="s">
        <v>185</v>
      </c>
      <c r="C148" s="35"/>
      <c r="D148" s="35"/>
      <c r="E148" s="35"/>
    </row>
    <row r="149" spans="1:5" ht="15.75">
      <c r="A149" s="34" t="s">
        <v>185</v>
      </c>
      <c r="B149" s="35" t="s">
        <v>185</v>
      </c>
      <c r="C149" s="35"/>
      <c r="D149" s="35"/>
      <c r="E149" s="35"/>
    </row>
    <row r="150" spans="1:5" ht="15.75">
      <c r="A150" s="36" t="s">
        <v>185</v>
      </c>
      <c r="B150" s="36" t="s">
        <v>185</v>
      </c>
      <c r="C150" s="22"/>
      <c r="D150" s="30"/>
      <c r="E150" s="22" t="s">
        <v>3</v>
      </c>
    </row>
    <row r="151" spans="1:5" ht="15.75">
      <c r="A151" s="22" t="s">
        <v>185</v>
      </c>
      <c r="B151" s="22" t="s">
        <v>185</v>
      </c>
      <c r="C151" s="22" t="s">
        <v>6</v>
      </c>
      <c r="D151" s="30" t="s">
        <v>7</v>
      </c>
      <c r="E151" s="11" t="s">
        <v>126</v>
      </c>
    </row>
    <row r="152" spans="1:5" ht="15.75">
      <c r="A152" s="15">
        <v>5</v>
      </c>
      <c r="B152" s="15">
        <v>10.441000000000001</v>
      </c>
      <c r="C152" s="15">
        <v>0</v>
      </c>
      <c r="D152" s="31">
        <v>5113</v>
      </c>
      <c r="E152" s="15" t="s">
        <v>127</v>
      </c>
    </row>
    <row r="153" spans="1:5" ht="15.75">
      <c r="A153" s="15">
        <v>5</v>
      </c>
      <c r="B153" s="15">
        <v>9</v>
      </c>
      <c r="C153" s="15">
        <v>0</v>
      </c>
      <c r="D153" s="31">
        <v>5119</v>
      </c>
      <c r="E153" s="15" t="s">
        <v>128</v>
      </c>
    </row>
    <row r="154" spans="1:5">
      <c r="A154" t="s">
        <v>185</v>
      </c>
      <c r="B154" t="s">
        <v>185</v>
      </c>
    </row>
    <row r="155" spans="1:5">
      <c r="A155" t="s">
        <v>185</v>
      </c>
      <c r="B155" t="s">
        <v>185</v>
      </c>
    </row>
    <row r="156" spans="1:5">
      <c r="A156" t="s">
        <v>185</v>
      </c>
      <c r="B156" t="s">
        <v>185</v>
      </c>
    </row>
    <row r="157" spans="1:5" ht="15.75">
      <c r="A157" s="34" t="s">
        <v>185</v>
      </c>
      <c r="B157" s="35" t="s">
        <v>185</v>
      </c>
      <c r="C157" s="35"/>
      <c r="D157" s="35"/>
      <c r="E157" s="35"/>
    </row>
    <row r="158" spans="1:5" ht="15.75">
      <c r="A158" s="34" t="s">
        <v>185</v>
      </c>
      <c r="B158" s="35" t="s">
        <v>185</v>
      </c>
      <c r="C158" s="35"/>
      <c r="D158" s="35"/>
      <c r="E158" s="35"/>
    </row>
    <row r="159" spans="1:5" ht="15.75">
      <c r="A159" s="36" t="s">
        <v>185</v>
      </c>
      <c r="B159" s="36" t="s">
        <v>185</v>
      </c>
      <c r="C159" s="22"/>
      <c r="D159" s="30"/>
      <c r="E159" s="22" t="s">
        <v>3</v>
      </c>
    </row>
    <row r="160" spans="1:5" ht="15.75">
      <c r="A160" s="22" t="s">
        <v>185</v>
      </c>
      <c r="B160" s="22" t="s">
        <v>185</v>
      </c>
      <c r="C160" s="22" t="s">
        <v>6</v>
      </c>
      <c r="D160" s="30" t="s">
        <v>7</v>
      </c>
      <c r="E160" s="11" t="s">
        <v>130</v>
      </c>
    </row>
    <row r="161" spans="1:5" ht="15.75">
      <c r="A161" s="15">
        <v>5</v>
      </c>
      <c r="B161" s="15">
        <v>4</v>
      </c>
      <c r="C161" s="15">
        <v>0</v>
      </c>
      <c r="D161" s="31">
        <v>7504004890061</v>
      </c>
      <c r="E161" s="15" t="s">
        <v>131</v>
      </c>
    </row>
    <row r="162" spans="1:5" ht="15.75">
      <c r="A162" s="15">
        <v>4</v>
      </c>
      <c r="B162" s="15">
        <v>21</v>
      </c>
      <c r="C162" s="15">
        <v>0</v>
      </c>
      <c r="D162" s="31">
        <v>5503</v>
      </c>
      <c r="E162" s="15" t="s">
        <v>132</v>
      </c>
    </row>
    <row r="163" spans="1:5">
      <c r="A163" t="s">
        <v>185</v>
      </c>
      <c r="B163" t="s">
        <v>185</v>
      </c>
    </row>
    <row r="164" spans="1:5">
      <c r="A164" t="s">
        <v>185</v>
      </c>
      <c r="B164" t="s">
        <v>185</v>
      </c>
    </row>
    <row r="165" spans="1:5">
      <c r="A165" t="s">
        <v>185</v>
      </c>
      <c r="B165" t="s">
        <v>185</v>
      </c>
    </row>
    <row r="166" spans="1:5" ht="15.75">
      <c r="A166" s="34" t="s">
        <v>185</v>
      </c>
      <c r="B166" s="35" t="s">
        <v>185</v>
      </c>
      <c r="C166" s="35"/>
      <c r="D166" s="35"/>
      <c r="E166" s="35"/>
    </row>
    <row r="167" spans="1:5" ht="15.75">
      <c r="A167" s="34" t="s">
        <v>185</v>
      </c>
      <c r="B167" s="35" t="s">
        <v>185</v>
      </c>
      <c r="C167" s="35"/>
      <c r="D167" s="35"/>
      <c r="E167" s="35"/>
    </row>
    <row r="168" spans="1:5" ht="15.75">
      <c r="A168" s="36" t="s">
        <v>185</v>
      </c>
      <c r="B168" s="36" t="s">
        <v>185</v>
      </c>
      <c r="C168" s="22"/>
      <c r="D168" s="30"/>
      <c r="E168" s="22" t="s">
        <v>3</v>
      </c>
    </row>
    <row r="169" spans="1:5" ht="15.75">
      <c r="A169" s="22" t="s">
        <v>185</v>
      </c>
      <c r="B169" s="22" t="s">
        <v>185</v>
      </c>
      <c r="C169" s="22" t="s">
        <v>6</v>
      </c>
      <c r="D169" s="30" t="s">
        <v>7</v>
      </c>
      <c r="E169" s="11" t="s">
        <v>134</v>
      </c>
    </row>
    <row r="170" spans="1:5" ht="15.75">
      <c r="A170" s="37" t="s">
        <v>190</v>
      </c>
      <c r="B170" s="15">
        <v>9</v>
      </c>
      <c r="C170" s="15">
        <v>0</v>
      </c>
      <c r="D170" s="33">
        <v>7503004327010</v>
      </c>
      <c r="E170" s="15" t="s">
        <v>135</v>
      </c>
    </row>
    <row r="171" spans="1:5">
      <c r="A171" t="s">
        <v>185</v>
      </c>
      <c r="B171" t="s">
        <v>185</v>
      </c>
    </row>
    <row r="172" spans="1:5">
      <c r="A172" t="s">
        <v>185</v>
      </c>
      <c r="B172" t="s">
        <v>185</v>
      </c>
    </row>
    <row r="173" spans="1:5">
      <c r="A173" t="s">
        <v>185</v>
      </c>
      <c r="B173" t="s">
        <v>185</v>
      </c>
    </row>
    <row r="174" spans="1:5" ht="15.75">
      <c r="A174" s="34" t="s">
        <v>185</v>
      </c>
      <c r="B174" s="35" t="s">
        <v>185</v>
      </c>
      <c r="C174" s="35"/>
      <c r="D174" s="35"/>
      <c r="E174" s="35"/>
    </row>
    <row r="175" spans="1:5" ht="15.75">
      <c r="A175" s="34" t="s">
        <v>185</v>
      </c>
      <c r="B175" s="35" t="s">
        <v>185</v>
      </c>
      <c r="C175" s="35"/>
      <c r="D175" s="35"/>
      <c r="E175" s="35"/>
    </row>
    <row r="176" spans="1:5" ht="15.75">
      <c r="A176" s="36" t="s">
        <v>185</v>
      </c>
      <c r="B176" s="36" t="s">
        <v>185</v>
      </c>
      <c r="C176" s="22"/>
      <c r="D176" s="30"/>
      <c r="E176" s="22" t="s">
        <v>3</v>
      </c>
    </row>
    <row r="177" spans="1:5" ht="15.75">
      <c r="A177" s="22" t="s">
        <v>185</v>
      </c>
      <c r="B177" s="22" t="s">
        <v>185</v>
      </c>
      <c r="C177" s="22" t="s">
        <v>6</v>
      </c>
      <c r="D177" s="30" t="s">
        <v>7</v>
      </c>
      <c r="E177" s="11" t="s">
        <v>103</v>
      </c>
    </row>
    <row r="178" spans="1:5" ht="15.75">
      <c r="A178" s="15">
        <v>1</v>
      </c>
      <c r="B178" s="15">
        <v>17</v>
      </c>
      <c r="C178" s="15">
        <v>0</v>
      </c>
      <c r="D178" s="31">
        <v>75010140</v>
      </c>
      <c r="E178" s="15" t="s">
        <v>137</v>
      </c>
    </row>
    <row r="179" spans="1:5" ht="15.75">
      <c r="A179" s="15">
        <v>0</v>
      </c>
      <c r="B179" s="15">
        <v>0</v>
      </c>
      <c r="C179" s="15">
        <v>1</v>
      </c>
      <c r="D179" s="31">
        <v>6363</v>
      </c>
      <c r="E179" s="15" t="s">
        <v>138</v>
      </c>
    </row>
    <row r="180" spans="1:5" ht="15.75">
      <c r="A180" s="15">
        <v>0</v>
      </c>
      <c r="B180" s="15">
        <v>0</v>
      </c>
      <c r="C180" s="15">
        <v>1</v>
      </c>
      <c r="D180" s="31">
        <v>6362</v>
      </c>
      <c r="E180" s="15" t="s">
        <v>139</v>
      </c>
    </row>
    <row r="181" spans="1:5" ht="15.75">
      <c r="A181" s="15">
        <v>0</v>
      </c>
      <c r="B181" s="15">
        <v>0</v>
      </c>
      <c r="C181" s="15">
        <v>1</v>
      </c>
      <c r="D181" s="31">
        <v>6360</v>
      </c>
      <c r="E181" s="15" t="s">
        <v>140</v>
      </c>
    </row>
    <row r="182" spans="1:5" ht="15.75">
      <c r="A182" s="15">
        <v>4</v>
      </c>
      <c r="B182" s="15">
        <v>4</v>
      </c>
      <c r="C182" s="15">
        <v>0</v>
      </c>
      <c r="D182" s="31">
        <v>74259</v>
      </c>
      <c r="E182" s="15" t="s">
        <v>141</v>
      </c>
    </row>
    <row r="183" spans="1:5" ht="15.75">
      <c r="A183" s="15">
        <v>4</v>
      </c>
      <c r="B183" s="15">
        <v>3</v>
      </c>
      <c r="C183" s="15">
        <v>0</v>
      </c>
      <c r="D183" s="31">
        <v>750102507</v>
      </c>
      <c r="E183" s="15" t="s">
        <v>142</v>
      </c>
    </row>
    <row r="184" spans="1:5" ht="15.75">
      <c r="A184" s="15">
        <v>24</v>
      </c>
      <c r="B184" s="15">
        <v>5</v>
      </c>
      <c r="C184" s="15">
        <v>0</v>
      </c>
      <c r="D184" s="31">
        <v>7501014301518</v>
      </c>
      <c r="E184" s="15" t="s">
        <v>143</v>
      </c>
    </row>
    <row r="185" spans="1:5" ht="15.75">
      <c r="A185" s="15">
        <v>0</v>
      </c>
      <c r="B185" s="15">
        <v>0</v>
      </c>
      <c r="C185" s="15">
        <v>3</v>
      </c>
      <c r="D185" s="31">
        <v>75010342466</v>
      </c>
      <c r="E185" s="15" t="s">
        <v>144</v>
      </c>
    </row>
    <row r="186" spans="1:5" ht="15.75">
      <c r="A186" t="s">
        <v>185</v>
      </c>
      <c r="B186" t="s">
        <v>185</v>
      </c>
      <c r="E186" s="12" t="s">
        <v>108</v>
      </c>
    </row>
    <row r="187" spans="1:5" ht="15.75">
      <c r="A187" s="15">
        <v>4</v>
      </c>
      <c r="B187" s="15">
        <v>10</v>
      </c>
      <c r="C187" s="15">
        <v>0</v>
      </c>
      <c r="D187" s="31">
        <v>7501014300174</v>
      </c>
      <c r="E187" s="15" t="s">
        <v>145</v>
      </c>
    </row>
    <row r="188" spans="1:5" ht="15.75">
      <c r="A188" s="15">
        <v>4</v>
      </c>
      <c r="B188" s="15">
        <v>16</v>
      </c>
      <c r="C188" s="15">
        <v>0</v>
      </c>
      <c r="D188" s="31">
        <v>7501014300525</v>
      </c>
      <c r="E188" s="15" t="s">
        <v>146</v>
      </c>
    </row>
    <row r="189" spans="1:5">
      <c r="A189" t="s">
        <v>185</v>
      </c>
      <c r="B189" t="s">
        <v>185</v>
      </c>
    </row>
    <row r="190" spans="1:5">
      <c r="A190" t="s">
        <v>185</v>
      </c>
      <c r="B190" t="s">
        <v>185</v>
      </c>
    </row>
    <row r="191" spans="1:5">
      <c r="A191" t="s">
        <v>185</v>
      </c>
      <c r="B191" t="s">
        <v>185</v>
      </c>
    </row>
    <row r="192" spans="1:5">
      <c r="A192" t="s">
        <v>185</v>
      </c>
      <c r="B192" t="s">
        <v>185</v>
      </c>
    </row>
    <row r="193" spans="1:2">
      <c r="A193" t="s">
        <v>185</v>
      </c>
      <c r="B193" t="s">
        <v>185</v>
      </c>
    </row>
    <row r="194" spans="1:2">
      <c r="A194" t="s">
        <v>185</v>
      </c>
      <c r="B194" t="s">
        <v>185</v>
      </c>
    </row>
    <row r="195" spans="1:2">
      <c r="A195" t="s">
        <v>185</v>
      </c>
      <c r="B195" t="s">
        <v>185</v>
      </c>
    </row>
    <row r="196" spans="1:2">
      <c r="A196" t="s">
        <v>185</v>
      </c>
      <c r="B196" t="s">
        <v>185</v>
      </c>
    </row>
    <row r="197" spans="1:2">
      <c r="A197" t="s">
        <v>185</v>
      </c>
      <c r="B197" t="s">
        <v>185</v>
      </c>
    </row>
    <row r="339" spans="1:2">
      <c r="A339" t="s">
        <v>185</v>
      </c>
      <c r="B339" t="s">
        <v>185</v>
      </c>
    </row>
    <row r="340" spans="1:2">
      <c r="A340" t="s">
        <v>185</v>
      </c>
      <c r="B340" t="s">
        <v>185</v>
      </c>
    </row>
    <row r="341" spans="1:2">
      <c r="A341" t="s">
        <v>185</v>
      </c>
      <c r="B341" t="s">
        <v>185</v>
      </c>
    </row>
    <row r="342" spans="1:2">
      <c r="A342" t="s">
        <v>185</v>
      </c>
      <c r="B342" t="s">
        <v>185</v>
      </c>
    </row>
    <row r="343" spans="1:2">
      <c r="A343" t="s">
        <v>185</v>
      </c>
      <c r="B343" t="s">
        <v>185</v>
      </c>
    </row>
    <row r="344" spans="1:2">
      <c r="A344" t="s">
        <v>185</v>
      </c>
      <c r="B344" t="s">
        <v>185</v>
      </c>
    </row>
    <row r="345" spans="1:2">
      <c r="A345" t="s">
        <v>185</v>
      </c>
      <c r="B345" t="s">
        <v>185</v>
      </c>
    </row>
    <row r="346" spans="1:2">
      <c r="A346" t="s">
        <v>185</v>
      </c>
      <c r="B346" t="s">
        <v>185</v>
      </c>
    </row>
    <row r="347" spans="1:2">
      <c r="A347" t="s">
        <v>185</v>
      </c>
      <c r="B347" t="s">
        <v>185</v>
      </c>
    </row>
    <row r="348" spans="1:2">
      <c r="A348" t="s">
        <v>185</v>
      </c>
      <c r="B348" t="s">
        <v>185</v>
      </c>
    </row>
    <row r="349" spans="1:2">
      <c r="A349" t="s">
        <v>185</v>
      </c>
      <c r="B349" t="s">
        <v>185</v>
      </c>
    </row>
    <row r="350" spans="1:2">
      <c r="A350" t="s">
        <v>185</v>
      </c>
      <c r="B350" t="s">
        <v>185</v>
      </c>
    </row>
    <row r="351" spans="1:2">
      <c r="A351" t="s">
        <v>185</v>
      </c>
      <c r="B351" t="s">
        <v>185</v>
      </c>
    </row>
    <row r="352" spans="1:2">
      <c r="A352" t="s">
        <v>185</v>
      </c>
      <c r="B352" t="s">
        <v>185</v>
      </c>
    </row>
    <row r="353" spans="1:2">
      <c r="A353" t="s">
        <v>185</v>
      </c>
      <c r="B353" t="s">
        <v>185</v>
      </c>
    </row>
    <row r="354" spans="1:2">
      <c r="A354" t="s">
        <v>185</v>
      </c>
      <c r="B354" t="s">
        <v>185</v>
      </c>
    </row>
    <row r="355" spans="1:2">
      <c r="A355" t="s">
        <v>185</v>
      </c>
      <c r="B355" t="s">
        <v>185</v>
      </c>
    </row>
    <row r="356" spans="1:2">
      <c r="A356" t="s">
        <v>185</v>
      </c>
      <c r="B356" t="s">
        <v>185</v>
      </c>
    </row>
    <row r="357" spans="1:2">
      <c r="A357" t="s">
        <v>185</v>
      </c>
      <c r="B357" t="s">
        <v>185</v>
      </c>
    </row>
    <row r="358" spans="1:2">
      <c r="A358" t="s">
        <v>185</v>
      </c>
      <c r="B358" t="s">
        <v>185</v>
      </c>
    </row>
    <row r="359" spans="1:2">
      <c r="A359" t="s">
        <v>185</v>
      </c>
      <c r="B359" t="s">
        <v>185</v>
      </c>
    </row>
    <row r="360" spans="1:2">
      <c r="A360" t="s">
        <v>185</v>
      </c>
      <c r="B360" t="s">
        <v>185</v>
      </c>
    </row>
    <row r="361" spans="1:2">
      <c r="A361" t="s">
        <v>185</v>
      </c>
      <c r="B361" t="s">
        <v>185</v>
      </c>
    </row>
    <row r="362" spans="1:2">
      <c r="A362" t="s">
        <v>185</v>
      </c>
      <c r="B362" t="s">
        <v>185</v>
      </c>
    </row>
    <row r="363" spans="1:2">
      <c r="A363" t="s">
        <v>185</v>
      </c>
      <c r="B363" t="s">
        <v>185</v>
      </c>
    </row>
    <row r="364" spans="1:2">
      <c r="A364" t="s">
        <v>185</v>
      </c>
      <c r="B364" t="s">
        <v>185</v>
      </c>
    </row>
    <row r="365" spans="1:2">
      <c r="A365" t="s">
        <v>185</v>
      </c>
      <c r="B365" t="s">
        <v>185</v>
      </c>
    </row>
    <row r="366" spans="1:2">
      <c r="A366" t="s">
        <v>185</v>
      </c>
      <c r="B366" t="s">
        <v>185</v>
      </c>
    </row>
    <row r="367" spans="1:2">
      <c r="A367" t="s">
        <v>185</v>
      </c>
      <c r="B367" t="s">
        <v>185</v>
      </c>
    </row>
    <row r="368" spans="1:2">
      <c r="A368" t="s">
        <v>185</v>
      </c>
      <c r="B368" t="s">
        <v>185</v>
      </c>
    </row>
    <row r="369" spans="1:2">
      <c r="A369" t="s">
        <v>185</v>
      </c>
      <c r="B369" t="s">
        <v>185</v>
      </c>
    </row>
    <row r="370" spans="1:2">
      <c r="A370" t="s">
        <v>185</v>
      </c>
      <c r="B370" t="s">
        <v>185</v>
      </c>
    </row>
    <row r="371" spans="1:2">
      <c r="A371" t="s">
        <v>185</v>
      </c>
      <c r="B371" t="s">
        <v>185</v>
      </c>
    </row>
    <row r="372" spans="1:2">
      <c r="A372" t="s">
        <v>185</v>
      </c>
      <c r="B372" t="s">
        <v>185</v>
      </c>
    </row>
    <row r="373" spans="1:2">
      <c r="A373" t="s">
        <v>185</v>
      </c>
      <c r="B373" t="s">
        <v>185</v>
      </c>
    </row>
    <row r="374" spans="1:2">
      <c r="A374" t="s">
        <v>185</v>
      </c>
      <c r="B374" t="s">
        <v>185</v>
      </c>
    </row>
    <row r="375" spans="1:2">
      <c r="A375" t="s">
        <v>185</v>
      </c>
      <c r="B375" t="s">
        <v>185</v>
      </c>
    </row>
    <row r="376" spans="1:2">
      <c r="A376" t="s">
        <v>185</v>
      </c>
      <c r="B376" t="s">
        <v>185</v>
      </c>
    </row>
    <row r="377" spans="1:2">
      <c r="A377" t="s">
        <v>185</v>
      </c>
      <c r="B377" t="s">
        <v>185</v>
      </c>
    </row>
    <row r="378" spans="1:2">
      <c r="A378" t="s">
        <v>185</v>
      </c>
      <c r="B378" t="s">
        <v>185</v>
      </c>
    </row>
    <row r="379" spans="1:2">
      <c r="A379" t="s">
        <v>185</v>
      </c>
      <c r="B379" t="s">
        <v>185</v>
      </c>
    </row>
    <row r="380" spans="1:2">
      <c r="A380" t="s">
        <v>185</v>
      </c>
      <c r="B380" t="s">
        <v>185</v>
      </c>
    </row>
    <row r="381" spans="1:2">
      <c r="A381" t="s">
        <v>185</v>
      </c>
      <c r="B381" t="s">
        <v>185</v>
      </c>
    </row>
    <row r="382" spans="1:2">
      <c r="A382" t="s">
        <v>185</v>
      </c>
      <c r="B382" t="s">
        <v>185</v>
      </c>
    </row>
    <row r="383" spans="1:2">
      <c r="A383" t="s">
        <v>185</v>
      </c>
      <c r="B383" t="s">
        <v>185</v>
      </c>
    </row>
    <row r="384" spans="1:2">
      <c r="A384" t="s">
        <v>185</v>
      </c>
      <c r="B384" t="s">
        <v>185</v>
      </c>
    </row>
    <row r="385" spans="1:2">
      <c r="A385" t="s">
        <v>185</v>
      </c>
      <c r="B385" t="s">
        <v>185</v>
      </c>
    </row>
    <row r="386" spans="1:2">
      <c r="A386" t="s">
        <v>185</v>
      </c>
      <c r="B386" t="s">
        <v>185</v>
      </c>
    </row>
    <row r="387" spans="1:2">
      <c r="A387" t="s">
        <v>185</v>
      </c>
      <c r="B387" t="s">
        <v>185</v>
      </c>
    </row>
    <row r="388" spans="1:2">
      <c r="A388" t="s">
        <v>185</v>
      </c>
      <c r="B388" t="s">
        <v>185</v>
      </c>
    </row>
    <row r="389" spans="1:2">
      <c r="A389" t="s">
        <v>185</v>
      </c>
      <c r="B389" t="s">
        <v>185</v>
      </c>
    </row>
    <row r="390" spans="1:2">
      <c r="A390" t="s">
        <v>185</v>
      </c>
      <c r="B390" t="s">
        <v>185</v>
      </c>
    </row>
    <row r="391" spans="1:2">
      <c r="A391" t="s">
        <v>185</v>
      </c>
      <c r="B391" t="s">
        <v>185</v>
      </c>
    </row>
    <row r="392" spans="1:2">
      <c r="A392" t="s">
        <v>185</v>
      </c>
      <c r="B392" t="s">
        <v>185</v>
      </c>
    </row>
    <row r="393" spans="1:2">
      <c r="A393" t="s">
        <v>185</v>
      </c>
      <c r="B393" t="s">
        <v>185</v>
      </c>
    </row>
    <row r="394" spans="1:2">
      <c r="A394" t="s">
        <v>185</v>
      </c>
      <c r="B394" t="s">
        <v>185</v>
      </c>
    </row>
    <row r="395" spans="1:2">
      <c r="A395" t="s">
        <v>185</v>
      </c>
      <c r="B395" t="s">
        <v>185</v>
      </c>
    </row>
    <row r="396" spans="1:2">
      <c r="A396" t="s">
        <v>185</v>
      </c>
      <c r="B396" t="s">
        <v>185</v>
      </c>
    </row>
    <row r="397" spans="1:2">
      <c r="A397" t="s">
        <v>185</v>
      </c>
      <c r="B397" t="s">
        <v>185</v>
      </c>
    </row>
    <row r="398" spans="1:2">
      <c r="A398" t="s">
        <v>185</v>
      </c>
      <c r="B398" t="s">
        <v>185</v>
      </c>
    </row>
    <row r="399" spans="1:2">
      <c r="A399" t="s">
        <v>185</v>
      </c>
      <c r="B399" t="s">
        <v>185</v>
      </c>
    </row>
    <row r="400" spans="1:2">
      <c r="A400" t="s">
        <v>185</v>
      </c>
      <c r="B400" t="s">
        <v>185</v>
      </c>
    </row>
    <row r="401" spans="1:2">
      <c r="A401" t="s">
        <v>185</v>
      </c>
      <c r="B401" t="s">
        <v>185</v>
      </c>
    </row>
    <row r="402" spans="1:2">
      <c r="A402" t="s">
        <v>185</v>
      </c>
      <c r="B402" t="s">
        <v>185</v>
      </c>
    </row>
    <row r="403" spans="1:2">
      <c r="A403" t="s">
        <v>185</v>
      </c>
      <c r="B403" t="s">
        <v>185</v>
      </c>
    </row>
    <row r="404" spans="1:2">
      <c r="A404" t="s">
        <v>185</v>
      </c>
      <c r="B404" t="s">
        <v>185</v>
      </c>
    </row>
    <row r="405" spans="1:2">
      <c r="A405" t="s">
        <v>185</v>
      </c>
      <c r="B405" t="s">
        <v>185</v>
      </c>
    </row>
    <row r="406" spans="1:2">
      <c r="A406" t="s">
        <v>185</v>
      </c>
      <c r="B406" t="s">
        <v>185</v>
      </c>
    </row>
    <row r="407" spans="1:2">
      <c r="A407" t="s">
        <v>185</v>
      </c>
      <c r="B407" t="s">
        <v>185</v>
      </c>
    </row>
    <row r="408" spans="1:2">
      <c r="A408" t="s">
        <v>185</v>
      </c>
      <c r="B408" t="s">
        <v>185</v>
      </c>
    </row>
    <row r="409" spans="1:2">
      <c r="A409" t="s">
        <v>185</v>
      </c>
      <c r="B409" t="s">
        <v>185</v>
      </c>
    </row>
    <row r="410" spans="1:2">
      <c r="A410" t="s">
        <v>185</v>
      </c>
      <c r="B410" t="s">
        <v>185</v>
      </c>
    </row>
    <row r="411" spans="1:2">
      <c r="A411" t="s">
        <v>185</v>
      </c>
      <c r="B411" t="s">
        <v>185</v>
      </c>
    </row>
    <row r="412" spans="1:2">
      <c r="A412" t="s">
        <v>185</v>
      </c>
      <c r="B412" t="s">
        <v>185</v>
      </c>
    </row>
    <row r="413" spans="1:2">
      <c r="A413" t="s">
        <v>185</v>
      </c>
      <c r="B413" t="s">
        <v>185</v>
      </c>
    </row>
    <row r="414" spans="1:2">
      <c r="A414" t="s">
        <v>185</v>
      </c>
      <c r="B414" t="s">
        <v>185</v>
      </c>
    </row>
    <row r="415" spans="1:2">
      <c r="A415" t="s">
        <v>185</v>
      </c>
      <c r="B415" t="s">
        <v>185</v>
      </c>
    </row>
    <row r="416" spans="1:2">
      <c r="A416" t="s">
        <v>185</v>
      </c>
      <c r="B416" t="s">
        <v>185</v>
      </c>
    </row>
    <row r="417" spans="1:2">
      <c r="A417" t="s">
        <v>185</v>
      </c>
      <c r="B417" t="s">
        <v>185</v>
      </c>
    </row>
    <row r="418" spans="1:2">
      <c r="A418" t="s">
        <v>185</v>
      </c>
      <c r="B418" t="s">
        <v>185</v>
      </c>
    </row>
    <row r="419" spans="1:2">
      <c r="A419" t="s">
        <v>185</v>
      </c>
      <c r="B419" t="s">
        <v>185</v>
      </c>
    </row>
    <row r="420" spans="1:2">
      <c r="A420" t="s">
        <v>185</v>
      </c>
      <c r="B420" t="s">
        <v>185</v>
      </c>
    </row>
    <row r="421" spans="1:2">
      <c r="A421" t="s">
        <v>185</v>
      </c>
      <c r="B421" t="s">
        <v>185</v>
      </c>
    </row>
    <row r="422" spans="1:2">
      <c r="A422" t="s">
        <v>185</v>
      </c>
      <c r="B422" t="s">
        <v>185</v>
      </c>
    </row>
    <row r="423" spans="1:2">
      <c r="A423" t="s">
        <v>185</v>
      </c>
      <c r="B423" t="s">
        <v>185</v>
      </c>
    </row>
    <row r="424" spans="1:2">
      <c r="A424" t="s">
        <v>185</v>
      </c>
      <c r="B424" t="s">
        <v>185</v>
      </c>
    </row>
    <row r="425" spans="1:2">
      <c r="A425" t="s">
        <v>185</v>
      </c>
      <c r="B425" t="s">
        <v>185</v>
      </c>
    </row>
    <row r="426" spans="1:2">
      <c r="A426" t="s">
        <v>185</v>
      </c>
      <c r="B426" t="s">
        <v>185</v>
      </c>
    </row>
    <row r="427" spans="1:2">
      <c r="A427" t="s">
        <v>185</v>
      </c>
      <c r="B427" t="s">
        <v>185</v>
      </c>
    </row>
    <row r="428" spans="1:2">
      <c r="A428" t="s">
        <v>185</v>
      </c>
      <c r="B428" t="s">
        <v>185</v>
      </c>
    </row>
    <row r="429" spans="1:2">
      <c r="A429" t="s">
        <v>185</v>
      </c>
      <c r="B429" t="s">
        <v>185</v>
      </c>
    </row>
    <row r="430" spans="1:2">
      <c r="A430" t="s">
        <v>185</v>
      </c>
      <c r="B430" t="s">
        <v>185</v>
      </c>
    </row>
    <row r="431" spans="1:2">
      <c r="A431" t="s">
        <v>185</v>
      </c>
      <c r="B431" t="s">
        <v>185</v>
      </c>
    </row>
    <row r="432" spans="1:2">
      <c r="A432" t="s">
        <v>185</v>
      </c>
      <c r="B432" t="s">
        <v>185</v>
      </c>
    </row>
    <row r="433" spans="1:2">
      <c r="A433" t="s">
        <v>185</v>
      </c>
      <c r="B433" t="s">
        <v>185</v>
      </c>
    </row>
    <row r="434" spans="1:2">
      <c r="A434" t="s">
        <v>185</v>
      </c>
      <c r="B434" t="s">
        <v>185</v>
      </c>
    </row>
    <row r="435" spans="1:2">
      <c r="A435" t="s">
        <v>185</v>
      </c>
      <c r="B435" t="s">
        <v>185</v>
      </c>
    </row>
    <row r="436" spans="1:2">
      <c r="A436" t="s">
        <v>185</v>
      </c>
      <c r="B436" t="s">
        <v>185</v>
      </c>
    </row>
    <row r="437" spans="1:2">
      <c r="A437" t="s">
        <v>185</v>
      </c>
      <c r="B437" t="s">
        <v>185</v>
      </c>
    </row>
    <row r="438" spans="1:2">
      <c r="A438" t="s">
        <v>185</v>
      </c>
      <c r="B438" t="s">
        <v>185</v>
      </c>
    </row>
    <row r="439" spans="1:2">
      <c r="A439" t="s">
        <v>185</v>
      </c>
      <c r="B439" t="s">
        <v>185</v>
      </c>
    </row>
    <row r="440" spans="1:2">
      <c r="A440" t="s">
        <v>185</v>
      </c>
      <c r="B440" t="s">
        <v>185</v>
      </c>
    </row>
    <row r="441" spans="1:2">
      <c r="A441" t="s">
        <v>185</v>
      </c>
      <c r="B441" t="s">
        <v>185</v>
      </c>
    </row>
    <row r="442" spans="1:2">
      <c r="A442" t="s">
        <v>185</v>
      </c>
      <c r="B442" t="s">
        <v>185</v>
      </c>
    </row>
    <row r="443" spans="1:2">
      <c r="A443" t="s">
        <v>185</v>
      </c>
      <c r="B443" t="s">
        <v>185</v>
      </c>
    </row>
    <row r="444" spans="1:2">
      <c r="A444" t="s">
        <v>185</v>
      </c>
      <c r="B444" t="s">
        <v>185</v>
      </c>
    </row>
    <row r="445" spans="1:2">
      <c r="A445" t="s">
        <v>185</v>
      </c>
      <c r="B445" t="s">
        <v>185</v>
      </c>
    </row>
    <row r="446" spans="1:2">
      <c r="A446" t="s">
        <v>185</v>
      </c>
      <c r="B446" t="s">
        <v>185</v>
      </c>
    </row>
    <row r="447" spans="1:2">
      <c r="A447" t="s">
        <v>185</v>
      </c>
      <c r="B447" t="s">
        <v>185</v>
      </c>
    </row>
    <row r="448" spans="1:2">
      <c r="A448" t="s">
        <v>185</v>
      </c>
      <c r="B448" t="s">
        <v>185</v>
      </c>
    </row>
    <row r="449" spans="1:2">
      <c r="A449" t="s">
        <v>185</v>
      </c>
      <c r="B449" t="s">
        <v>185</v>
      </c>
    </row>
    <row r="450" spans="1:2">
      <c r="A450" t="s">
        <v>185</v>
      </c>
      <c r="B450" t="s">
        <v>185</v>
      </c>
    </row>
    <row r="451" spans="1:2">
      <c r="A451" t="s">
        <v>185</v>
      </c>
      <c r="B451" t="s">
        <v>185</v>
      </c>
    </row>
    <row r="452" spans="1:2">
      <c r="A452" t="s">
        <v>185</v>
      </c>
      <c r="B452" t="s">
        <v>185</v>
      </c>
    </row>
  </sheetData>
  <sheetProtection formatCells="0" formatColumns="0" formatRows="0" insertColumns="0" insertRows="0" insertHyperlinks="0" deleteColumns="0" deleteRows="0" sort="0" autoFilter="0" pivotTables="0"/>
  <pageMargins left="0.7" right="0.38541666666666669" top="0.75" bottom="0.75" header="0.3" footer="0.3"/>
  <pageSetup orientation="portrait" r:id="rId1"/>
  <headerFooter>
    <oddFooter>&amp;LVICTORIA EXT 111&amp;C&amp;P/&amp;N VARIOS 3°&amp;R&amp;D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8"/>
  <sheetViews>
    <sheetView topLeftCell="A120" workbookViewId="0">
      <selection activeCell="A142" sqref="A142:XFD142"/>
    </sheetView>
  </sheetViews>
  <sheetFormatPr baseColWidth="10" defaultColWidth="9.140625" defaultRowHeight="15"/>
  <cols>
    <col min="1" max="1" width="20" style="26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8" t="s">
        <v>147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</row>
    <row r="2" spans="1:37" ht="15.75">
      <c r="A2" s="23"/>
      <c r="B2" s="38" t="s">
        <v>1</v>
      </c>
      <c r="C2" s="39"/>
      <c r="D2" s="39"/>
      <c r="E2" s="39"/>
      <c r="F2" s="39"/>
      <c r="G2" s="39"/>
      <c r="H2" s="40" t="s">
        <v>148</v>
      </c>
      <c r="I2" s="39"/>
      <c r="J2" s="39"/>
      <c r="K2" s="39"/>
      <c r="L2" s="41" t="s">
        <v>149</v>
      </c>
      <c r="M2" s="39"/>
      <c r="N2" s="39"/>
      <c r="O2" s="42" t="s">
        <v>150</v>
      </c>
      <c r="P2" s="39"/>
      <c r="Q2" s="39"/>
      <c r="R2" s="43" t="s">
        <v>151</v>
      </c>
      <c r="S2" s="39"/>
      <c r="T2" s="39"/>
      <c r="U2" s="44" t="s">
        <v>152</v>
      </c>
      <c r="V2" s="39"/>
      <c r="W2" s="39"/>
      <c r="X2" s="45" t="s">
        <v>153</v>
      </c>
      <c r="Y2" s="39"/>
      <c r="Z2" s="39"/>
      <c r="AA2" s="46" t="s">
        <v>154</v>
      </c>
      <c r="AB2" s="39"/>
      <c r="AC2" s="39"/>
      <c r="AD2" s="2"/>
    </row>
    <row r="3" spans="1:37" ht="15.75">
      <c r="A3" s="24"/>
      <c r="B3" s="3" t="s">
        <v>3</v>
      </c>
      <c r="C3" s="3"/>
      <c r="D3" s="3"/>
      <c r="E3" s="3"/>
      <c r="F3" s="3"/>
      <c r="G3" s="3"/>
      <c r="H3" s="47" t="s">
        <v>2</v>
      </c>
      <c r="I3" s="47"/>
      <c r="J3" s="47"/>
      <c r="K3" s="47"/>
      <c r="L3" s="47" t="s">
        <v>2</v>
      </c>
      <c r="M3" s="47"/>
      <c r="N3" s="47"/>
      <c r="O3" s="47" t="s">
        <v>2</v>
      </c>
      <c r="P3" s="47"/>
      <c r="Q3" s="47"/>
      <c r="R3" s="47" t="s">
        <v>2</v>
      </c>
      <c r="S3" s="47"/>
      <c r="T3" s="47"/>
      <c r="U3" s="47" t="s">
        <v>2</v>
      </c>
      <c r="V3" s="47"/>
      <c r="W3" s="47"/>
      <c r="X3" s="47" t="s">
        <v>2</v>
      </c>
      <c r="Y3" s="47"/>
      <c r="Z3" s="47"/>
      <c r="AA3" s="47" t="s">
        <v>2</v>
      </c>
      <c r="AB3" s="47"/>
      <c r="AC3" s="47"/>
      <c r="AD3" s="3"/>
    </row>
    <row r="4" spans="1:37" ht="15.75">
      <c r="A4" s="24" t="s">
        <v>155</v>
      </c>
      <c r="B4" s="3" t="s">
        <v>8</v>
      </c>
      <c r="C4" s="3" t="s">
        <v>156</v>
      </c>
      <c r="D4" s="3" t="s">
        <v>157</v>
      </c>
      <c r="E4" s="3" t="s">
        <v>158</v>
      </c>
      <c r="F4" s="3" t="s">
        <v>159</v>
      </c>
      <c r="G4" s="3" t="s">
        <v>160</v>
      </c>
      <c r="H4" s="3" t="s">
        <v>4</v>
      </c>
      <c r="I4" s="3" t="s">
        <v>5</v>
      </c>
      <c r="J4" s="3" t="s">
        <v>161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162</v>
      </c>
    </row>
    <row r="5" spans="1:37" ht="15.75">
      <c r="A5" s="25">
        <v>75030253001</v>
      </c>
      <c r="B5" s="15" t="s">
        <v>9</v>
      </c>
      <c r="C5" s="16">
        <v>789.96</v>
      </c>
      <c r="D5" s="16">
        <v>789.97</v>
      </c>
      <c r="E5" s="16">
        <v>829.5</v>
      </c>
      <c r="F5" s="16"/>
      <c r="G5" s="15"/>
      <c r="H5" s="1"/>
      <c r="I5" s="1"/>
      <c r="J5" s="1">
        <v>10</v>
      </c>
      <c r="K5" s="14">
        <v>10</v>
      </c>
      <c r="L5" s="1"/>
      <c r="M5" s="1"/>
      <c r="N5" s="14"/>
      <c r="O5" s="1"/>
      <c r="P5" s="1"/>
      <c r="Q5" s="14"/>
      <c r="R5" s="1"/>
      <c r="S5" s="1"/>
      <c r="T5" s="14"/>
      <c r="U5" s="1"/>
      <c r="V5" s="1"/>
      <c r="W5" s="14"/>
      <c r="X5" s="1"/>
      <c r="Y5" s="1"/>
      <c r="Z5" s="14"/>
      <c r="AA5" s="1"/>
      <c r="AB5" s="1"/>
      <c r="AC5" s="14"/>
      <c r="AD5" s="2" t="s">
        <v>163</v>
      </c>
      <c r="AE5" s="13">
        <f>C5*K5</f>
        <v>7899.6</v>
      </c>
      <c r="AF5" s="13">
        <f>C5*N5</f>
        <v>0</v>
      </c>
      <c r="AG5" s="13">
        <f>C5*Q5</f>
        <v>0</v>
      </c>
      <c r="AH5" s="13">
        <f>C5*T5</f>
        <v>0</v>
      </c>
      <c r="AI5" s="13">
        <f>C5*W5</f>
        <v>0</v>
      </c>
      <c r="AJ5" s="13">
        <f>C5*Z5</f>
        <v>0</v>
      </c>
      <c r="AK5" s="13">
        <f>C5*AC5</f>
        <v>0</v>
      </c>
    </row>
    <row r="6" spans="1:37" ht="15.75">
      <c r="B6" s="12" t="s">
        <v>10</v>
      </c>
    </row>
    <row r="7" spans="1:37" ht="15.75">
      <c r="A7" s="25">
        <v>1505</v>
      </c>
      <c r="B7" s="15" t="s">
        <v>11</v>
      </c>
      <c r="C7" s="16">
        <v>641.04</v>
      </c>
      <c r="D7" s="16">
        <v>641.04999999999995</v>
      </c>
      <c r="E7" s="16">
        <v>673.1</v>
      </c>
      <c r="F7" s="16"/>
      <c r="G7" s="15"/>
      <c r="H7" s="1"/>
      <c r="I7" s="1"/>
      <c r="J7" s="1">
        <v>3</v>
      </c>
      <c r="K7" s="14">
        <v>3</v>
      </c>
      <c r="L7" s="1"/>
      <c r="M7" s="1"/>
      <c r="N7" s="14"/>
      <c r="O7" s="1"/>
      <c r="P7" s="1"/>
      <c r="Q7" s="14"/>
      <c r="R7" s="1"/>
      <c r="S7" s="1"/>
      <c r="T7" s="14"/>
      <c r="U7" s="1"/>
      <c r="V7" s="1"/>
      <c r="W7" s="14"/>
      <c r="X7" s="1"/>
      <c r="Y7" s="1"/>
      <c r="Z7" s="14"/>
      <c r="AA7" s="1"/>
      <c r="AB7" s="1"/>
      <c r="AC7" s="14"/>
      <c r="AD7" s="2" t="s">
        <v>164</v>
      </c>
      <c r="AE7" s="13">
        <f t="shared" ref="AE7:AE12" si="0">C7*K7</f>
        <v>1923.12</v>
      </c>
      <c r="AF7" s="13">
        <f t="shared" ref="AF7:AF12" si="1">C7*N7</f>
        <v>0</v>
      </c>
      <c r="AG7" s="13">
        <f t="shared" ref="AG7:AG12" si="2">C7*Q7</f>
        <v>0</v>
      </c>
      <c r="AH7" s="13">
        <f t="shared" ref="AH7:AH12" si="3">C7*T7</f>
        <v>0</v>
      </c>
      <c r="AI7" s="13">
        <f t="shared" ref="AI7:AI12" si="4">C7*W7</f>
        <v>0</v>
      </c>
      <c r="AJ7" s="13">
        <f t="shared" ref="AJ7:AJ12" si="5">C7*Z7</f>
        <v>0</v>
      </c>
      <c r="AK7" s="13">
        <f t="shared" ref="AK7:AK12" si="6">C7*AC7</f>
        <v>0</v>
      </c>
    </row>
    <row r="8" spans="1:37" ht="15.75">
      <c r="A8" s="25">
        <v>1501</v>
      </c>
      <c r="B8" s="17" t="s">
        <v>12</v>
      </c>
      <c r="C8" s="18">
        <v>545.08799999999997</v>
      </c>
      <c r="D8" s="16">
        <v>545.09</v>
      </c>
      <c r="E8" s="16">
        <v>572.4</v>
      </c>
      <c r="F8" s="16"/>
      <c r="G8" s="15"/>
      <c r="H8" s="1"/>
      <c r="I8" s="1"/>
      <c r="J8" s="1">
        <v>3</v>
      </c>
      <c r="K8" s="14">
        <v>3</v>
      </c>
      <c r="L8" s="1"/>
      <c r="M8" s="1"/>
      <c r="N8" s="14"/>
      <c r="O8" s="1"/>
      <c r="P8" s="1"/>
      <c r="Q8" s="14"/>
      <c r="R8" s="1"/>
      <c r="S8" s="1"/>
      <c r="T8" s="14"/>
      <c r="U8" s="1"/>
      <c r="V8" s="1"/>
      <c r="W8" s="14"/>
      <c r="X8" s="1"/>
      <c r="Y8" s="1"/>
      <c r="Z8" s="14"/>
      <c r="AA8" s="1"/>
      <c r="AB8" s="1"/>
      <c r="AC8" s="14"/>
      <c r="AD8" s="2" t="s">
        <v>165</v>
      </c>
      <c r="AE8" s="13">
        <f t="shared" si="0"/>
        <v>1635.2639999999999</v>
      </c>
      <c r="AF8" s="13">
        <f t="shared" si="1"/>
        <v>0</v>
      </c>
      <c r="AG8" s="13">
        <f t="shared" si="2"/>
        <v>0</v>
      </c>
      <c r="AH8" s="13">
        <f t="shared" si="3"/>
        <v>0</v>
      </c>
      <c r="AI8" s="13">
        <f t="shared" si="4"/>
        <v>0</v>
      </c>
      <c r="AJ8" s="13">
        <f t="shared" si="5"/>
        <v>0</v>
      </c>
      <c r="AK8" s="13">
        <f t="shared" si="6"/>
        <v>0</v>
      </c>
    </row>
    <row r="9" spans="1:37" ht="15.75">
      <c r="A9" s="25">
        <v>25551</v>
      </c>
      <c r="B9" s="17" t="s">
        <v>13</v>
      </c>
      <c r="C9" s="18">
        <v>466.39679999999998</v>
      </c>
      <c r="D9" s="16">
        <v>466.4</v>
      </c>
      <c r="E9" s="16">
        <v>489.8</v>
      </c>
      <c r="F9" s="16"/>
      <c r="G9" s="15"/>
      <c r="H9" s="1"/>
      <c r="I9" s="1"/>
      <c r="J9" s="1">
        <v>3</v>
      </c>
      <c r="K9" s="14">
        <v>3</v>
      </c>
      <c r="L9" s="1"/>
      <c r="M9" s="1"/>
      <c r="N9" s="14"/>
      <c r="O9" s="1"/>
      <c r="P9" s="1"/>
      <c r="Q9" s="14"/>
      <c r="R9" s="1"/>
      <c r="S9" s="1"/>
      <c r="T9" s="14"/>
      <c r="U9" s="1"/>
      <c r="V9" s="1"/>
      <c r="W9" s="14"/>
      <c r="X9" s="1"/>
      <c r="Y9" s="1"/>
      <c r="Z9" s="14"/>
      <c r="AA9" s="1"/>
      <c r="AB9" s="1"/>
      <c r="AC9" s="14"/>
      <c r="AD9" s="2" t="s">
        <v>166</v>
      </c>
      <c r="AE9" s="13">
        <f t="shared" si="0"/>
        <v>1399.1904</v>
      </c>
      <c r="AF9" s="13">
        <f t="shared" si="1"/>
        <v>0</v>
      </c>
      <c r="AG9" s="13">
        <f t="shared" si="2"/>
        <v>0</v>
      </c>
      <c r="AH9" s="13">
        <f t="shared" si="3"/>
        <v>0</v>
      </c>
      <c r="AI9" s="13">
        <f t="shared" si="4"/>
        <v>0</v>
      </c>
      <c r="AJ9" s="13">
        <f t="shared" si="5"/>
        <v>0</v>
      </c>
      <c r="AK9" s="13">
        <f t="shared" si="6"/>
        <v>0</v>
      </c>
    </row>
    <row r="10" spans="1:37" ht="15.75">
      <c r="A10" s="27">
        <v>80051671</v>
      </c>
      <c r="B10" s="17" t="s">
        <v>14</v>
      </c>
      <c r="C10" s="18">
        <v>340.12</v>
      </c>
      <c r="D10" s="19">
        <v>340.2</v>
      </c>
      <c r="E10" s="16">
        <v>366</v>
      </c>
      <c r="F10" s="20">
        <v>350.74</v>
      </c>
      <c r="G10" s="15" t="s">
        <v>167</v>
      </c>
      <c r="H10" s="1"/>
      <c r="I10" s="1"/>
      <c r="J10" s="1">
        <v>3</v>
      </c>
      <c r="K10" s="14">
        <v>3</v>
      </c>
      <c r="L10" s="1"/>
      <c r="M10" s="1"/>
      <c r="N10" s="14"/>
      <c r="O10" s="1"/>
      <c r="P10" s="1"/>
      <c r="Q10" s="14"/>
      <c r="R10" s="1"/>
      <c r="S10" s="1"/>
      <c r="T10" s="14"/>
      <c r="U10" s="1"/>
      <c r="V10" s="1"/>
      <c r="W10" s="14"/>
      <c r="X10" s="1"/>
      <c r="Y10" s="1"/>
      <c r="Z10" s="14"/>
      <c r="AA10" s="1"/>
      <c r="AB10" s="1"/>
      <c r="AC10" s="14"/>
      <c r="AD10" s="2" t="s">
        <v>163</v>
      </c>
      <c r="AE10" s="13">
        <f t="shared" si="0"/>
        <v>1020.36</v>
      </c>
      <c r="AF10" s="13">
        <f t="shared" si="1"/>
        <v>0</v>
      </c>
      <c r="AG10" s="13">
        <f t="shared" si="2"/>
        <v>0</v>
      </c>
      <c r="AH10" s="13">
        <f t="shared" si="3"/>
        <v>0</v>
      </c>
      <c r="AI10" s="13">
        <f t="shared" si="4"/>
        <v>0</v>
      </c>
      <c r="AJ10" s="13">
        <f t="shared" si="5"/>
        <v>0</v>
      </c>
      <c r="AK10" s="13">
        <f t="shared" si="6"/>
        <v>0</v>
      </c>
    </row>
    <row r="11" spans="1:37" ht="15.75">
      <c r="A11" s="27">
        <v>789742896507</v>
      </c>
      <c r="B11" s="17" t="s">
        <v>15</v>
      </c>
      <c r="C11" s="18">
        <v>946.62</v>
      </c>
      <c r="D11" s="19">
        <v>960.12</v>
      </c>
      <c r="E11" s="16">
        <v>1027.2</v>
      </c>
      <c r="F11" s="20">
        <v>976.37</v>
      </c>
      <c r="G11" s="15" t="s">
        <v>167</v>
      </c>
      <c r="H11" s="1"/>
      <c r="I11" s="1"/>
      <c r="J11" s="1">
        <v>3</v>
      </c>
      <c r="K11" s="14">
        <v>3</v>
      </c>
      <c r="L11" s="1"/>
      <c r="M11" s="1"/>
      <c r="N11" s="14"/>
      <c r="O11" s="1"/>
      <c r="P11" s="1"/>
      <c r="Q11" s="14"/>
      <c r="R11" s="1"/>
      <c r="S11" s="1"/>
      <c r="T11" s="14"/>
      <c r="U11" s="1"/>
      <c r="V11" s="1"/>
      <c r="W11" s="14"/>
      <c r="X11" s="1"/>
      <c r="Y11" s="1"/>
      <c r="Z11" s="14"/>
      <c r="AA11" s="1"/>
      <c r="AB11" s="1"/>
      <c r="AC11" s="14"/>
      <c r="AD11" s="2" t="s">
        <v>163</v>
      </c>
      <c r="AE11" s="13">
        <f t="shared" si="0"/>
        <v>2839.86</v>
      </c>
      <c r="AF11" s="13">
        <f t="shared" si="1"/>
        <v>0</v>
      </c>
      <c r="AG11" s="13">
        <f t="shared" si="2"/>
        <v>0</v>
      </c>
      <c r="AH11" s="13">
        <f t="shared" si="3"/>
        <v>0</v>
      </c>
      <c r="AI11" s="13">
        <f t="shared" si="4"/>
        <v>0</v>
      </c>
      <c r="AJ11" s="13">
        <f t="shared" si="5"/>
        <v>0</v>
      </c>
      <c r="AK11" s="13">
        <f t="shared" si="6"/>
        <v>0</v>
      </c>
    </row>
    <row r="12" spans="1:37" ht="15.75">
      <c r="A12" s="27">
        <v>789742895050</v>
      </c>
      <c r="B12" s="17" t="s">
        <v>16</v>
      </c>
      <c r="C12" s="18">
        <v>731.5</v>
      </c>
      <c r="D12" s="19">
        <v>731.7</v>
      </c>
      <c r="E12" s="16">
        <v>787.5</v>
      </c>
      <c r="F12" s="20">
        <v>754.41</v>
      </c>
      <c r="G12" s="15" t="s">
        <v>167</v>
      </c>
      <c r="H12" s="1"/>
      <c r="I12" s="1"/>
      <c r="J12" s="1">
        <v>3</v>
      </c>
      <c r="K12" s="14">
        <v>3</v>
      </c>
      <c r="L12" s="1"/>
      <c r="M12" s="1"/>
      <c r="N12" s="14"/>
      <c r="O12" s="1"/>
      <c r="P12" s="1"/>
      <c r="Q12" s="14"/>
      <c r="R12" s="1"/>
      <c r="S12" s="1"/>
      <c r="T12" s="14"/>
      <c r="U12" s="1"/>
      <c r="V12" s="1"/>
      <c r="W12" s="14"/>
      <c r="X12" s="1"/>
      <c r="Y12" s="1"/>
      <c r="Z12" s="14"/>
      <c r="AA12" s="1"/>
      <c r="AB12" s="1"/>
      <c r="AC12" s="14"/>
      <c r="AD12" s="2" t="s">
        <v>163</v>
      </c>
      <c r="AE12" s="13">
        <f t="shared" si="0"/>
        <v>2194.5</v>
      </c>
      <c r="AF12" s="13">
        <f t="shared" si="1"/>
        <v>0</v>
      </c>
      <c r="AG12" s="13">
        <f t="shared" si="2"/>
        <v>0</v>
      </c>
      <c r="AH12" s="13">
        <f t="shared" si="3"/>
        <v>0</v>
      </c>
      <c r="AI12" s="13">
        <f t="shared" si="4"/>
        <v>0</v>
      </c>
      <c r="AJ12" s="13">
        <f t="shared" si="5"/>
        <v>0</v>
      </c>
      <c r="AK12" s="13">
        <f t="shared" si="6"/>
        <v>0</v>
      </c>
    </row>
    <row r="13" spans="1:37" ht="15.75">
      <c r="B13" s="12" t="s">
        <v>17</v>
      </c>
    </row>
    <row r="14" spans="1:37" ht="15.75">
      <c r="A14" s="25">
        <v>7501017286521</v>
      </c>
      <c r="B14" s="17" t="s">
        <v>18</v>
      </c>
      <c r="C14" s="18">
        <v>184.92</v>
      </c>
      <c r="D14" s="16">
        <v>192.01</v>
      </c>
      <c r="E14" s="16">
        <v>201.6</v>
      </c>
      <c r="F14" s="16"/>
      <c r="G14" s="15"/>
      <c r="H14" s="1"/>
      <c r="I14" s="1"/>
      <c r="J14" s="1">
        <v>0</v>
      </c>
      <c r="K14" s="14"/>
      <c r="L14" s="1"/>
      <c r="M14" s="1"/>
      <c r="N14" s="14"/>
      <c r="O14" s="1"/>
      <c r="P14" s="1"/>
      <c r="Q14" s="14"/>
      <c r="R14" s="1"/>
      <c r="S14" s="1"/>
      <c r="T14" s="14"/>
      <c r="U14" s="1"/>
      <c r="V14" s="1"/>
      <c r="W14" s="14"/>
      <c r="X14" s="1"/>
      <c r="Y14" s="1"/>
      <c r="Z14" s="14"/>
      <c r="AA14" s="1"/>
      <c r="AB14" s="1"/>
      <c r="AC14" s="14"/>
      <c r="AD14" s="2" t="s">
        <v>163</v>
      </c>
      <c r="AE14" s="13">
        <f>C14*K14</f>
        <v>0</v>
      </c>
      <c r="AF14" s="13">
        <f>C14*N14</f>
        <v>0</v>
      </c>
      <c r="AG14" s="13">
        <f>C14*Q14</f>
        <v>0</v>
      </c>
      <c r="AH14" s="13">
        <f>C14*T14</f>
        <v>0</v>
      </c>
      <c r="AI14" s="13">
        <f>C14*W14</f>
        <v>0</v>
      </c>
      <c r="AJ14" s="13">
        <f>C14*Z14</f>
        <v>0</v>
      </c>
      <c r="AK14" s="13">
        <f>C14*AC14</f>
        <v>0</v>
      </c>
    </row>
    <row r="15" spans="1:37" ht="15.75">
      <c r="B15" s="12" t="s">
        <v>19</v>
      </c>
    </row>
    <row r="16" spans="1:37" ht="15.75">
      <c r="A16" s="25">
        <v>75030253006</v>
      </c>
      <c r="B16" s="15" t="s">
        <v>20</v>
      </c>
      <c r="C16" s="16">
        <v>472.92</v>
      </c>
      <c r="D16" s="16">
        <v>472.93</v>
      </c>
      <c r="E16" s="16">
        <v>496.6</v>
      </c>
      <c r="F16" s="16"/>
      <c r="G16" s="15"/>
      <c r="H16" s="1"/>
      <c r="I16" s="1"/>
      <c r="J16" s="1">
        <v>2</v>
      </c>
      <c r="K16" s="14">
        <v>2</v>
      </c>
      <c r="L16" s="1"/>
      <c r="M16" s="1"/>
      <c r="N16" s="14"/>
      <c r="O16" s="1"/>
      <c r="P16" s="1"/>
      <c r="Q16" s="14"/>
      <c r="R16" s="1"/>
      <c r="S16" s="1"/>
      <c r="T16" s="14"/>
      <c r="U16" s="1"/>
      <c r="V16" s="1"/>
      <c r="W16" s="14"/>
      <c r="X16" s="1"/>
      <c r="Y16" s="1"/>
      <c r="Z16" s="14"/>
      <c r="AA16" s="1"/>
      <c r="AB16" s="1"/>
      <c r="AC16" s="14"/>
      <c r="AD16" s="2" t="s">
        <v>163</v>
      </c>
      <c r="AE16" s="13">
        <f>C16*K16</f>
        <v>945.84</v>
      </c>
      <c r="AF16" s="13">
        <f>C16*N16</f>
        <v>0</v>
      </c>
      <c r="AG16" s="13">
        <f>C16*Q16</f>
        <v>0</v>
      </c>
      <c r="AH16" s="13">
        <f>C16*T16</f>
        <v>0</v>
      </c>
      <c r="AI16" s="13">
        <f>C16*W16</f>
        <v>0</v>
      </c>
      <c r="AJ16" s="13">
        <f>C16*Z16</f>
        <v>0</v>
      </c>
      <c r="AK16" s="13">
        <f>C16*AC16</f>
        <v>0</v>
      </c>
    </row>
    <row r="17" spans="1:37" ht="15.75">
      <c r="A17" s="25">
        <v>75030253005</v>
      </c>
      <c r="B17" s="15" t="s">
        <v>21</v>
      </c>
      <c r="C17" s="16">
        <v>245.61</v>
      </c>
      <c r="D17" s="16">
        <v>245.62</v>
      </c>
      <c r="E17" s="16">
        <v>257.89999999999998</v>
      </c>
      <c r="F17" s="16"/>
      <c r="G17" s="15"/>
      <c r="H17" s="1"/>
      <c r="I17" s="1"/>
      <c r="J17" s="1">
        <v>2</v>
      </c>
      <c r="K17" s="14">
        <v>2</v>
      </c>
      <c r="L17" s="1"/>
      <c r="M17" s="1"/>
      <c r="N17" s="14"/>
      <c r="O17" s="1"/>
      <c r="P17" s="1"/>
      <c r="Q17" s="14"/>
      <c r="R17" s="1"/>
      <c r="S17" s="1"/>
      <c r="T17" s="14"/>
      <c r="U17" s="1"/>
      <c r="V17" s="1"/>
      <c r="W17" s="14"/>
      <c r="X17" s="1"/>
      <c r="Y17" s="1"/>
      <c r="Z17" s="14"/>
      <c r="AA17" s="1"/>
      <c r="AB17" s="1"/>
      <c r="AC17" s="14"/>
      <c r="AD17" s="2" t="s">
        <v>163</v>
      </c>
      <c r="AE17" s="13">
        <f>C17*K17</f>
        <v>491.22</v>
      </c>
      <c r="AF17" s="13">
        <f>C17*N17</f>
        <v>0</v>
      </c>
      <c r="AG17" s="13">
        <f>C17*Q17</f>
        <v>0</v>
      </c>
      <c r="AH17" s="13">
        <f>C17*T17</f>
        <v>0</v>
      </c>
      <c r="AI17" s="13">
        <f>C17*W17</f>
        <v>0</v>
      </c>
      <c r="AJ17" s="13">
        <f>C17*Z17</f>
        <v>0</v>
      </c>
      <c r="AK17" s="13">
        <f>C17*AC17</f>
        <v>0</v>
      </c>
    </row>
    <row r="18" spans="1:37" ht="15.75">
      <c r="A18" s="25">
        <v>75030253008</v>
      </c>
      <c r="B18" s="15" t="s">
        <v>22</v>
      </c>
      <c r="C18" s="16">
        <v>245.61</v>
      </c>
      <c r="D18" s="16">
        <v>245.62</v>
      </c>
      <c r="E18" s="16">
        <v>257.89999999999998</v>
      </c>
      <c r="F18" s="16"/>
      <c r="G18" s="15"/>
      <c r="H18" s="1"/>
      <c r="I18" s="1"/>
      <c r="J18" s="1">
        <v>2</v>
      </c>
      <c r="K18" s="14">
        <v>2</v>
      </c>
      <c r="L18" s="1"/>
      <c r="M18" s="1"/>
      <c r="N18" s="14"/>
      <c r="O18" s="1"/>
      <c r="P18" s="1"/>
      <c r="Q18" s="14"/>
      <c r="R18" s="1"/>
      <c r="S18" s="1"/>
      <c r="T18" s="14"/>
      <c r="U18" s="1"/>
      <c r="V18" s="1"/>
      <c r="W18" s="14"/>
      <c r="X18" s="1"/>
      <c r="Y18" s="1"/>
      <c r="Z18" s="14"/>
      <c r="AA18" s="1"/>
      <c r="AB18" s="1"/>
      <c r="AC18" s="14"/>
      <c r="AD18" s="2" t="s">
        <v>163</v>
      </c>
      <c r="AE18" s="13">
        <f>C18*K18</f>
        <v>491.22</v>
      </c>
      <c r="AF18" s="13">
        <f>C18*N18</f>
        <v>0</v>
      </c>
      <c r="AG18" s="13">
        <f>C18*Q18</f>
        <v>0</v>
      </c>
      <c r="AH18" s="13">
        <f>C18*T18</f>
        <v>0</v>
      </c>
      <c r="AI18" s="13">
        <f>C18*W18</f>
        <v>0</v>
      </c>
      <c r="AJ18" s="13">
        <f>C18*Z18</f>
        <v>0</v>
      </c>
      <c r="AK18" s="13">
        <f>C18*AC18</f>
        <v>0</v>
      </c>
    </row>
    <row r="19" spans="1:37" ht="15.75">
      <c r="A19" s="25">
        <v>7501000630455</v>
      </c>
      <c r="B19" s="17" t="s">
        <v>23</v>
      </c>
      <c r="C19" s="18">
        <v>34.96</v>
      </c>
      <c r="D19" s="16">
        <v>39.909999999999997</v>
      </c>
      <c r="E19" s="16">
        <v>42.7</v>
      </c>
      <c r="F19" s="16"/>
      <c r="G19" s="15"/>
      <c r="H19" s="1"/>
      <c r="I19" s="1"/>
      <c r="J19" s="1">
        <v>3</v>
      </c>
      <c r="K19" s="14">
        <v>3</v>
      </c>
      <c r="L19" s="1"/>
      <c r="M19" s="1"/>
      <c r="N19" s="14"/>
      <c r="O19" s="1"/>
      <c r="P19" s="1"/>
      <c r="Q19" s="14"/>
      <c r="R19" s="1"/>
      <c r="S19" s="1"/>
      <c r="T19" s="14"/>
      <c r="U19" s="1"/>
      <c r="V19" s="1"/>
      <c r="W19" s="14"/>
      <c r="X19" s="1"/>
      <c r="Y19" s="1"/>
      <c r="Z19" s="14"/>
      <c r="AA19" s="1"/>
      <c r="AB19" s="1"/>
      <c r="AC19" s="14"/>
      <c r="AD19" s="2" t="s">
        <v>163</v>
      </c>
      <c r="AE19" s="13">
        <f>C19*K19</f>
        <v>104.88</v>
      </c>
      <c r="AF19" s="13">
        <f>C19*N19</f>
        <v>0</v>
      </c>
      <c r="AG19" s="13">
        <f>C19*Q19</f>
        <v>0</v>
      </c>
      <c r="AH19" s="13">
        <f>C19*T19</f>
        <v>0</v>
      </c>
      <c r="AI19" s="13">
        <f>C19*W19</f>
        <v>0</v>
      </c>
      <c r="AJ19" s="13">
        <f>C19*Z19</f>
        <v>0</v>
      </c>
      <c r="AK19" s="13">
        <f>C19*AC19</f>
        <v>0</v>
      </c>
    </row>
    <row r="20" spans="1:37" ht="15.75">
      <c r="B20" s="12" t="s">
        <v>24</v>
      </c>
    </row>
    <row r="21" spans="1:37" ht="15.75">
      <c r="A21" s="25">
        <v>7502056210004</v>
      </c>
      <c r="B21" s="15" t="s">
        <v>25</v>
      </c>
      <c r="C21" s="16">
        <v>693.39</v>
      </c>
      <c r="D21" s="16">
        <v>693.4</v>
      </c>
      <c r="E21" s="16">
        <v>728.1</v>
      </c>
      <c r="F21" s="16"/>
      <c r="G21" s="15"/>
      <c r="H21" s="1"/>
      <c r="I21" s="1"/>
      <c r="J21" s="1">
        <v>2</v>
      </c>
      <c r="K21" s="14">
        <v>2</v>
      </c>
      <c r="L21" s="1"/>
      <c r="M21" s="1"/>
      <c r="N21" s="14"/>
      <c r="O21" s="1"/>
      <c r="P21" s="1"/>
      <c r="Q21" s="14"/>
      <c r="R21" s="1"/>
      <c r="S21" s="1"/>
      <c r="T21" s="14"/>
      <c r="U21" s="1"/>
      <c r="V21" s="1"/>
      <c r="W21" s="14"/>
      <c r="X21" s="1"/>
      <c r="Y21" s="1"/>
      <c r="Z21" s="14"/>
      <c r="AA21" s="1"/>
      <c r="AB21" s="1"/>
      <c r="AC21" s="14"/>
      <c r="AD21" s="2" t="s">
        <v>163</v>
      </c>
      <c r="AE21" s="13">
        <f>C21*K21</f>
        <v>1386.78</v>
      </c>
      <c r="AF21" s="13">
        <f>C21*N21</f>
        <v>0</v>
      </c>
      <c r="AG21" s="13">
        <f>C21*Q21</f>
        <v>0</v>
      </c>
      <c r="AH21" s="13">
        <f>C21*T21</f>
        <v>0</v>
      </c>
      <c r="AI21" s="13">
        <f>C21*W21</f>
        <v>0</v>
      </c>
      <c r="AJ21" s="13">
        <f>C21*Z21</f>
        <v>0</v>
      </c>
      <c r="AK21" s="13">
        <f>C21*AC21</f>
        <v>0</v>
      </c>
    </row>
    <row r="22" spans="1:37" ht="15.75">
      <c r="A22" s="25">
        <v>750205621002</v>
      </c>
      <c r="B22" s="15" t="s">
        <v>26</v>
      </c>
      <c r="C22" s="16">
        <v>561.77</v>
      </c>
      <c r="D22" s="16">
        <v>561.78</v>
      </c>
      <c r="E22" s="16">
        <v>589.9</v>
      </c>
      <c r="F22" s="16"/>
      <c r="G22" s="15"/>
      <c r="H22" s="1"/>
      <c r="I22" s="1"/>
      <c r="J22" s="1">
        <v>3</v>
      </c>
      <c r="K22" s="14">
        <v>3</v>
      </c>
      <c r="L22" s="1"/>
      <c r="M22" s="1"/>
      <c r="N22" s="14"/>
      <c r="O22" s="1"/>
      <c r="P22" s="1"/>
      <c r="Q22" s="14"/>
      <c r="R22" s="1"/>
      <c r="S22" s="1"/>
      <c r="T22" s="14"/>
      <c r="U22" s="1"/>
      <c r="V22" s="1"/>
      <c r="W22" s="14"/>
      <c r="X22" s="1"/>
      <c r="Y22" s="1"/>
      <c r="Z22" s="14"/>
      <c r="AA22" s="1"/>
      <c r="AB22" s="1"/>
      <c r="AC22" s="14"/>
      <c r="AD22" s="2" t="s">
        <v>163</v>
      </c>
      <c r="AE22" s="13">
        <f>C22*K22</f>
        <v>1685.31</v>
      </c>
      <c r="AF22" s="13">
        <f>C22*N22</f>
        <v>0</v>
      </c>
      <c r="AG22" s="13">
        <f>C22*Q22</f>
        <v>0</v>
      </c>
      <c r="AH22" s="13">
        <f>C22*T22</f>
        <v>0</v>
      </c>
      <c r="AI22" s="13">
        <f>C22*W22</f>
        <v>0</v>
      </c>
      <c r="AJ22" s="13">
        <f>C22*Z22</f>
        <v>0</v>
      </c>
      <c r="AK22" s="13">
        <f>C22*AC22</f>
        <v>0</v>
      </c>
    </row>
    <row r="23" spans="1:37" ht="15.75">
      <c r="A23" s="25">
        <v>750205621003</v>
      </c>
      <c r="B23" s="15" t="s">
        <v>27</v>
      </c>
      <c r="C23" s="16">
        <v>506.95</v>
      </c>
      <c r="D23" s="16">
        <v>506.96</v>
      </c>
      <c r="E23" s="16">
        <v>532.29999999999995</v>
      </c>
      <c r="F23" s="16"/>
      <c r="G23" s="15"/>
      <c r="H23" s="1"/>
      <c r="I23" s="1"/>
      <c r="J23" s="1">
        <v>3</v>
      </c>
      <c r="K23" s="14">
        <v>3</v>
      </c>
      <c r="L23" s="1"/>
      <c r="M23" s="1"/>
      <c r="N23" s="14"/>
      <c r="O23" s="1"/>
      <c r="P23" s="1"/>
      <c r="Q23" s="14"/>
      <c r="R23" s="1"/>
      <c r="S23" s="1"/>
      <c r="T23" s="14"/>
      <c r="U23" s="1"/>
      <c r="V23" s="1"/>
      <c r="W23" s="14"/>
      <c r="X23" s="1"/>
      <c r="Y23" s="1"/>
      <c r="Z23" s="14"/>
      <c r="AA23" s="1"/>
      <c r="AB23" s="1"/>
      <c r="AC23" s="14"/>
      <c r="AD23" s="2" t="s">
        <v>163</v>
      </c>
      <c r="AE23" s="13">
        <f>C23*K23</f>
        <v>1520.85</v>
      </c>
      <c r="AF23" s="13">
        <f>C23*N23</f>
        <v>0</v>
      </c>
      <c r="AG23" s="13">
        <f>C23*Q23</f>
        <v>0</v>
      </c>
      <c r="AH23" s="13">
        <f>C23*T23</f>
        <v>0</v>
      </c>
      <c r="AI23" s="13">
        <f>C23*W23</f>
        <v>0</v>
      </c>
      <c r="AJ23" s="13">
        <f>C23*Z23</f>
        <v>0</v>
      </c>
      <c r="AK23" s="13">
        <f>C23*AC23</f>
        <v>0</v>
      </c>
    </row>
    <row r="24" spans="1:37" ht="15.75">
      <c r="B24" s="12" t="s">
        <v>28</v>
      </c>
    </row>
    <row r="25" spans="1:37" ht="15.75">
      <c r="A25" s="25">
        <v>75010262</v>
      </c>
      <c r="B25" s="15" t="s">
        <v>29</v>
      </c>
      <c r="C25" s="16">
        <v>202.41</v>
      </c>
      <c r="D25" s="16">
        <v>202.42</v>
      </c>
      <c r="E25" s="16">
        <v>212.6</v>
      </c>
      <c r="F25" s="16"/>
      <c r="G25" s="15"/>
      <c r="H25" s="1"/>
      <c r="I25" s="1"/>
      <c r="J25" s="1">
        <v>10</v>
      </c>
      <c r="K25" s="14">
        <v>10</v>
      </c>
      <c r="L25" s="1"/>
      <c r="M25" s="1"/>
      <c r="N25" s="14"/>
      <c r="O25" s="1"/>
      <c r="P25" s="1"/>
      <c r="Q25" s="14"/>
      <c r="R25" s="1"/>
      <c r="S25" s="1"/>
      <c r="T25" s="14"/>
      <c r="U25" s="1"/>
      <c r="V25" s="1"/>
      <c r="W25" s="14"/>
      <c r="X25" s="1"/>
      <c r="Y25" s="1"/>
      <c r="Z25" s="14"/>
      <c r="AA25" s="1"/>
      <c r="AB25" s="1"/>
      <c r="AC25" s="14"/>
      <c r="AD25" s="2" t="s">
        <v>163</v>
      </c>
      <c r="AE25" s="13">
        <f>C25*K25</f>
        <v>2024.1</v>
      </c>
      <c r="AF25" s="13">
        <f>C25*N25</f>
        <v>0</v>
      </c>
      <c r="AG25" s="13">
        <f>C25*Q25</f>
        <v>0</v>
      </c>
      <c r="AH25" s="13">
        <f>C25*T25</f>
        <v>0</v>
      </c>
      <c r="AI25" s="13">
        <f>C25*W25</f>
        <v>0</v>
      </c>
      <c r="AJ25" s="13">
        <f>C25*Z25</f>
        <v>0</v>
      </c>
      <c r="AK25" s="13">
        <f>C25*AC25</f>
        <v>0</v>
      </c>
    </row>
    <row r="26" spans="1:37" ht="15.75">
      <c r="A26" s="25">
        <v>7502015001</v>
      </c>
      <c r="B26" s="15" t="s">
        <v>30</v>
      </c>
      <c r="C26" s="16">
        <v>204.35</v>
      </c>
      <c r="D26" s="16">
        <v>204.36</v>
      </c>
      <c r="E26" s="16">
        <v>214.6</v>
      </c>
      <c r="F26" s="16"/>
      <c r="G26" s="15"/>
      <c r="H26" s="1"/>
      <c r="I26" s="1"/>
      <c r="J26" s="1">
        <v>5</v>
      </c>
      <c r="K26" s="14">
        <v>5</v>
      </c>
      <c r="L26" s="1"/>
      <c r="M26" s="1"/>
      <c r="N26" s="14"/>
      <c r="O26" s="1"/>
      <c r="P26" s="1"/>
      <c r="Q26" s="14"/>
      <c r="R26" s="1"/>
      <c r="S26" s="1"/>
      <c r="T26" s="14"/>
      <c r="U26" s="1"/>
      <c r="V26" s="1"/>
      <c r="W26" s="14"/>
      <c r="X26" s="1"/>
      <c r="Y26" s="1"/>
      <c r="Z26" s="14"/>
      <c r="AA26" s="1"/>
      <c r="AB26" s="1"/>
      <c r="AC26" s="14"/>
      <c r="AD26" s="2" t="s">
        <v>163</v>
      </c>
      <c r="AE26" s="13">
        <f>C26*K26</f>
        <v>1021.75</v>
      </c>
      <c r="AF26" s="13">
        <f>C26*N26</f>
        <v>0</v>
      </c>
      <c r="AG26" s="13">
        <f>C26*Q26</f>
        <v>0</v>
      </c>
      <c r="AH26" s="13">
        <f>C26*T26</f>
        <v>0</v>
      </c>
      <c r="AI26" s="13">
        <f>C26*W26</f>
        <v>0</v>
      </c>
      <c r="AJ26" s="13">
        <f>C26*Z26</f>
        <v>0</v>
      </c>
      <c r="AK26" s="13">
        <f>C26*AC26</f>
        <v>0</v>
      </c>
    </row>
    <row r="27" spans="1:37" ht="15.75">
      <c r="B27" s="12" t="s">
        <v>31</v>
      </c>
    </row>
    <row r="28" spans="1:37" ht="15.75">
      <c r="A28" s="25">
        <v>75030253004</v>
      </c>
      <c r="B28" s="15" t="s">
        <v>32</v>
      </c>
      <c r="C28" s="16">
        <v>150.15</v>
      </c>
      <c r="D28" s="16">
        <v>150.16</v>
      </c>
      <c r="E28" s="16">
        <v>157.69999999999999</v>
      </c>
      <c r="F28" s="16"/>
      <c r="G28" s="15"/>
      <c r="H28" s="1"/>
      <c r="I28" s="1"/>
      <c r="J28" s="1">
        <v>10</v>
      </c>
      <c r="K28" s="14">
        <v>10</v>
      </c>
      <c r="L28" s="1"/>
      <c r="M28" s="1"/>
      <c r="N28" s="14"/>
      <c r="O28" s="1"/>
      <c r="P28" s="1"/>
      <c r="Q28" s="14"/>
      <c r="R28" s="1"/>
      <c r="S28" s="1"/>
      <c r="T28" s="14"/>
      <c r="U28" s="1"/>
      <c r="V28" s="1"/>
      <c r="W28" s="14"/>
      <c r="X28" s="1"/>
      <c r="Y28" s="1"/>
      <c r="Z28" s="14"/>
      <c r="AA28" s="1"/>
      <c r="AB28" s="1"/>
      <c r="AC28" s="14"/>
      <c r="AD28" s="2" t="s">
        <v>163</v>
      </c>
      <c r="AE28" s="13">
        <f>C28*K28</f>
        <v>1501.5</v>
      </c>
      <c r="AF28" s="13">
        <f>C28*N28</f>
        <v>0</v>
      </c>
      <c r="AG28" s="13">
        <f>C28*Q28</f>
        <v>0</v>
      </c>
      <c r="AH28" s="13">
        <f>C28*T28</f>
        <v>0</v>
      </c>
      <c r="AI28" s="13">
        <f>C28*W28</f>
        <v>0</v>
      </c>
      <c r="AJ28" s="13">
        <f>C28*Z28</f>
        <v>0</v>
      </c>
      <c r="AK28" s="13">
        <f>C28*AC28</f>
        <v>0</v>
      </c>
    </row>
    <row r="29" spans="1:37" ht="15.75">
      <c r="A29" s="25">
        <v>75030253003</v>
      </c>
      <c r="B29" s="15" t="s">
        <v>33</v>
      </c>
      <c r="C29" s="16">
        <v>150.15</v>
      </c>
      <c r="D29" s="16">
        <v>150.16</v>
      </c>
      <c r="E29" s="16">
        <v>157.69999999999999</v>
      </c>
      <c r="F29" s="16"/>
      <c r="G29" s="15"/>
      <c r="H29" s="1"/>
      <c r="I29" s="1"/>
      <c r="J29" s="1">
        <v>10</v>
      </c>
      <c r="K29" s="14">
        <v>10</v>
      </c>
      <c r="L29" s="1"/>
      <c r="M29" s="1"/>
      <c r="N29" s="14"/>
      <c r="O29" s="1"/>
      <c r="P29" s="1"/>
      <c r="Q29" s="14"/>
      <c r="R29" s="1"/>
      <c r="S29" s="1"/>
      <c r="T29" s="14"/>
      <c r="U29" s="1"/>
      <c r="V29" s="1"/>
      <c r="W29" s="14"/>
      <c r="X29" s="1"/>
      <c r="Y29" s="1"/>
      <c r="Z29" s="14"/>
      <c r="AA29" s="1"/>
      <c r="AB29" s="1"/>
      <c r="AC29" s="14"/>
      <c r="AD29" s="2" t="s">
        <v>163</v>
      </c>
      <c r="AE29" s="13">
        <f>C29*K29</f>
        <v>1501.5</v>
      </c>
      <c r="AF29" s="13">
        <f>C29*N29</f>
        <v>0</v>
      </c>
      <c r="AG29" s="13">
        <f>C29*Q29</f>
        <v>0</v>
      </c>
      <c r="AH29" s="13">
        <f>C29*T29</f>
        <v>0</v>
      </c>
      <c r="AI29" s="13">
        <f>C29*W29</f>
        <v>0</v>
      </c>
      <c r="AJ29" s="13">
        <f>C29*Z29</f>
        <v>0</v>
      </c>
      <c r="AK29" s="13">
        <f>C29*AC29</f>
        <v>0</v>
      </c>
    </row>
    <row r="30" spans="1:37" ht="15.75">
      <c r="B30" s="12" t="s">
        <v>34</v>
      </c>
    </row>
    <row r="31" spans="1:37" ht="15.75">
      <c r="A31" s="25">
        <v>75030253002</v>
      </c>
      <c r="B31" s="15" t="s">
        <v>35</v>
      </c>
      <c r="C31" s="16">
        <v>170.23</v>
      </c>
      <c r="D31" s="16">
        <v>170.24</v>
      </c>
      <c r="E31" s="16">
        <v>178.8</v>
      </c>
      <c r="F31" s="16"/>
      <c r="G31" s="15"/>
      <c r="H31" s="1"/>
      <c r="I31" s="1"/>
      <c r="J31" s="1">
        <v>6</v>
      </c>
      <c r="K31" s="14">
        <v>6</v>
      </c>
      <c r="L31" s="1"/>
      <c r="M31" s="1"/>
      <c r="N31" s="14"/>
      <c r="O31" s="1"/>
      <c r="P31" s="1"/>
      <c r="Q31" s="14"/>
      <c r="R31" s="1"/>
      <c r="S31" s="1"/>
      <c r="T31" s="14"/>
      <c r="U31" s="1"/>
      <c r="V31" s="1"/>
      <c r="W31" s="14"/>
      <c r="X31" s="1"/>
      <c r="Y31" s="1"/>
      <c r="Z31" s="14"/>
      <c r="AA31" s="1"/>
      <c r="AB31" s="1"/>
      <c r="AC31" s="14"/>
      <c r="AD31" s="2" t="s">
        <v>163</v>
      </c>
      <c r="AE31" s="13">
        <f>C31*K31</f>
        <v>1021.3799999999999</v>
      </c>
      <c r="AF31" s="13">
        <f>C31*N31</f>
        <v>0</v>
      </c>
      <c r="AG31" s="13">
        <f>C31*Q31</f>
        <v>0</v>
      </c>
      <c r="AH31" s="13">
        <f>C31*T31</f>
        <v>0</v>
      </c>
      <c r="AI31" s="13">
        <f>C31*W31</f>
        <v>0</v>
      </c>
      <c r="AJ31" s="13">
        <f>C31*Z31</f>
        <v>0</v>
      </c>
      <c r="AK31" s="13">
        <f>C31*AC31</f>
        <v>0</v>
      </c>
    </row>
    <row r="32" spans="1:37" ht="15.75">
      <c r="B32" s="12" t="s">
        <v>36</v>
      </c>
    </row>
    <row r="33" spans="1:37" ht="15.75">
      <c r="A33" s="25">
        <v>6145</v>
      </c>
      <c r="B33" s="15" t="s">
        <v>37</v>
      </c>
      <c r="C33" s="16">
        <v>266.64999999999998</v>
      </c>
      <c r="D33" s="16">
        <v>266.66000000000003</v>
      </c>
      <c r="E33" s="16">
        <v>280</v>
      </c>
      <c r="F33" s="16"/>
      <c r="G33" s="15"/>
      <c r="H33" s="1"/>
      <c r="I33" s="1"/>
      <c r="J33" s="1">
        <v>4</v>
      </c>
      <c r="K33" s="14">
        <v>4</v>
      </c>
      <c r="L33" s="1"/>
      <c r="M33" s="1"/>
      <c r="N33" s="14"/>
      <c r="O33" s="1"/>
      <c r="P33" s="1"/>
      <c r="Q33" s="14"/>
      <c r="R33" s="1"/>
      <c r="S33" s="1"/>
      <c r="T33" s="14"/>
      <c r="U33" s="1"/>
      <c r="V33" s="1"/>
      <c r="W33" s="14"/>
      <c r="X33" s="1"/>
      <c r="Y33" s="1"/>
      <c r="Z33" s="14"/>
      <c r="AA33" s="1"/>
      <c r="AB33" s="1"/>
      <c r="AC33" s="14"/>
      <c r="AD33" s="2" t="s">
        <v>163</v>
      </c>
      <c r="AE33" s="13">
        <f>C33*K33</f>
        <v>1066.5999999999999</v>
      </c>
      <c r="AF33" s="13">
        <f>C33*N33</f>
        <v>0</v>
      </c>
      <c r="AG33" s="13">
        <f>C33*Q33</f>
        <v>0</v>
      </c>
      <c r="AH33" s="13">
        <f>C33*T33</f>
        <v>0</v>
      </c>
      <c r="AI33" s="13">
        <f>C33*W33</f>
        <v>0</v>
      </c>
      <c r="AJ33" s="13">
        <f>C33*Z33</f>
        <v>0</v>
      </c>
      <c r="AK33" s="13">
        <f>C33*AC33</f>
        <v>0</v>
      </c>
    </row>
    <row r="34" spans="1:37" ht="15.75">
      <c r="A34" s="25">
        <v>6144</v>
      </c>
      <c r="B34" s="15" t="s">
        <v>38</v>
      </c>
      <c r="C34" s="16">
        <v>225.62</v>
      </c>
      <c r="D34" s="16">
        <v>225.63</v>
      </c>
      <c r="E34" s="16">
        <v>237</v>
      </c>
      <c r="F34" s="16"/>
      <c r="G34" s="15"/>
      <c r="H34" s="1"/>
      <c r="I34" s="1"/>
      <c r="J34" s="1">
        <v>4</v>
      </c>
      <c r="K34" s="14">
        <v>4</v>
      </c>
      <c r="L34" s="1"/>
      <c r="M34" s="1"/>
      <c r="N34" s="14"/>
      <c r="O34" s="1"/>
      <c r="P34" s="1"/>
      <c r="Q34" s="14"/>
      <c r="R34" s="1"/>
      <c r="S34" s="1"/>
      <c r="T34" s="14"/>
      <c r="U34" s="1"/>
      <c r="V34" s="1"/>
      <c r="W34" s="14"/>
      <c r="X34" s="1"/>
      <c r="Y34" s="1"/>
      <c r="Z34" s="14"/>
      <c r="AA34" s="1"/>
      <c r="AB34" s="1"/>
      <c r="AC34" s="14"/>
      <c r="AD34" s="2" t="s">
        <v>163</v>
      </c>
      <c r="AE34" s="13">
        <f>C34*K34</f>
        <v>902.48</v>
      </c>
      <c r="AF34" s="13">
        <f>C34*N34</f>
        <v>0</v>
      </c>
      <c r="AG34" s="13">
        <f>C34*Q34</f>
        <v>0</v>
      </c>
      <c r="AH34" s="13">
        <f>C34*T34</f>
        <v>0</v>
      </c>
      <c r="AI34" s="13">
        <f>C34*W34</f>
        <v>0</v>
      </c>
      <c r="AJ34" s="13">
        <f>C34*Z34</f>
        <v>0</v>
      </c>
      <c r="AK34" s="13">
        <f>C34*AC34</f>
        <v>0</v>
      </c>
    </row>
    <row r="35" spans="1:37" ht="15.75">
      <c r="A35" s="25">
        <v>7584020401</v>
      </c>
      <c r="B35" s="15" t="s">
        <v>39</v>
      </c>
      <c r="C35" s="16">
        <v>155.07</v>
      </c>
      <c r="D35" s="16">
        <v>155.08000000000001</v>
      </c>
      <c r="E35" s="16">
        <v>162.9</v>
      </c>
      <c r="F35" s="16"/>
      <c r="G35" s="15"/>
      <c r="H35" s="1"/>
      <c r="I35" s="1"/>
      <c r="J35" s="1">
        <v>5</v>
      </c>
      <c r="K35" s="14">
        <v>5</v>
      </c>
      <c r="L35" s="1"/>
      <c r="M35" s="1"/>
      <c r="N35" s="14"/>
      <c r="O35" s="1"/>
      <c r="P35" s="1"/>
      <c r="Q35" s="14"/>
      <c r="R35" s="1"/>
      <c r="S35" s="1"/>
      <c r="T35" s="14"/>
      <c r="U35" s="1"/>
      <c r="V35" s="1"/>
      <c r="W35" s="14"/>
      <c r="X35" s="1"/>
      <c r="Y35" s="1"/>
      <c r="Z35" s="14"/>
      <c r="AA35" s="1"/>
      <c r="AB35" s="1"/>
      <c r="AC35" s="14"/>
      <c r="AD35" s="2" t="s">
        <v>163</v>
      </c>
      <c r="AE35" s="13">
        <f>C35*K35</f>
        <v>775.34999999999991</v>
      </c>
      <c r="AF35" s="13">
        <f>C35*N35</f>
        <v>0</v>
      </c>
      <c r="AG35" s="13">
        <f>C35*Q35</f>
        <v>0</v>
      </c>
      <c r="AH35" s="13">
        <f>C35*T35</f>
        <v>0</v>
      </c>
      <c r="AI35" s="13">
        <f>C35*W35</f>
        <v>0</v>
      </c>
      <c r="AJ35" s="13">
        <f>C35*Z35</f>
        <v>0</v>
      </c>
      <c r="AK35" s="13">
        <f>C35*AC35</f>
        <v>0</v>
      </c>
    </row>
    <row r="36" spans="1:37" ht="15.75">
      <c r="A36" s="25">
        <v>7584020402</v>
      </c>
      <c r="B36" s="15" t="s">
        <v>40</v>
      </c>
      <c r="C36" s="16">
        <v>208.67</v>
      </c>
      <c r="D36" s="16">
        <v>208.68</v>
      </c>
      <c r="E36" s="16">
        <v>219.2</v>
      </c>
      <c r="F36" s="20">
        <v>213</v>
      </c>
      <c r="G36" s="15" t="s">
        <v>168</v>
      </c>
      <c r="H36" s="1"/>
      <c r="I36" s="1"/>
      <c r="J36" s="1">
        <v>5</v>
      </c>
      <c r="K36" s="14">
        <v>5</v>
      </c>
      <c r="L36" s="1"/>
      <c r="M36" s="1"/>
      <c r="N36" s="14"/>
      <c r="O36" s="1"/>
      <c r="P36" s="1"/>
      <c r="Q36" s="14"/>
      <c r="R36" s="1"/>
      <c r="S36" s="1"/>
      <c r="T36" s="14"/>
      <c r="U36" s="1"/>
      <c r="V36" s="1"/>
      <c r="W36" s="14"/>
      <c r="X36" s="1"/>
      <c r="Y36" s="1"/>
      <c r="Z36" s="14"/>
      <c r="AA36" s="1"/>
      <c r="AB36" s="1"/>
      <c r="AC36" s="14"/>
      <c r="AD36" s="2" t="s">
        <v>163</v>
      </c>
      <c r="AE36" s="13">
        <f>C36*K36</f>
        <v>1043.3499999999999</v>
      </c>
      <c r="AF36" s="13">
        <f>C36*N36</f>
        <v>0</v>
      </c>
      <c r="AG36" s="13">
        <f>C36*Q36</f>
        <v>0</v>
      </c>
      <c r="AH36" s="13">
        <f>C36*T36</f>
        <v>0</v>
      </c>
      <c r="AI36" s="13">
        <f>C36*W36</f>
        <v>0</v>
      </c>
      <c r="AJ36" s="13">
        <f>C36*Z36</f>
        <v>0</v>
      </c>
      <c r="AK36" s="13">
        <f>C36*AC36</f>
        <v>0</v>
      </c>
    </row>
    <row r="37" spans="1:37" ht="15.75">
      <c r="B37" s="12" t="s">
        <v>41</v>
      </c>
    </row>
    <row r="38" spans="1:37" ht="15.75">
      <c r="A38" s="25">
        <v>1550</v>
      </c>
      <c r="B38" s="15" t="s">
        <v>42</v>
      </c>
      <c r="C38" s="16">
        <v>600</v>
      </c>
      <c r="D38" s="16">
        <v>600.01</v>
      </c>
      <c r="E38" s="16">
        <v>630</v>
      </c>
      <c r="F38" s="20">
        <v>648</v>
      </c>
      <c r="G38" s="15" t="s">
        <v>169</v>
      </c>
      <c r="H38" s="1"/>
      <c r="I38" s="1"/>
      <c r="J38" s="1">
        <v>5</v>
      </c>
      <c r="K38" s="14">
        <v>5</v>
      </c>
      <c r="L38" s="1"/>
      <c r="M38" s="1"/>
      <c r="N38" s="14"/>
      <c r="O38" s="1"/>
      <c r="P38" s="1"/>
      <c r="Q38" s="14"/>
      <c r="R38" s="1"/>
      <c r="S38" s="1"/>
      <c r="T38" s="14"/>
      <c r="U38" s="1"/>
      <c r="V38" s="1"/>
      <c r="W38" s="14"/>
      <c r="X38" s="1"/>
      <c r="Y38" s="1"/>
      <c r="Z38" s="14"/>
      <c r="AA38" s="1"/>
      <c r="AB38" s="1"/>
      <c r="AC38" s="14"/>
      <c r="AD38" s="2" t="s">
        <v>163</v>
      </c>
      <c r="AE38" s="13">
        <f>C38*K38</f>
        <v>3000</v>
      </c>
      <c r="AF38" s="13">
        <f>C38*N38</f>
        <v>0</v>
      </c>
      <c r="AG38" s="13">
        <f>C38*Q38</f>
        <v>0</v>
      </c>
      <c r="AH38" s="13">
        <f>C38*T38</f>
        <v>0</v>
      </c>
      <c r="AI38" s="13">
        <f>C38*W38</f>
        <v>0</v>
      </c>
      <c r="AJ38" s="13">
        <f>C38*Z38</f>
        <v>0</v>
      </c>
      <c r="AK38" s="13">
        <f>C38*AC38</f>
        <v>0</v>
      </c>
    </row>
    <row r="39" spans="1:37" ht="15.75">
      <c r="A39" s="25">
        <v>26631</v>
      </c>
      <c r="B39" s="15" t="s">
        <v>43</v>
      </c>
      <c r="C39" s="16">
        <v>109.15</v>
      </c>
      <c r="D39" s="16">
        <v>109.16</v>
      </c>
      <c r="E39" s="16">
        <v>114.7</v>
      </c>
      <c r="F39" s="16"/>
      <c r="G39" s="15"/>
      <c r="H39" s="1"/>
      <c r="I39" s="1"/>
      <c r="J39" s="1">
        <v>5</v>
      </c>
      <c r="K39" s="14">
        <v>5</v>
      </c>
      <c r="L39" s="1"/>
      <c r="M39" s="1"/>
      <c r="N39" s="14"/>
      <c r="O39" s="1"/>
      <c r="P39" s="1"/>
      <c r="Q39" s="14"/>
      <c r="R39" s="1"/>
      <c r="S39" s="1"/>
      <c r="T39" s="14"/>
      <c r="U39" s="1"/>
      <c r="V39" s="1"/>
      <c r="W39" s="14"/>
      <c r="X39" s="1"/>
      <c r="Y39" s="1"/>
      <c r="Z39" s="14"/>
      <c r="AA39" s="1"/>
      <c r="AB39" s="1"/>
      <c r="AC39" s="14"/>
      <c r="AD39" s="2" t="s">
        <v>170</v>
      </c>
      <c r="AE39" s="13">
        <f>C39*K39</f>
        <v>545.75</v>
      </c>
      <c r="AF39" s="13">
        <f>C39*N39</f>
        <v>0</v>
      </c>
      <c r="AG39" s="13">
        <f>C39*Q39</f>
        <v>0</v>
      </c>
      <c r="AH39" s="13">
        <f>C39*T39</f>
        <v>0</v>
      </c>
      <c r="AI39" s="13">
        <f>C39*W39</f>
        <v>0</v>
      </c>
      <c r="AJ39" s="13">
        <f>C39*Z39</f>
        <v>0</v>
      </c>
      <c r="AK39" s="13">
        <f>C39*AC39</f>
        <v>0</v>
      </c>
    </row>
    <row r="40" spans="1:37" ht="15.75">
      <c r="A40" s="25">
        <v>24561</v>
      </c>
      <c r="B40" s="15" t="s">
        <v>44</v>
      </c>
      <c r="C40" s="16">
        <v>200.73</v>
      </c>
      <c r="D40" s="16">
        <v>200.74</v>
      </c>
      <c r="E40" s="16">
        <v>212.8</v>
      </c>
      <c r="F40" s="20">
        <v>216.78</v>
      </c>
      <c r="G40" s="15" t="s">
        <v>169</v>
      </c>
      <c r="H40" s="1"/>
      <c r="I40" s="1"/>
      <c r="J40" s="1">
        <v>5</v>
      </c>
      <c r="K40" s="14">
        <v>5</v>
      </c>
      <c r="L40" s="1"/>
      <c r="M40" s="1"/>
      <c r="N40" s="14"/>
      <c r="O40" s="1"/>
      <c r="P40" s="1"/>
      <c r="Q40" s="14"/>
      <c r="R40" s="1"/>
      <c r="S40" s="1"/>
      <c r="T40" s="14"/>
      <c r="U40" s="1"/>
      <c r="V40" s="1"/>
      <c r="W40" s="14"/>
      <c r="X40" s="1"/>
      <c r="Y40" s="1"/>
      <c r="Z40" s="14"/>
      <c r="AA40" s="1"/>
      <c r="AB40" s="1"/>
      <c r="AC40" s="14"/>
      <c r="AD40" s="2" t="s">
        <v>171</v>
      </c>
      <c r="AE40" s="13">
        <f>C40*K40</f>
        <v>1003.65</v>
      </c>
      <c r="AF40" s="13">
        <f>C40*N40</f>
        <v>0</v>
      </c>
      <c r="AG40" s="13">
        <f>C40*Q40</f>
        <v>0</v>
      </c>
      <c r="AH40" s="13">
        <f>C40*T40</f>
        <v>0</v>
      </c>
      <c r="AI40" s="13">
        <f>C40*W40</f>
        <v>0</v>
      </c>
      <c r="AJ40" s="13">
        <f>C40*Z40</f>
        <v>0</v>
      </c>
      <c r="AK40" s="13">
        <f>C40*AC40</f>
        <v>0</v>
      </c>
    </row>
    <row r="41" spans="1:37">
      <c r="AE41" s="13">
        <f t="shared" ref="AE41:AK41" si="7">SUM(AE5:AE40)</f>
        <v>40945.404400000007</v>
      </c>
      <c r="AF41" s="13">
        <f t="shared" si="7"/>
        <v>0</v>
      </c>
      <c r="AG41" s="13">
        <f t="shared" si="7"/>
        <v>0</v>
      </c>
      <c r="AH41" s="13">
        <f t="shared" si="7"/>
        <v>0</v>
      </c>
      <c r="AI41" s="13">
        <f t="shared" si="7"/>
        <v>0</v>
      </c>
      <c r="AJ41" s="13">
        <f t="shared" si="7"/>
        <v>0</v>
      </c>
      <c r="AK41" s="13">
        <f t="shared" si="7"/>
        <v>0</v>
      </c>
    </row>
    <row r="44" spans="1:37" ht="15.75">
      <c r="A44" s="38" t="s">
        <v>147</v>
      </c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</row>
    <row r="45" spans="1:37" ht="15.75">
      <c r="A45" s="23"/>
      <c r="B45" s="38" t="s">
        <v>45</v>
      </c>
      <c r="C45" s="39"/>
      <c r="D45" s="39"/>
      <c r="E45" s="39"/>
      <c r="F45" s="39"/>
      <c r="G45" s="39"/>
      <c r="H45" s="40" t="s">
        <v>148</v>
      </c>
      <c r="I45" s="39"/>
      <c r="J45" s="39"/>
      <c r="K45" s="39"/>
      <c r="L45" s="41" t="s">
        <v>149</v>
      </c>
      <c r="M45" s="39"/>
      <c r="N45" s="39"/>
      <c r="O45" s="42" t="s">
        <v>150</v>
      </c>
      <c r="P45" s="39"/>
      <c r="Q45" s="39"/>
      <c r="R45" s="43" t="s">
        <v>151</v>
      </c>
      <c r="S45" s="39"/>
      <c r="T45" s="39"/>
      <c r="U45" s="44" t="s">
        <v>152</v>
      </c>
      <c r="V45" s="39"/>
      <c r="W45" s="39"/>
      <c r="X45" s="45" t="s">
        <v>153</v>
      </c>
      <c r="Y45" s="39"/>
      <c r="Z45" s="39"/>
      <c r="AA45" s="46" t="s">
        <v>154</v>
      </c>
      <c r="AB45" s="39"/>
      <c r="AC45" s="39"/>
      <c r="AD45" s="2"/>
    </row>
    <row r="46" spans="1:37" ht="15.75">
      <c r="A46" s="24"/>
      <c r="B46" s="3" t="s">
        <v>3</v>
      </c>
      <c r="C46" s="3"/>
      <c r="D46" s="3"/>
      <c r="E46" s="3"/>
      <c r="F46" s="3"/>
      <c r="G46" s="3"/>
      <c r="H46" s="47" t="s">
        <v>2</v>
      </c>
      <c r="I46" s="47"/>
      <c r="J46" s="47"/>
      <c r="K46" s="47"/>
      <c r="L46" s="47" t="s">
        <v>2</v>
      </c>
      <c r="M46" s="47"/>
      <c r="N46" s="47"/>
      <c r="O46" s="47" t="s">
        <v>2</v>
      </c>
      <c r="P46" s="47"/>
      <c r="Q46" s="47"/>
      <c r="R46" s="47" t="s">
        <v>2</v>
      </c>
      <c r="S46" s="47"/>
      <c r="T46" s="47"/>
      <c r="U46" s="47" t="s">
        <v>2</v>
      </c>
      <c r="V46" s="47"/>
      <c r="W46" s="47"/>
      <c r="X46" s="47" t="s">
        <v>2</v>
      </c>
      <c r="Y46" s="47"/>
      <c r="Z46" s="47"/>
      <c r="AA46" s="47" t="s">
        <v>2</v>
      </c>
      <c r="AB46" s="47"/>
      <c r="AC46" s="47"/>
      <c r="AD46" s="3"/>
    </row>
    <row r="47" spans="1:37" ht="15.75">
      <c r="A47" s="24" t="s">
        <v>155</v>
      </c>
      <c r="B47" s="12" t="s">
        <v>46</v>
      </c>
      <c r="C47" s="3" t="s">
        <v>156</v>
      </c>
      <c r="D47" s="3" t="s">
        <v>157</v>
      </c>
      <c r="E47" s="3" t="s">
        <v>158</v>
      </c>
      <c r="F47" s="3" t="s">
        <v>159</v>
      </c>
      <c r="G47" s="3" t="s">
        <v>160</v>
      </c>
      <c r="H47" s="3" t="s">
        <v>4</v>
      </c>
      <c r="I47" s="3" t="s">
        <v>5</v>
      </c>
      <c r="J47" s="3" t="s">
        <v>161</v>
      </c>
      <c r="K47" s="3" t="s">
        <v>6</v>
      </c>
      <c r="L47" s="3" t="s">
        <v>4</v>
      </c>
      <c r="M47" s="3" t="s">
        <v>5</v>
      </c>
      <c r="N47" s="3" t="s">
        <v>6</v>
      </c>
      <c r="O47" s="3" t="s">
        <v>4</v>
      </c>
      <c r="P47" s="3" t="s">
        <v>5</v>
      </c>
      <c r="Q47" s="3" t="s">
        <v>6</v>
      </c>
      <c r="R47" s="3" t="s">
        <v>4</v>
      </c>
      <c r="S47" s="3" t="s">
        <v>5</v>
      </c>
      <c r="T47" s="3" t="s">
        <v>6</v>
      </c>
      <c r="U47" s="3" t="s">
        <v>4</v>
      </c>
      <c r="V47" s="3" t="s">
        <v>5</v>
      </c>
      <c r="W47" s="3" t="s">
        <v>6</v>
      </c>
      <c r="X47" s="3" t="s">
        <v>4</v>
      </c>
      <c r="Y47" s="3" t="s">
        <v>5</v>
      </c>
      <c r="Z47" s="3" t="s">
        <v>6</v>
      </c>
      <c r="AA47" s="3" t="s">
        <v>4</v>
      </c>
      <c r="AB47" s="3" t="s">
        <v>5</v>
      </c>
      <c r="AC47" s="3" t="s">
        <v>6</v>
      </c>
      <c r="AD47" s="3" t="s">
        <v>162</v>
      </c>
    </row>
    <row r="48" spans="1:37" ht="15.75">
      <c r="A48" s="27">
        <v>7501052411528</v>
      </c>
      <c r="B48" s="17" t="s">
        <v>47</v>
      </c>
      <c r="C48" s="18">
        <v>636.17999999999995</v>
      </c>
      <c r="D48" s="19">
        <v>636.24</v>
      </c>
      <c r="E48" s="16">
        <v>668</v>
      </c>
      <c r="F48" s="16"/>
      <c r="G48" s="15"/>
      <c r="H48" s="1"/>
      <c r="I48" s="1"/>
      <c r="J48" s="1">
        <v>3</v>
      </c>
      <c r="K48" s="14">
        <v>3</v>
      </c>
      <c r="L48" s="1"/>
      <c r="M48" s="1"/>
      <c r="N48" s="14"/>
      <c r="O48" s="1"/>
      <c r="P48" s="1"/>
      <c r="Q48" s="14"/>
      <c r="R48" s="1"/>
      <c r="S48" s="1"/>
      <c r="T48" s="14"/>
      <c r="U48" s="1"/>
      <c r="V48" s="1"/>
      <c r="W48" s="14"/>
      <c r="X48" s="1"/>
      <c r="Y48" s="1"/>
      <c r="Z48" s="14"/>
      <c r="AA48" s="1"/>
      <c r="AB48" s="1"/>
      <c r="AC48" s="14"/>
      <c r="AD48" s="2" t="s">
        <v>163</v>
      </c>
      <c r="AE48" s="13">
        <f>C48*K48</f>
        <v>1908.54</v>
      </c>
      <c r="AF48" s="13">
        <f>C48*N48</f>
        <v>0</v>
      </c>
      <c r="AG48" s="13">
        <f>C48*Q48</f>
        <v>0</v>
      </c>
      <c r="AH48" s="13">
        <f>C48*T48</f>
        <v>0</v>
      </c>
      <c r="AI48" s="13">
        <f>C48*W48</f>
        <v>0</v>
      </c>
      <c r="AJ48" s="13">
        <f>C48*Z48</f>
        <v>0</v>
      </c>
      <c r="AK48" s="13">
        <f>C48*AC48</f>
        <v>0</v>
      </c>
    </row>
    <row r="49" spans="1:37" ht="15.75">
      <c r="A49" s="27">
        <v>1750105241402</v>
      </c>
      <c r="B49" s="17" t="s">
        <v>48</v>
      </c>
      <c r="C49" s="18">
        <v>493.15</v>
      </c>
      <c r="D49" s="19">
        <v>493.2</v>
      </c>
      <c r="E49" s="16">
        <v>518.4</v>
      </c>
      <c r="F49" s="16"/>
      <c r="G49" s="15"/>
      <c r="H49" s="1"/>
      <c r="I49" s="1"/>
      <c r="J49" s="1">
        <v>3</v>
      </c>
      <c r="K49" s="14">
        <v>3</v>
      </c>
      <c r="L49" s="1"/>
      <c r="M49" s="1"/>
      <c r="N49" s="14"/>
      <c r="O49" s="1"/>
      <c r="P49" s="1"/>
      <c r="Q49" s="14"/>
      <c r="R49" s="1"/>
      <c r="S49" s="1"/>
      <c r="T49" s="14"/>
      <c r="U49" s="1"/>
      <c r="V49" s="1"/>
      <c r="W49" s="14"/>
      <c r="X49" s="1"/>
      <c r="Y49" s="1"/>
      <c r="Z49" s="14"/>
      <c r="AA49" s="1"/>
      <c r="AB49" s="1"/>
      <c r="AC49" s="14"/>
      <c r="AD49" s="2" t="s">
        <v>163</v>
      </c>
      <c r="AE49" s="13">
        <f>C49*K49</f>
        <v>1479.4499999999998</v>
      </c>
      <c r="AF49" s="13">
        <f>C49*N49</f>
        <v>0</v>
      </c>
      <c r="AG49" s="13">
        <f>C49*Q49</f>
        <v>0</v>
      </c>
      <c r="AH49" s="13">
        <f>C49*T49</f>
        <v>0</v>
      </c>
      <c r="AI49" s="13">
        <f>C49*W49</f>
        <v>0</v>
      </c>
      <c r="AJ49" s="13">
        <f>C49*Z49</f>
        <v>0</v>
      </c>
      <c r="AK49" s="13">
        <f>C49*AC49</f>
        <v>0</v>
      </c>
    </row>
    <row r="50" spans="1:37" ht="15.75">
      <c r="B50" s="12" t="s">
        <v>49</v>
      </c>
    </row>
    <row r="51" spans="1:37" ht="15.75">
      <c r="A51" s="25" t="s">
        <v>50</v>
      </c>
      <c r="B51" s="17" t="s">
        <v>51</v>
      </c>
      <c r="C51" s="18">
        <v>329.8</v>
      </c>
      <c r="D51" s="16">
        <v>362.01</v>
      </c>
      <c r="E51" s="16">
        <v>380.1</v>
      </c>
      <c r="F51" s="18">
        <v>340</v>
      </c>
      <c r="G51" s="15" t="s">
        <v>172</v>
      </c>
      <c r="H51" s="1"/>
      <c r="I51" s="1"/>
      <c r="J51" s="1">
        <v>5</v>
      </c>
      <c r="K51" s="14">
        <v>5</v>
      </c>
      <c r="L51" s="1"/>
      <c r="M51" s="1"/>
      <c r="N51" s="14"/>
      <c r="O51" s="1"/>
      <c r="P51" s="1"/>
      <c r="Q51" s="14"/>
      <c r="R51" s="1"/>
      <c r="S51" s="1"/>
      <c r="T51" s="14"/>
      <c r="U51" s="1"/>
      <c r="V51" s="1"/>
      <c r="W51" s="14"/>
      <c r="X51" s="1"/>
      <c r="Y51" s="1"/>
      <c r="Z51" s="14"/>
      <c r="AA51" s="1"/>
      <c r="AB51" s="1"/>
      <c r="AC51" s="14"/>
      <c r="AD51" s="2" t="s">
        <v>163</v>
      </c>
      <c r="AE51" s="13">
        <f>C51*K51</f>
        <v>1649</v>
      </c>
      <c r="AF51" s="13">
        <f>C51*N51</f>
        <v>0</v>
      </c>
      <c r="AG51" s="13">
        <f>C51*Q51</f>
        <v>0</v>
      </c>
      <c r="AH51" s="13">
        <f>C51*T51</f>
        <v>0</v>
      </c>
      <c r="AI51" s="13">
        <f>C51*W51</f>
        <v>0</v>
      </c>
      <c r="AJ51" s="13">
        <f>C51*Z51</f>
        <v>0</v>
      </c>
      <c r="AK51" s="13">
        <f>C51*AC51</f>
        <v>0</v>
      </c>
    </row>
    <row r="52" spans="1:37" ht="15.75">
      <c r="A52" s="25">
        <v>558101</v>
      </c>
      <c r="B52" s="17" t="s">
        <v>52</v>
      </c>
      <c r="C52" s="18">
        <v>548.29</v>
      </c>
      <c r="D52" s="16">
        <v>644.01</v>
      </c>
      <c r="E52" s="16">
        <v>676.2</v>
      </c>
      <c r="F52" s="16"/>
      <c r="G52" s="15"/>
      <c r="H52" s="1"/>
      <c r="I52" s="1"/>
      <c r="J52" s="1">
        <v>5</v>
      </c>
      <c r="K52" s="14">
        <v>5</v>
      </c>
      <c r="L52" s="1"/>
      <c r="M52" s="1"/>
      <c r="N52" s="14"/>
      <c r="O52" s="1"/>
      <c r="P52" s="1"/>
      <c r="Q52" s="14"/>
      <c r="R52" s="1"/>
      <c r="S52" s="1"/>
      <c r="T52" s="14"/>
      <c r="U52" s="1"/>
      <c r="V52" s="1"/>
      <c r="W52" s="14"/>
      <c r="X52" s="1"/>
      <c r="Y52" s="1"/>
      <c r="Z52" s="14"/>
      <c r="AA52" s="1"/>
      <c r="AB52" s="1"/>
      <c r="AC52" s="14"/>
      <c r="AD52" s="2" t="s">
        <v>163</v>
      </c>
      <c r="AE52" s="13">
        <f>C52*K52</f>
        <v>2741.45</v>
      </c>
      <c r="AF52" s="13">
        <f>C52*N52</f>
        <v>0</v>
      </c>
      <c r="AG52" s="13">
        <f>C52*Q52</f>
        <v>0</v>
      </c>
      <c r="AH52" s="13">
        <f>C52*T52</f>
        <v>0</v>
      </c>
      <c r="AI52" s="13">
        <f>C52*W52</f>
        <v>0</v>
      </c>
      <c r="AJ52" s="13">
        <f>C52*Z52</f>
        <v>0</v>
      </c>
      <c r="AK52" s="13">
        <f>C52*AC52</f>
        <v>0</v>
      </c>
    </row>
    <row r="53" spans="1:37" ht="15.75">
      <c r="B53" s="12" t="s">
        <v>53</v>
      </c>
    </row>
    <row r="54" spans="1:37" ht="15.75">
      <c r="A54" s="25">
        <v>420602</v>
      </c>
      <c r="B54" s="17" t="s">
        <v>54</v>
      </c>
      <c r="C54" s="18">
        <v>145.74</v>
      </c>
      <c r="D54" s="16">
        <v>146.01</v>
      </c>
      <c r="E54" s="16">
        <v>153.30000000000001</v>
      </c>
      <c r="F54" s="18">
        <v>146</v>
      </c>
      <c r="G54" s="15" t="s">
        <v>168</v>
      </c>
      <c r="H54" s="1"/>
      <c r="I54" s="1"/>
      <c r="J54" s="1">
        <v>4</v>
      </c>
      <c r="K54" s="14">
        <v>4</v>
      </c>
      <c r="L54" s="1"/>
      <c r="M54" s="1"/>
      <c r="N54" s="14"/>
      <c r="O54" s="1"/>
      <c r="P54" s="1"/>
      <c r="Q54" s="14"/>
      <c r="R54" s="1"/>
      <c r="S54" s="1"/>
      <c r="T54" s="14"/>
      <c r="U54" s="1"/>
      <c r="V54" s="1"/>
      <c r="W54" s="14"/>
      <c r="X54" s="1"/>
      <c r="Y54" s="1"/>
      <c r="Z54" s="14"/>
      <c r="AA54" s="1"/>
      <c r="AB54" s="1"/>
      <c r="AC54" s="14"/>
      <c r="AD54" s="2" t="s">
        <v>163</v>
      </c>
      <c r="AE54" s="13">
        <f>C54*K54</f>
        <v>582.96</v>
      </c>
      <c r="AF54" s="13">
        <f>C54*N54</f>
        <v>0</v>
      </c>
      <c r="AG54" s="13">
        <f>C54*Q54</f>
        <v>0</v>
      </c>
      <c r="AH54" s="13">
        <f>C54*T54</f>
        <v>0</v>
      </c>
      <c r="AI54" s="13">
        <f>C54*W54</f>
        <v>0</v>
      </c>
      <c r="AJ54" s="13">
        <f>C54*Z54</f>
        <v>0</v>
      </c>
      <c r="AK54" s="13">
        <f>C54*AC54</f>
        <v>0</v>
      </c>
    </row>
    <row r="55" spans="1:37" ht="15.75">
      <c r="A55" s="25">
        <v>750420602</v>
      </c>
      <c r="B55" s="17" t="s">
        <v>55</v>
      </c>
      <c r="C55" s="18">
        <v>145.74</v>
      </c>
      <c r="D55" s="16">
        <v>146.01</v>
      </c>
      <c r="E55" s="16">
        <v>153.30000000000001</v>
      </c>
      <c r="F55" s="18">
        <v>146</v>
      </c>
      <c r="G55" s="15" t="s">
        <v>168</v>
      </c>
      <c r="H55" s="1"/>
      <c r="I55" s="1"/>
      <c r="J55" s="1">
        <v>4</v>
      </c>
      <c r="K55" s="14">
        <v>4</v>
      </c>
      <c r="L55" s="1"/>
      <c r="M55" s="1"/>
      <c r="N55" s="14"/>
      <c r="O55" s="1"/>
      <c r="P55" s="1"/>
      <c r="Q55" s="14"/>
      <c r="R55" s="1"/>
      <c r="S55" s="1"/>
      <c r="T55" s="14"/>
      <c r="U55" s="1"/>
      <c r="V55" s="1"/>
      <c r="W55" s="14"/>
      <c r="X55" s="1"/>
      <c r="Y55" s="1"/>
      <c r="Z55" s="14"/>
      <c r="AA55" s="1"/>
      <c r="AB55" s="1"/>
      <c r="AC55" s="14"/>
      <c r="AD55" s="2" t="s">
        <v>163</v>
      </c>
      <c r="AE55" s="13">
        <f>C55*K55</f>
        <v>582.96</v>
      </c>
      <c r="AF55" s="13">
        <f>C55*N55</f>
        <v>0</v>
      </c>
      <c r="AG55" s="13">
        <f>C55*Q55</f>
        <v>0</v>
      </c>
      <c r="AH55" s="13">
        <f>C55*T55</f>
        <v>0</v>
      </c>
      <c r="AI55" s="13">
        <f>C55*W55</f>
        <v>0</v>
      </c>
      <c r="AJ55" s="13">
        <f>C55*Z55</f>
        <v>0</v>
      </c>
      <c r="AK55" s="13">
        <f>C55*AC55</f>
        <v>0</v>
      </c>
    </row>
    <row r="56" spans="1:37" ht="15.75">
      <c r="A56" s="25">
        <v>420603</v>
      </c>
      <c r="B56" s="17" t="s">
        <v>56</v>
      </c>
      <c r="C56" s="18">
        <v>145.74</v>
      </c>
      <c r="D56" s="16">
        <v>146.01</v>
      </c>
      <c r="E56" s="16">
        <v>153.30000000000001</v>
      </c>
      <c r="F56" s="18">
        <v>146</v>
      </c>
      <c r="G56" s="15" t="s">
        <v>168</v>
      </c>
      <c r="H56" s="1"/>
      <c r="I56" s="1"/>
      <c r="J56" s="1">
        <v>4</v>
      </c>
      <c r="K56" s="14">
        <v>4</v>
      </c>
      <c r="L56" s="1"/>
      <c r="M56" s="1"/>
      <c r="N56" s="14"/>
      <c r="O56" s="1"/>
      <c r="P56" s="1"/>
      <c r="Q56" s="14"/>
      <c r="R56" s="1"/>
      <c r="S56" s="1"/>
      <c r="T56" s="14"/>
      <c r="U56" s="1"/>
      <c r="V56" s="1"/>
      <c r="W56" s="14"/>
      <c r="X56" s="1"/>
      <c r="Y56" s="1"/>
      <c r="Z56" s="14"/>
      <c r="AA56" s="1"/>
      <c r="AB56" s="1"/>
      <c r="AC56" s="14"/>
      <c r="AD56" s="2" t="s">
        <v>163</v>
      </c>
      <c r="AE56" s="13">
        <f>C56*K56</f>
        <v>582.96</v>
      </c>
      <c r="AF56" s="13">
        <f>C56*N56</f>
        <v>0</v>
      </c>
      <c r="AG56" s="13">
        <f>C56*Q56</f>
        <v>0</v>
      </c>
      <c r="AH56" s="13">
        <f>C56*T56</f>
        <v>0</v>
      </c>
      <c r="AI56" s="13">
        <f>C56*W56</f>
        <v>0</v>
      </c>
      <c r="AJ56" s="13">
        <f>C56*Z56</f>
        <v>0</v>
      </c>
      <c r="AK56" s="13">
        <f>C56*AC56</f>
        <v>0</v>
      </c>
    </row>
    <row r="57" spans="1:37" ht="15.75">
      <c r="B57" s="12" t="s">
        <v>28</v>
      </c>
    </row>
    <row r="58" spans="1:37" ht="15.75">
      <c r="A58" s="25">
        <v>7584024</v>
      </c>
      <c r="B58" s="15" t="s">
        <v>57</v>
      </c>
      <c r="C58" s="16">
        <v>103.78</v>
      </c>
      <c r="D58" s="16">
        <v>103.79</v>
      </c>
      <c r="E58" s="16">
        <v>109</v>
      </c>
      <c r="F58" s="16"/>
      <c r="G58" s="15"/>
      <c r="H58" s="1"/>
      <c r="I58" s="1"/>
      <c r="J58" s="1">
        <v>5</v>
      </c>
      <c r="K58" s="14">
        <v>5</v>
      </c>
      <c r="L58" s="1"/>
      <c r="M58" s="1"/>
      <c r="N58" s="14"/>
      <c r="O58" s="1"/>
      <c r="P58" s="1"/>
      <c r="Q58" s="14"/>
      <c r="R58" s="1"/>
      <c r="S58" s="1"/>
      <c r="T58" s="14"/>
      <c r="U58" s="1"/>
      <c r="V58" s="1"/>
      <c r="W58" s="14"/>
      <c r="X58" s="1"/>
      <c r="Y58" s="1"/>
      <c r="Z58" s="14"/>
      <c r="AA58" s="1"/>
      <c r="AB58" s="1"/>
      <c r="AC58" s="14"/>
      <c r="AD58" s="2" t="s">
        <v>163</v>
      </c>
      <c r="AE58" s="13">
        <f t="shared" ref="AE58:AE64" si="8">C58*K58</f>
        <v>518.9</v>
      </c>
      <c r="AF58" s="13">
        <f t="shared" ref="AF58:AF64" si="9">C58*N58</f>
        <v>0</v>
      </c>
      <c r="AG58" s="13">
        <f t="shared" ref="AG58:AG64" si="10">C58*Q58</f>
        <v>0</v>
      </c>
      <c r="AH58" s="13">
        <f t="shared" ref="AH58:AH64" si="11">C58*T58</f>
        <v>0</v>
      </c>
      <c r="AI58" s="13">
        <f t="shared" ref="AI58:AI64" si="12">C58*W58</f>
        <v>0</v>
      </c>
      <c r="AJ58" s="13">
        <f t="shared" ref="AJ58:AJ64" si="13">C58*Z58</f>
        <v>0</v>
      </c>
      <c r="AK58" s="13">
        <f t="shared" ref="AK58:AK64" si="14">C58*AC58</f>
        <v>0</v>
      </c>
    </row>
    <row r="59" spans="1:37" ht="15.75">
      <c r="A59" s="25">
        <v>7584023</v>
      </c>
      <c r="B59" s="15" t="s">
        <v>58</v>
      </c>
      <c r="C59" s="16">
        <v>103.78</v>
      </c>
      <c r="D59" s="16">
        <v>103.79</v>
      </c>
      <c r="E59" s="16">
        <v>109</v>
      </c>
      <c r="F59" s="16"/>
      <c r="G59" s="15"/>
      <c r="H59" s="1"/>
      <c r="I59" s="1"/>
      <c r="J59" s="1">
        <v>5</v>
      </c>
      <c r="K59" s="14">
        <v>5</v>
      </c>
      <c r="L59" s="1"/>
      <c r="M59" s="1"/>
      <c r="N59" s="14"/>
      <c r="O59" s="1"/>
      <c r="P59" s="1"/>
      <c r="Q59" s="14"/>
      <c r="R59" s="1"/>
      <c r="S59" s="1"/>
      <c r="T59" s="14"/>
      <c r="U59" s="1"/>
      <c r="V59" s="1"/>
      <c r="W59" s="14"/>
      <c r="X59" s="1"/>
      <c r="Y59" s="1"/>
      <c r="Z59" s="14"/>
      <c r="AA59" s="1"/>
      <c r="AB59" s="1"/>
      <c r="AC59" s="14"/>
      <c r="AD59" s="2" t="s">
        <v>163</v>
      </c>
      <c r="AE59" s="13">
        <f t="shared" si="8"/>
        <v>518.9</v>
      </c>
      <c r="AF59" s="13">
        <f t="shared" si="9"/>
        <v>0</v>
      </c>
      <c r="AG59" s="13">
        <f t="shared" si="10"/>
        <v>0</v>
      </c>
      <c r="AH59" s="13">
        <f t="shared" si="11"/>
        <v>0</v>
      </c>
      <c r="AI59" s="13">
        <f t="shared" si="12"/>
        <v>0</v>
      </c>
      <c r="AJ59" s="13">
        <f t="shared" si="13"/>
        <v>0</v>
      </c>
      <c r="AK59" s="13">
        <f t="shared" si="14"/>
        <v>0</v>
      </c>
    </row>
    <row r="60" spans="1:37" ht="15.75">
      <c r="A60" s="25">
        <v>7584026</v>
      </c>
      <c r="B60" s="15" t="s">
        <v>59</v>
      </c>
      <c r="C60" s="16">
        <v>103.78</v>
      </c>
      <c r="D60" s="16">
        <v>103.79</v>
      </c>
      <c r="E60" s="16">
        <v>109</v>
      </c>
      <c r="F60" s="16"/>
      <c r="G60" s="15"/>
      <c r="H60" s="1"/>
      <c r="I60" s="1"/>
      <c r="J60" s="1">
        <v>5</v>
      </c>
      <c r="K60" s="14">
        <v>5</v>
      </c>
      <c r="L60" s="1"/>
      <c r="M60" s="1"/>
      <c r="N60" s="14"/>
      <c r="O60" s="1"/>
      <c r="P60" s="1"/>
      <c r="Q60" s="14"/>
      <c r="R60" s="1"/>
      <c r="S60" s="1"/>
      <c r="T60" s="14"/>
      <c r="U60" s="1"/>
      <c r="V60" s="1"/>
      <c r="W60" s="14"/>
      <c r="X60" s="1"/>
      <c r="Y60" s="1"/>
      <c r="Z60" s="14"/>
      <c r="AA60" s="1"/>
      <c r="AB60" s="1"/>
      <c r="AC60" s="14"/>
      <c r="AD60" s="2" t="s">
        <v>173</v>
      </c>
      <c r="AE60" s="13">
        <f t="shared" si="8"/>
        <v>518.9</v>
      </c>
      <c r="AF60" s="13">
        <f t="shared" si="9"/>
        <v>0</v>
      </c>
      <c r="AG60" s="13">
        <f t="shared" si="10"/>
        <v>0</v>
      </c>
      <c r="AH60" s="13">
        <f t="shared" si="11"/>
        <v>0</v>
      </c>
      <c r="AI60" s="13">
        <f t="shared" si="12"/>
        <v>0</v>
      </c>
      <c r="AJ60" s="13">
        <f t="shared" si="13"/>
        <v>0</v>
      </c>
      <c r="AK60" s="13">
        <f t="shared" si="14"/>
        <v>0</v>
      </c>
    </row>
    <row r="61" spans="1:37" ht="15.75">
      <c r="A61" s="25">
        <v>7584020</v>
      </c>
      <c r="B61" s="15" t="s">
        <v>60</v>
      </c>
      <c r="C61" s="16">
        <v>103.78</v>
      </c>
      <c r="D61" s="16">
        <v>103.79</v>
      </c>
      <c r="E61" s="16">
        <v>109</v>
      </c>
      <c r="F61" s="16"/>
      <c r="G61" s="15"/>
      <c r="H61" s="1"/>
      <c r="I61" s="1"/>
      <c r="J61" s="1">
        <v>5</v>
      </c>
      <c r="K61" s="14">
        <v>5</v>
      </c>
      <c r="L61" s="1"/>
      <c r="M61" s="1"/>
      <c r="N61" s="14"/>
      <c r="O61" s="1"/>
      <c r="P61" s="1"/>
      <c r="Q61" s="14"/>
      <c r="R61" s="1"/>
      <c r="S61" s="1"/>
      <c r="T61" s="14"/>
      <c r="U61" s="1"/>
      <c r="V61" s="1"/>
      <c r="W61" s="14"/>
      <c r="X61" s="1"/>
      <c r="Y61" s="1"/>
      <c r="Z61" s="14"/>
      <c r="AA61" s="1"/>
      <c r="AB61" s="1"/>
      <c r="AC61" s="14"/>
      <c r="AD61" s="2" t="s">
        <v>163</v>
      </c>
      <c r="AE61" s="13">
        <f t="shared" si="8"/>
        <v>518.9</v>
      </c>
      <c r="AF61" s="13">
        <f t="shared" si="9"/>
        <v>0</v>
      </c>
      <c r="AG61" s="13">
        <f t="shared" si="10"/>
        <v>0</v>
      </c>
      <c r="AH61" s="13">
        <f t="shared" si="11"/>
        <v>0</v>
      </c>
      <c r="AI61" s="13">
        <f t="shared" si="12"/>
        <v>0</v>
      </c>
      <c r="AJ61" s="13">
        <f t="shared" si="13"/>
        <v>0</v>
      </c>
      <c r="AK61" s="13">
        <f t="shared" si="14"/>
        <v>0</v>
      </c>
    </row>
    <row r="62" spans="1:37" ht="15.75">
      <c r="A62" s="25">
        <v>7584025</v>
      </c>
      <c r="B62" s="15" t="s">
        <v>61</v>
      </c>
      <c r="C62" s="16">
        <v>103.78</v>
      </c>
      <c r="D62" s="16">
        <v>103.79</v>
      </c>
      <c r="E62" s="16">
        <v>109</v>
      </c>
      <c r="F62" s="16"/>
      <c r="G62" s="15"/>
      <c r="H62" s="1"/>
      <c r="I62" s="1"/>
      <c r="J62" s="1">
        <v>5</v>
      </c>
      <c r="K62" s="14">
        <v>5</v>
      </c>
      <c r="L62" s="1"/>
      <c r="M62" s="1"/>
      <c r="N62" s="14"/>
      <c r="O62" s="1"/>
      <c r="P62" s="1"/>
      <c r="Q62" s="14"/>
      <c r="R62" s="1"/>
      <c r="S62" s="1"/>
      <c r="T62" s="14"/>
      <c r="U62" s="1"/>
      <c r="V62" s="1"/>
      <c r="W62" s="14"/>
      <c r="X62" s="1"/>
      <c r="Y62" s="1"/>
      <c r="Z62" s="14"/>
      <c r="AA62" s="1"/>
      <c r="AB62" s="1"/>
      <c r="AC62" s="14"/>
      <c r="AD62" s="2" t="s">
        <v>163</v>
      </c>
      <c r="AE62" s="13">
        <f t="shared" si="8"/>
        <v>518.9</v>
      </c>
      <c r="AF62" s="13">
        <f t="shared" si="9"/>
        <v>0</v>
      </c>
      <c r="AG62" s="13">
        <f t="shared" si="10"/>
        <v>0</v>
      </c>
      <c r="AH62" s="13">
        <f t="shared" si="11"/>
        <v>0</v>
      </c>
      <c r="AI62" s="13">
        <f t="shared" si="12"/>
        <v>0</v>
      </c>
      <c r="AJ62" s="13">
        <f t="shared" si="13"/>
        <v>0</v>
      </c>
      <c r="AK62" s="13">
        <f t="shared" si="14"/>
        <v>0</v>
      </c>
    </row>
    <row r="63" spans="1:37" ht="15.75">
      <c r="A63" s="25">
        <v>7584022</v>
      </c>
      <c r="B63" s="15" t="s">
        <v>62</v>
      </c>
      <c r="C63" s="16">
        <v>103.78</v>
      </c>
      <c r="D63" s="16">
        <v>103.79</v>
      </c>
      <c r="E63" s="16">
        <v>109</v>
      </c>
      <c r="F63" s="16"/>
      <c r="G63" s="15"/>
      <c r="H63" s="1"/>
      <c r="I63" s="1"/>
      <c r="J63" s="1">
        <v>5</v>
      </c>
      <c r="K63" s="14">
        <v>5</v>
      </c>
      <c r="L63" s="1"/>
      <c r="M63" s="1"/>
      <c r="N63" s="14"/>
      <c r="O63" s="1"/>
      <c r="P63" s="1"/>
      <c r="Q63" s="14"/>
      <c r="R63" s="1"/>
      <c r="S63" s="1"/>
      <c r="T63" s="14"/>
      <c r="U63" s="1"/>
      <c r="V63" s="1"/>
      <c r="W63" s="14"/>
      <c r="X63" s="1"/>
      <c r="Y63" s="1"/>
      <c r="Z63" s="14"/>
      <c r="AA63" s="1"/>
      <c r="AB63" s="1"/>
      <c r="AC63" s="14"/>
      <c r="AD63" s="2" t="s">
        <v>163</v>
      </c>
      <c r="AE63" s="13">
        <f t="shared" si="8"/>
        <v>518.9</v>
      </c>
      <c r="AF63" s="13">
        <f t="shared" si="9"/>
        <v>0</v>
      </c>
      <c r="AG63" s="13">
        <f t="shared" si="10"/>
        <v>0</v>
      </c>
      <c r="AH63" s="13">
        <f t="shared" si="11"/>
        <v>0</v>
      </c>
      <c r="AI63" s="13">
        <f t="shared" si="12"/>
        <v>0</v>
      </c>
      <c r="AJ63" s="13">
        <f t="shared" si="13"/>
        <v>0</v>
      </c>
      <c r="AK63" s="13">
        <f t="shared" si="14"/>
        <v>0</v>
      </c>
    </row>
    <row r="64" spans="1:37" ht="15.75">
      <c r="A64" s="25">
        <v>7584021</v>
      </c>
      <c r="B64" s="15" t="s">
        <v>63</v>
      </c>
      <c r="C64" s="16">
        <v>103.78</v>
      </c>
      <c r="D64" s="16">
        <v>103.79</v>
      </c>
      <c r="E64" s="16">
        <v>109</v>
      </c>
      <c r="F64" s="16"/>
      <c r="G64" s="15"/>
      <c r="H64" s="1"/>
      <c r="I64" s="1"/>
      <c r="J64" s="1">
        <v>5</v>
      </c>
      <c r="K64" s="14">
        <v>5</v>
      </c>
      <c r="L64" s="1"/>
      <c r="M64" s="1"/>
      <c r="N64" s="14"/>
      <c r="O64" s="1"/>
      <c r="P64" s="1"/>
      <c r="Q64" s="14"/>
      <c r="R64" s="1"/>
      <c r="S64" s="1"/>
      <c r="T64" s="14"/>
      <c r="U64" s="1"/>
      <c r="V64" s="1"/>
      <c r="W64" s="14"/>
      <c r="X64" s="1"/>
      <c r="Y64" s="1"/>
      <c r="Z64" s="14"/>
      <c r="AA64" s="1"/>
      <c r="AB64" s="1"/>
      <c r="AC64" s="14"/>
      <c r="AD64" s="2" t="s">
        <v>163</v>
      </c>
      <c r="AE64" s="13">
        <f t="shared" si="8"/>
        <v>518.9</v>
      </c>
      <c r="AF64" s="13">
        <f t="shared" si="9"/>
        <v>0</v>
      </c>
      <c r="AG64" s="13">
        <f t="shared" si="10"/>
        <v>0</v>
      </c>
      <c r="AH64" s="13">
        <f t="shared" si="11"/>
        <v>0</v>
      </c>
      <c r="AI64" s="13">
        <f t="shared" si="12"/>
        <v>0</v>
      </c>
      <c r="AJ64" s="13">
        <f t="shared" si="13"/>
        <v>0</v>
      </c>
      <c r="AK64" s="13">
        <f t="shared" si="14"/>
        <v>0</v>
      </c>
    </row>
    <row r="65" spans="1:37" ht="15.75">
      <c r="B65" s="12" t="s">
        <v>36</v>
      </c>
    </row>
    <row r="66" spans="1:37" ht="15.75">
      <c r="A66" s="25">
        <v>61116</v>
      </c>
      <c r="B66" s="15" t="s">
        <v>64</v>
      </c>
      <c r="C66" s="16">
        <v>169.81</v>
      </c>
      <c r="D66" s="16">
        <v>169.82</v>
      </c>
      <c r="E66" s="16">
        <v>180</v>
      </c>
      <c r="F66" s="16"/>
      <c r="G66" s="15"/>
      <c r="H66" s="1"/>
      <c r="I66" s="1"/>
      <c r="J66" s="1">
        <v>5</v>
      </c>
      <c r="K66" s="14">
        <v>5</v>
      </c>
      <c r="L66" s="1"/>
      <c r="M66" s="1"/>
      <c r="N66" s="14"/>
      <c r="O66" s="1"/>
      <c r="P66" s="1"/>
      <c r="Q66" s="14"/>
      <c r="R66" s="1"/>
      <c r="S66" s="1"/>
      <c r="T66" s="14"/>
      <c r="U66" s="1"/>
      <c r="V66" s="1"/>
      <c r="W66" s="14"/>
      <c r="X66" s="1"/>
      <c r="Y66" s="1"/>
      <c r="Z66" s="14"/>
      <c r="AA66" s="1"/>
      <c r="AB66" s="1"/>
      <c r="AC66" s="14"/>
      <c r="AD66" s="2" t="s">
        <v>163</v>
      </c>
      <c r="AE66" s="13">
        <f>C66*K66</f>
        <v>849.05</v>
      </c>
      <c r="AF66" s="13">
        <f>C66*N66</f>
        <v>0</v>
      </c>
      <c r="AG66" s="13">
        <f>C66*Q66</f>
        <v>0</v>
      </c>
      <c r="AH66" s="13">
        <f>C66*T66</f>
        <v>0</v>
      </c>
      <c r="AI66" s="13">
        <f>C66*W66</f>
        <v>0</v>
      </c>
      <c r="AJ66" s="13">
        <f>C66*Z66</f>
        <v>0</v>
      </c>
      <c r="AK66" s="13">
        <f>C66*AC66</f>
        <v>0</v>
      </c>
    </row>
    <row r="67" spans="1:37" ht="15.75">
      <c r="A67" s="25">
        <v>61117</v>
      </c>
      <c r="B67" s="15" t="s">
        <v>65</v>
      </c>
      <c r="C67" s="16">
        <v>238.12</v>
      </c>
      <c r="D67" s="16">
        <v>238.13</v>
      </c>
      <c r="E67" s="16">
        <v>252.5</v>
      </c>
      <c r="F67" s="16"/>
      <c r="G67" s="15"/>
      <c r="H67" s="1"/>
      <c r="I67" s="1"/>
      <c r="J67" s="1">
        <v>5</v>
      </c>
      <c r="K67" s="14">
        <v>5</v>
      </c>
      <c r="L67" s="1"/>
      <c r="M67" s="1"/>
      <c r="N67" s="14"/>
      <c r="O67" s="1"/>
      <c r="P67" s="1"/>
      <c r="Q67" s="14"/>
      <c r="R67" s="1"/>
      <c r="S67" s="1"/>
      <c r="T67" s="14"/>
      <c r="U67" s="1"/>
      <c r="V67" s="1"/>
      <c r="W67" s="14"/>
      <c r="X67" s="1"/>
      <c r="Y67" s="1"/>
      <c r="Z67" s="14"/>
      <c r="AA67" s="1"/>
      <c r="AB67" s="1"/>
      <c r="AC67" s="14"/>
      <c r="AD67" s="2" t="s">
        <v>163</v>
      </c>
      <c r="AE67" s="13">
        <f>C67*K67</f>
        <v>1190.5999999999999</v>
      </c>
      <c r="AF67" s="13">
        <f>C67*N67</f>
        <v>0</v>
      </c>
      <c r="AG67" s="13">
        <f>C67*Q67</f>
        <v>0</v>
      </c>
      <c r="AH67" s="13">
        <f>C67*T67</f>
        <v>0</v>
      </c>
      <c r="AI67" s="13">
        <f>C67*W67</f>
        <v>0</v>
      </c>
      <c r="AJ67" s="13">
        <f>C67*Z67</f>
        <v>0</v>
      </c>
      <c r="AK67" s="13">
        <f>C67*AC67</f>
        <v>0</v>
      </c>
    </row>
    <row r="68" spans="1:37" ht="15.75">
      <c r="B68" s="12" t="s">
        <v>66</v>
      </c>
    </row>
    <row r="69" spans="1:37" ht="15.75">
      <c r="A69" s="25">
        <v>7302</v>
      </c>
      <c r="B69" s="17" t="s">
        <v>67</v>
      </c>
      <c r="C69" s="18">
        <v>106.69</v>
      </c>
      <c r="D69" s="16">
        <v>113.01</v>
      </c>
      <c r="E69" s="16">
        <v>118.7</v>
      </c>
      <c r="F69" s="18">
        <v>107</v>
      </c>
      <c r="G69" s="15" t="s">
        <v>167</v>
      </c>
      <c r="H69" s="1"/>
      <c r="I69" s="1"/>
      <c r="J69" s="1">
        <v>15</v>
      </c>
      <c r="K69" s="14">
        <v>15</v>
      </c>
      <c r="L69" s="1"/>
      <c r="M69" s="1"/>
      <c r="N69" s="14"/>
      <c r="O69" s="1"/>
      <c r="P69" s="1"/>
      <c r="Q69" s="14"/>
      <c r="R69" s="1"/>
      <c r="S69" s="1"/>
      <c r="T69" s="14"/>
      <c r="U69" s="1"/>
      <c r="V69" s="1"/>
      <c r="W69" s="14"/>
      <c r="X69" s="1"/>
      <c r="Y69" s="1"/>
      <c r="Z69" s="14"/>
      <c r="AA69" s="1"/>
      <c r="AB69" s="1"/>
      <c r="AC69" s="14"/>
      <c r="AD69" s="2" t="s">
        <v>163</v>
      </c>
      <c r="AE69" s="13">
        <f>C69*K69</f>
        <v>1600.35</v>
      </c>
      <c r="AF69" s="13">
        <f>C69*N69</f>
        <v>0</v>
      </c>
      <c r="AG69" s="13">
        <f>C69*Q69</f>
        <v>0</v>
      </c>
      <c r="AH69" s="13">
        <f>C69*T69</f>
        <v>0</v>
      </c>
      <c r="AI69" s="13">
        <f>C69*W69</f>
        <v>0</v>
      </c>
      <c r="AJ69" s="13">
        <f>C69*Z69</f>
        <v>0</v>
      </c>
      <c r="AK69" s="13">
        <f>C69*AC69</f>
        <v>0</v>
      </c>
    </row>
    <row r="70" spans="1:37" ht="15.75">
      <c r="A70" s="25">
        <v>7301</v>
      </c>
      <c r="B70" s="21" t="s">
        <v>68</v>
      </c>
      <c r="C70" s="20">
        <v>155.05000000000001</v>
      </c>
      <c r="D70" s="16">
        <v>153.01</v>
      </c>
      <c r="E70" s="16">
        <v>160.69999999999999</v>
      </c>
      <c r="F70" s="20">
        <v>156.1</v>
      </c>
      <c r="G70" s="15" t="s">
        <v>174</v>
      </c>
      <c r="H70" s="1"/>
      <c r="I70" s="1"/>
      <c r="J70" s="1">
        <v>15</v>
      </c>
      <c r="K70" s="14">
        <v>15</v>
      </c>
      <c r="L70" s="1"/>
      <c r="M70" s="1"/>
      <c r="N70" s="14"/>
      <c r="O70" s="1"/>
      <c r="P70" s="1"/>
      <c r="Q70" s="14"/>
      <c r="R70" s="1"/>
      <c r="S70" s="1"/>
      <c r="T70" s="14"/>
      <c r="U70" s="1"/>
      <c r="V70" s="1"/>
      <c r="W70" s="14"/>
      <c r="X70" s="1"/>
      <c r="Y70" s="1"/>
      <c r="Z70" s="14"/>
      <c r="AA70" s="1"/>
      <c r="AB70" s="1"/>
      <c r="AC70" s="14"/>
      <c r="AD70" s="2" t="s">
        <v>163</v>
      </c>
      <c r="AE70" s="13">
        <f>C70*K70</f>
        <v>2325.75</v>
      </c>
      <c r="AF70" s="13">
        <f>C70*N70</f>
        <v>0</v>
      </c>
      <c r="AG70" s="13">
        <f>C70*Q70</f>
        <v>0</v>
      </c>
      <c r="AH70" s="13">
        <f>C70*T70</f>
        <v>0</v>
      </c>
      <c r="AI70" s="13">
        <f>C70*W70</f>
        <v>0</v>
      </c>
      <c r="AJ70" s="13">
        <f>C70*Z70</f>
        <v>0</v>
      </c>
      <c r="AK70" s="13">
        <f>C70*AC70</f>
        <v>0</v>
      </c>
    </row>
    <row r="71" spans="1:37" ht="15.75">
      <c r="A71" s="25">
        <v>7318</v>
      </c>
      <c r="B71" s="15" t="s">
        <v>69</v>
      </c>
      <c r="C71" s="16">
        <v>104.93</v>
      </c>
      <c r="D71" s="16">
        <v>104.94</v>
      </c>
      <c r="E71" s="16">
        <v>110.2</v>
      </c>
      <c r="F71" s="20">
        <v>106</v>
      </c>
      <c r="G71" s="15" t="s">
        <v>167</v>
      </c>
      <c r="H71" s="1"/>
      <c r="I71" s="1"/>
      <c r="J71" s="1">
        <v>15</v>
      </c>
      <c r="K71" s="14">
        <v>15</v>
      </c>
      <c r="L71" s="1"/>
      <c r="M71" s="1"/>
      <c r="N71" s="14"/>
      <c r="O71" s="1"/>
      <c r="P71" s="1"/>
      <c r="Q71" s="14"/>
      <c r="R71" s="1"/>
      <c r="S71" s="1"/>
      <c r="T71" s="14"/>
      <c r="U71" s="1"/>
      <c r="V71" s="1"/>
      <c r="W71" s="14"/>
      <c r="X71" s="1"/>
      <c r="Y71" s="1"/>
      <c r="Z71" s="14"/>
      <c r="AA71" s="1"/>
      <c r="AB71" s="1"/>
      <c r="AC71" s="14"/>
      <c r="AD71" s="2" t="s">
        <v>163</v>
      </c>
      <c r="AE71" s="13">
        <f>C71*K71</f>
        <v>1573.95</v>
      </c>
      <c r="AF71" s="13">
        <f>C71*N71</f>
        <v>0</v>
      </c>
      <c r="AG71" s="13">
        <f>C71*Q71</f>
        <v>0</v>
      </c>
      <c r="AH71" s="13">
        <f>C71*T71</f>
        <v>0</v>
      </c>
      <c r="AI71" s="13">
        <f>C71*W71</f>
        <v>0</v>
      </c>
      <c r="AJ71" s="13">
        <f>C71*Z71</f>
        <v>0</v>
      </c>
      <c r="AK71" s="13">
        <f>C71*AC71</f>
        <v>0</v>
      </c>
    </row>
    <row r="72" spans="1:37" ht="15.75">
      <c r="A72" s="25">
        <v>7303</v>
      </c>
      <c r="B72" s="15" t="s">
        <v>70</v>
      </c>
      <c r="C72" s="16">
        <v>216.01</v>
      </c>
      <c r="D72" s="16">
        <v>216.02</v>
      </c>
      <c r="E72" s="16">
        <v>229</v>
      </c>
      <c r="F72" s="20">
        <v>218</v>
      </c>
      <c r="G72" s="15" t="s">
        <v>168</v>
      </c>
      <c r="H72" s="1"/>
      <c r="I72" s="1"/>
      <c r="J72" s="1">
        <v>10</v>
      </c>
      <c r="K72" s="14">
        <v>10</v>
      </c>
      <c r="L72" s="1"/>
      <c r="M72" s="1"/>
      <c r="N72" s="14"/>
      <c r="O72" s="1"/>
      <c r="P72" s="1"/>
      <c r="Q72" s="14"/>
      <c r="R72" s="1"/>
      <c r="S72" s="1"/>
      <c r="T72" s="14"/>
      <c r="U72" s="1"/>
      <c r="V72" s="1"/>
      <c r="W72" s="14"/>
      <c r="X72" s="1"/>
      <c r="Y72" s="1"/>
      <c r="Z72" s="14"/>
      <c r="AA72" s="1"/>
      <c r="AB72" s="1"/>
      <c r="AC72" s="14"/>
      <c r="AD72" s="2" t="s">
        <v>163</v>
      </c>
      <c r="AE72" s="13">
        <f>C72*K72</f>
        <v>2160.1</v>
      </c>
      <c r="AF72" s="13">
        <f>C72*N72</f>
        <v>0</v>
      </c>
      <c r="AG72" s="13">
        <f>C72*Q72</f>
        <v>0</v>
      </c>
      <c r="AH72" s="13">
        <f>C72*T72</f>
        <v>0</v>
      </c>
      <c r="AI72" s="13">
        <f>C72*W72</f>
        <v>0</v>
      </c>
      <c r="AJ72" s="13">
        <f>C72*Z72</f>
        <v>0</v>
      </c>
      <c r="AK72" s="13">
        <f>C72*AC72</f>
        <v>0</v>
      </c>
    </row>
    <row r="73" spans="1:37">
      <c r="AE73" s="13">
        <f t="shared" ref="AE73:AK73" si="15">SUM(AE48:AE72)</f>
        <v>22859.419999999995</v>
      </c>
      <c r="AF73" s="13">
        <f t="shared" si="15"/>
        <v>0</v>
      </c>
      <c r="AG73" s="13">
        <f t="shared" si="15"/>
        <v>0</v>
      </c>
      <c r="AH73" s="13">
        <f t="shared" si="15"/>
        <v>0</v>
      </c>
      <c r="AI73" s="13">
        <f t="shared" si="15"/>
        <v>0</v>
      </c>
      <c r="AJ73" s="13">
        <f t="shared" si="15"/>
        <v>0</v>
      </c>
      <c r="AK73" s="13">
        <f t="shared" si="15"/>
        <v>0</v>
      </c>
    </row>
    <row r="76" spans="1:37" ht="15.75">
      <c r="A76" s="38" t="s">
        <v>147</v>
      </c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</row>
    <row r="77" spans="1:37" ht="15.75">
      <c r="A77" s="23"/>
      <c r="B77" s="38" t="s">
        <v>71</v>
      </c>
      <c r="C77" s="39"/>
      <c r="D77" s="39"/>
      <c r="E77" s="39"/>
      <c r="F77" s="39"/>
      <c r="G77" s="39"/>
      <c r="H77" s="40" t="s">
        <v>148</v>
      </c>
      <c r="I77" s="39"/>
      <c r="J77" s="39"/>
      <c r="K77" s="39"/>
      <c r="L77" s="41" t="s">
        <v>149</v>
      </c>
      <c r="M77" s="39"/>
      <c r="N77" s="39"/>
      <c r="O77" s="42" t="s">
        <v>150</v>
      </c>
      <c r="P77" s="39"/>
      <c r="Q77" s="39"/>
      <c r="R77" s="43" t="s">
        <v>151</v>
      </c>
      <c r="S77" s="39"/>
      <c r="T77" s="39"/>
      <c r="U77" s="44" t="s">
        <v>152</v>
      </c>
      <c r="V77" s="39"/>
      <c r="W77" s="39"/>
      <c r="X77" s="45" t="s">
        <v>153</v>
      </c>
      <c r="Y77" s="39"/>
      <c r="Z77" s="39"/>
      <c r="AA77" s="46" t="s">
        <v>154</v>
      </c>
      <c r="AB77" s="39"/>
      <c r="AC77" s="39"/>
      <c r="AD77" s="2"/>
    </row>
    <row r="78" spans="1:37" ht="15.75">
      <c r="A78" s="24"/>
      <c r="B78" s="3" t="s">
        <v>3</v>
      </c>
      <c r="C78" s="3"/>
      <c r="D78" s="3"/>
      <c r="E78" s="3"/>
      <c r="F78" s="3"/>
      <c r="G78" s="3"/>
      <c r="H78" s="47" t="s">
        <v>2</v>
      </c>
      <c r="I78" s="47"/>
      <c r="J78" s="47"/>
      <c r="K78" s="47"/>
      <c r="L78" s="47" t="s">
        <v>2</v>
      </c>
      <c r="M78" s="47"/>
      <c r="N78" s="47"/>
      <c r="O78" s="47" t="s">
        <v>2</v>
      </c>
      <c r="P78" s="47"/>
      <c r="Q78" s="47"/>
      <c r="R78" s="47" t="s">
        <v>2</v>
      </c>
      <c r="S78" s="47"/>
      <c r="T78" s="47"/>
      <c r="U78" s="47" t="s">
        <v>2</v>
      </c>
      <c r="V78" s="47"/>
      <c r="W78" s="47"/>
      <c r="X78" s="47" t="s">
        <v>2</v>
      </c>
      <c r="Y78" s="47"/>
      <c r="Z78" s="47"/>
      <c r="AA78" s="47" t="s">
        <v>2</v>
      </c>
      <c r="AB78" s="47"/>
      <c r="AC78" s="47"/>
      <c r="AD78" s="3"/>
    </row>
    <row r="79" spans="1:37" ht="15.75">
      <c r="A79" s="24" t="s">
        <v>155</v>
      </c>
      <c r="B79" s="12" t="s">
        <v>72</v>
      </c>
      <c r="C79" s="3" t="s">
        <v>156</v>
      </c>
      <c r="D79" s="3" t="s">
        <v>157</v>
      </c>
      <c r="E79" s="3" t="s">
        <v>158</v>
      </c>
      <c r="F79" s="3" t="s">
        <v>159</v>
      </c>
      <c r="G79" s="3" t="s">
        <v>160</v>
      </c>
      <c r="H79" s="3" t="s">
        <v>4</v>
      </c>
      <c r="I79" s="3" t="s">
        <v>5</v>
      </c>
      <c r="J79" s="3" t="s">
        <v>161</v>
      </c>
      <c r="K79" s="3" t="s">
        <v>6</v>
      </c>
      <c r="L79" s="3" t="s">
        <v>4</v>
      </c>
      <c r="M79" s="3" t="s">
        <v>5</v>
      </c>
      <c r="N79" s="3" t="s">
        <v>6</v>
      </c>
      <c r="O79" s="3" t="s">
        <v>4</v>
      </c>
      <c r="P79" s="3" t="s">
        <v>5</v>
      </c>
      <c r="Q79" s="3" t="s">
        <v>6</v>
      </c>
      <c r="R79" s="3" t="s">
        <v>4</v>
      </c>
      <c r="S79" s="3" t="s">
        <v>5</v>
      </c>
      <c r="T79" s="3" t="s">
        <v>6</v>
      </c>
      <c r="U79" s="3" t="s">
        <v>4</v>
      </c>
      <c r="V79" s="3" t="s">
        <v>5</v>
      </c>
      <c r="W79" s="3" t="s">
        <v>6</v>
      </c>
      <c r="X79" s="3" t="s">
        <v>4</v>
      </c>
      <c r="Y79" s="3" t="s">
        <v>5</v>
      </c>
      <c r="Z79" s="3" t="s">
        <v>6</v>
      </c>
      <c r="AA79" s="3" t="s">
        <v>4</v>
      </c>
      <c r="AB79" s="3" t="s">
        <v>5</v>
      </c>
      <c r="AC79" s="3" t="s">
        <v>6</v>
      </c>
      <c r="AD79" s="3" t="s">
        <v>162</v>
      </c>
    </row>
    <row r="80" spans="1:37" ht="15.75">
      <c r="A80" s="25">
        <v>774954901</v>
      </c>
      <c r="B80" s="17" t="s">
        <v>73</v>
      </c>
      <c r="C80" s="18">
        <v>325.76089999999999</v>
      </c>
      <c r="D80" s="16">
        <v>333.01</v>
      </c>
      <c r="E80" s="16">
        <v>349.7</v>
      </c>
      <c r="F80" s="16"/>
      <c r="G80" s="15"/>
      <c r="H80" s="1"/>
      <c r="I80" s="1"/>
      <c r="J80" s="1">
        <v>15</v>
      </c>
      <c r="K80" s="14">
        <v>15</v>
      </c>
      <c r="L80" s="1"/>
      <c r="M80" s="1"/>
      <c r="N80" s="14"/>
      <c r="O80" s="1"/>
      <c r="P80" s="1"/>
      <c r="Q80" s="14"/>
      <c r="R80" s="1"/>
      <c r="S80" s="1"/>
      <c r="T80" s="14"/>
      <c r="U80" s="1"/>
      <c r="V80" s="1"/>
      <c r="W80" s="14"/>
      <c r="X80" s="1"/>
      <c r="Y80" s="1"/>
      <c r="Z80" s="14"/>
      <c r="AA80" s="1"/>
      <c r="AB80" s="1"/>
      <c r="AC80" s="14"/>
      <c r="AD80" s="2" t="s">
        <v>175</v>
      </c>
      <c r="AE80" s="13">
        <f t="shared" ref="AE80:AE102" si="16">C80*K80</f>
        <v>4886.4134999999997</v>
      </c>
      <c r="AF80" s="13">
        <f t="shared" ref="AF80:AF102" si="17">C80*N80</f>
        <v>0</v>
      </c>
      <c r="AG80" s="13">
        <f t="shared" ref="AG80:AG102" si="18">C80*Q80</f>
        <v>0</v>
      </c>
      <c r="AH80" s="13">
        <f t="shared" ref="AH80:AH102" si="19">C80*T80</f>
        <v>0</v>
      </c>
      <c r="AI80" s="13">
        <f t="shared" ref="AI80:AI102" si="20">C80*W80</f>
        <v>0</v>
      </c>
      <c r="AJ80" s="13">
        <f t="shared" ref="AJ80:AJ102" si="21">C80*Z80</f>
        <v>0</v>
      </c>
      <c r="AK80" s="13">
        <f t="shared" ref="AK80:AK102" si="22">C80*AC80</f>
        <v>0</v>
      </c>
    </row>
    <row r="81" spans="1:37" ht="15.75">
      <c r="A81" s="25">
        <v>774954902</v>
      </c>
      <c r="B81" s="17" t="s">
        <v>74</v>
      </c>
      <c r="C81" s="18">
        <v>383.22579999999999</v>
      </c>
      <c r="D81" s="16">
        <v>396.01</v>
      </c>
      <c r="E81" s="16">
        <v>415.8</v>
      </c>
      <c r="F81" s="16"/>
      <c r="G81" s="15"/>
      <c r="H81" s="1"/>
      <c r="I81" s="1"/>
      <c r="J81" s="1">
        <v>15</v>
      </c>
      <c r="K81" s="14">
        <v>15</v>
      </c>
      <c r="L81" s="1"/>
      <c r="M81" s="1"/>
      <c r="N81" s="14"/>
      <c r="O81" s="1"/>
      <c r="P81" s="1"/>
      <c r="Q81" s="14"/>
      <c r="R81" s="1"/>
      <c r="S81" s="1"/>
      <c r="T81" s="14"/>
      <c r="U81" s="1"/>
      <c r="V81" s="1"/>
      <c r="W81" s="14"/>
      <c r="X81" s="1"/>
      <c r="Y81" s="1"/>
      <c r="Z81" s="14"/>
      <c r="AA81" s="1"/>
      <c r="AB81" s="1"/>
      <c r="AC81" s="14"/>
      <c r="AD81" s="2" t="s">
        <v>176</v>
      </c>
      <c r="AE81" s="13">
        <f t="shared" si="16"/>
        <v>5748.3869999999997</v>
      </c>
      <c r="AF81" s="13">
        <f t="shared" si="17"/>
        <v>0</v>
      </c>
      <c r="AG81" s="13">
        <f t="shared" si="18"/>
        <v>0</v>
      </c>
      <c r="AH81" s="13">
        <f t="shared" si="19"/>
        <v>0</v>
      </c>
      <c r="AI81" s="13">
        <f t="shared" si="20"/>
        <v>0</v>
      </c>
      <c r="AJ81" s="13">
        <f t="shared" si="21"/>
        <v>0</v>
      </c>
      <c r="AK81" s="13">
        <f t="shared" si="22"/>
        <v>0</v>
      </c>
    </row>
    <row r="82" spans="1:37" ht="15.75">
      <c r="A82" s="25" t="s">
        <v>75</v>
      </c>
      <c r="B82" s="17" t="s">
        <v>76</v>
      </c>
      <c r="C82" s="18">
        <v>383.22579999999999</v>
      </c>
      <c r="D82" s="16">
        <v>396.01</v>
      </c>
      <c r="E82" s="16">
        <v>415.8</v>
      </c>
      <c r="F82" s="16"/>
      <c r="G82" s="15"/>
      <c r="H82" s="1"/>
      <c r="I82" s="1"/>
      <c r="J82" s="1">
        <v>15</v>
      </c>
      <c r="K82" s="14">
        <v>15</v>
      </c>
      <c r="L82" s="1"/>
      <c r="M82" s="1"/>
      <c r="N82" s="14"/>
      <c r="O82" s="1"/>
      <c r="P82" s="1"/>
      <c r="Q82" s="14"/>
      <c r="R82" s="1"/>
      <c r="S82" s="1"/>
      <c r="T82" s="14"/>
      <c r="U82" s="1"/>
      <c r="V82" s="1"/>
      <c r="W82" s="14"/>
      <c r="X82" s="1"/>
      <c r="Y82" s="1"/>
      <c r="Z82" s="14"/>
      <c r="AA82" s="1"/>
      <c r="AB82" s="1"/>
      <c r="AC82" s="14"/>
      <c r="AD82" s="2" t="s">
        <v>176</v>
      </c>
      <c r="AE82" s="13">
        <f t="shared" si="16"/>
        <v>5748.3869999999997</v>
      </c>
      <c r="AF82" s="13">
        <f t="shared" si="17"/>
        <v>0</v>
      </c>
      <c r="AG82" s="13">
        <f t="shared" si="18"/>
        <v>0</v>
      </c>
      <c r="AH82" s="13">
        <f t="shared" si="19"/>
        <v>0</v>
      </c>
      <c r="AI82" s="13">
        <f t="shared" si="20"/>
        <v>0</v>
      </c>
      <c r="AJ82" s="13">
        <f t="shared" si="21"/>
        <v>0</v>
      </c>
      <c r="AK82" s="13">
        <f t="shared" si="22"/>
        <v>0</v>
      </c>
    </row>
    <row r="83" spans="1:37" ht="15.75">
      <c r="A83" s="25" t="s">
        <v>77</v>
      </c>
      <c r="B83" s="17" t="s">
        <v>78</v>
      </c>
      <c r="C83" s="18">
        <v>370.64519999999999</v>
      </c>
      <c r="D83" s="16">
        <v>383.01</v>
      </c>
      <c r="E83" s="16">
        <v>402.2</v>
      </c>
      <c r="F83" s="16"/>
      <c r="G83" s="15"/>
      <c r="H83" s="1"/>
      <c r="I83" s="1"/>
      <c r="J83" s="1">
        <v>15</v>
      </c>
      <c r="K83" s="14">
        <v>15</v>
      </c>
      <c r="L83" s="1"/>
      <c r="M83" s="1"/>
      <c r="N83" s="14"/>
      <c r="O83" s="1"/>
      <c r="P83" s="1"/>
      <c r="Q83" s="14"/>
      <c r="R83" s="1"/>
      <c r="S83" s="1"/>
      <c r="T83" s="14"/>
      <c r="U83" s="1"/>
      <c r="V83" s="1"/>
      <c r="W83" s="14"/>
      <c r="X83" s="1"/>
      <c r="Y83" s="1"/>
      <c r="Z83" s="14"/>
      <c r="AA83" s="1"/>
      <c r="AB83" s="1"/>
      <c r="AC83" s="14"/>
      <c r="AD83" s="2" t="s">
        <v>176</v>
      </c>
      <c r="AE83" s="13">
        <f t="shared" si="16"/>
        <v>5559.6779999999999</v>
      </c>
      <c r="AF83" s="13">
        <f t="shared" si="17"/>
        <v>0</v>
      </c>
      <c r="AG83" s="13">
        <f t="shared" si="18"/>
        <v>0</v>
      </c>
      <c r="AH83" s="13">
        <f t="shared" si="19"/>
        <v>0</v>
      </c>
      <c r="AI83" s="13">
        <f t="shared" si="20"/>
        <v>0</v>
      </c>
      <c r="AJ83" s="13">
        <f t="shared" si="21"/>
        <v>0</v>
      </c>
      <c r="AK83" s="13">
        <f t="shared" si="22"/>
        <v>0</v>
      </c>
    </row>
    <row r="84" spans="1:37" ht="15.75">
      <c r="A84" s="25" t="s">
        <v>79</v>
      </c>
      <c r="B84" s="17" t="s">
        <v>80</v>
      </c>
      <c r="C84" s="18">
        <v>537.63890000000004</v>
      </c>
      <c r="D84" s="16">
        <v>553.01</v>
      </c>
      <c r="E84" s="16">
        <v>580.70000000000005</v>
      </c>
      <c r="F84" s="16"/>
      <c r="G84" s="15"/>
      <c r="H84" s="1"/>
      <c r="I84" s="1"/>
      <c r="J84" s="1">
        <v>15</v>
      </c>
      <c r="K84" s="14">
        <v>15</v>
      </c>
      <c r="L84" s="1"/>
      <c r="M84" s="1"/>
      <c r="N84" s="14"/>
      <c r="O84" s="1"/>
      <c r="P84" s="1"/>
      <c r="Q84" s="14"/>
      <c r="R84" s="1"/>
      <c r="S84" s="1"/>
      <c r="T84" s="14"/>
      <c r="U84" s="1"/>
      <c r="V84" s="1"/>
      <c r="W84" s="14"/>
      <c r="X84" s="1"/>
      <c r="Y84" s="1"/>
      <c r="Z84" s="14"/>
      <c r="AA84" s="1"/>
      <c r="AB84" s="1"/>
      <c r="AC84" s="14"/>
      <c r="AD84" s="2" t="s">
        <v>177</v>
      </c>
      <c r="AE84" s="13">
        <f t="shared" si="16"/>
        <v>8064.5835000000006</v>
      </c>
      <c r="AF84" s="13">
        <f t="shared" si="17"/>
        <v>0</v>
      </c>
      <c r="AG84" s="13">
        <f t="shared" si="18"/>
        <v>0</v>
      </c>
      <c r="AH84" s="13">
        <f t="shared" si="19"/>
        <v>0</v>
      </c>
      <c r="AI84" s="13">
        <f t="shared" si="20"/>
        <v>0</v>
      </c>
      <c r="AJ84" s="13">
        <f t="shared" si="21"/>
        <v>0</v>
      </c>
      <c r="AK84" s="13">
        <f t="shared" si="22"/>
        <v>0</v>
      </c>
    </row>
    <row r="85" spans="1:37" ht="15.75">
      <c r="A85" s="25" t="s">
        <v>81</v>
      </c>
      <c r="B85" s="17" t="s">
        <v>82</v>
      </c>
      <c r="C85" s="18">
        <v>522.08330000000001</v>
      </c>
      <c r="D85" s="16">
        <v>537.01</v>
      </c>
      <c r="E85" s="16">
        <v>563.9</v>
      </c>
      <c r="F85" s="16"/>
      <c r="G85" s="15"/>
      <c r="H85" s="1"/>
      <c r="I85" s="1"/>
      <c r="J85" s="1">
        <v>15</v>
      </c>
      <c r="K85" s="14">
        <v>15</v>
      </c>
      <c r="L85" s="1"/>
      <c r="M85" s="1"/>
      <c r="N85" s="14"/>
      <c r="O85" s="1"/>
      <c r="P85" s="1"/>
      <c r="Q85" s="14"/>
      <c r="R85" s="1"/>
      <c r="S85" s="1"/>
      <c r="T85" s="14"/>
      <c r="U85" s="1"/>
      <c r="V85" s="1"/>
      <c r="W85" s="14"/>
      <c r="X85" s="1"/>
      <c r="Y85" s="1"/>
      <c r="Z85" s="14"/>
      <c r="AA85" s="1"/>
      <c r="AB85" s="1"/>
      <c r="AC85" s="14"/>
      <c r="AD85" s="2" t="s">
        <v>177</v>
      </c>
      <c r="AE85" s="13">
        <f t="shared" si="16"/>
        <v>7831.2494999999999</v>
      </c>
      <c r="AF85" s="13">
        <f t="shared" si="17"/>
        <v>0</v>
      </c>
      <c r="AG85" s="13">
        <f t="shared" si="18"/>
        <v>0</v>
      </c>
      <c r="AH85" s="13">
        <f t="shared" si="19"/>
        <v>0</v>
      </c>
      <c r="AI85" s="13">
        <f t="shared" si="20"/>
        <v>0</v>
      </c>
      <c r="AJ85" s="13">
        <f t="shared" si="21"/>
        <v>0</v>
      </c>
      <c r="AK85" s="13">
        <f t="shared" si="22"/>
        <v>0</v>
      </c>
    </row>
    <row r="86" spans="1:37" ht="15.75">
      <c r="A86" s="25">
        <v>774954907</v>
      </c>
      <c r="B86" s="17" t="s">
        <v>83</v>
      </c>
      <c r="C86" s="18">
        <v>295.16129999999998</v>
      </c>
      <c r="D86" s="16">
        <v>300.01</v>
      </c>
      <c r="E86" s="16">
        <v>320.3</v>
      </c>
      <c r="F86" s="16"/>
      <c r="G86" s="15"/>
      <c r="H86" s="1"/>
      <c r="I86" s="1"/>
      <c r="J86" s="1">
        <v>10</v>
      </c>
      <c r="K86" s="14">
        <v>10</v>
      </c>
      <c r="L86" s="1"/>
      <c r="M86" s="1"/>
      <c r="N86" s="14"/>
      <c r="O86" s="1"/>
      <c r="P86" s="1"/>
      <c r="Q86" s="14"/>
      <c r="R86" s="1"/>
      <c r="S86" s="1"/>
      <c r="T86" s="14"/>
      <c r="U86" s="1"/>
      <c r="V86" s="1"/>
      <c r="W86" s="14"/>
      <c r="X86" s="1"/>
      <c r="Y86" s="1"/>
      <c r="Z86" s="14"/>
      <c r="AA86" s="1"/>
      <c r="AB86" s="1"/>
      <c r="AC86" s="14"/>
      <c r="AD86" s="2" t="s">
        <v>176</v>
      </c>
      <c r="AE86" s="13">
        <f t="shared" si="16"/>
        <v>2951.6129999999998</v>
      </c>
      <c r="AF86" s="13">
        <f t="shared" si="17"/>
        <v>0</v>
      </c>
      <c r="AG86" s="13">
        <f t="shared" si="18"/>
        <v>0</v>
      </c>
      <c r="AH86" s="13">
        <f t="shared" si="19"/>
        <v>0</v>
      </c>
      <c r="AI86" s="13">
        <f t="shared" si="20"/>
        <v>0</v>
      </c>
      <c r="AJ86" s="13">
        <f t="shared" si="21"/>
        <v>0</v>
      </c>
      <c r="AK86" s="13">
        <f t="shared" si="22"/>
        <v>0</v>
      </c>
    </row>
    <row r="87" spans="1:37" ht="15.75">
      <c r="A87" s="25">
        <v>70646024937</v>
      </c>
      <c r="B87" s="17" t="s">
        <v>84</v>
      </c>
      <c r="C87" s="18">
        <v>244</v>
      </c>
      <c r="D87" s="19">
        <v>248.04</v>
      </c>
      <c r="E87" s="16">
        <v>301.60000000000002</v>
      </c>
      <c r="F87" s="18">
        <v>245</v>
      </c>
      <c r="G87" s="15" t="s">
        <v>168</v>
      </c>
      <c r="H87" s="1"/>
      <c r="I87" s="1"/>
      <c r="J87" s="1">
        <v>3</v>
      </c>
      <c r="K87" s="14">
        <v>3</v>
      </c>
      <c r="L87" s="1"/>
      <c r="M87" s="1"/>
      <c r="N87" s="14"/>
      <c r="O87" s="1"/>
      <c r="P87" s="1"/>
      <c r="Q87" s="14"/>
      <c r="R87" s="1"/>
      <c r="S87" s="1"/>
      <c r="T87" s="14"/>
      <c r="U87" s="1"/>
      <c r="V87" s="1"/>
      <c r="W87" s="14"/>
      <c r="X87" s="1"/>
      <c r="Y87" s="1"/>
      <c r="Z87" s="14"/>
      <c r="AA87" s="1"/>
      <c r="AB87" s="1"/>
      <c r="AC87" s="14"/>
      <c r="AD87" s="2" t="s">
        <v>178</v>
      </c>
      <c r="AE87" s="13">
        <f t="shared" si="16"/>
        <v>732</v>
      </c>
      <c r="AF87" s="13">
        <f t="shared" si="17"/>
        <v>0</v>
      </c>
      <c r="AG87" s="13">
        <f t="shared" si="18"/>
        <v>0</v>
      </c>
      <c r="AH87" s="13">
        <f t="shared" si="19"/>
        <v>0</v>
      </c>
      <c r="AI87" s="13">
        <f t="shared" si="20"/>
        <v>0</v>
      </c>
      <c r="AJ87" s="13">
        <f t="shared" si="21"/>
        <v>0</v>
      </c>
      <c r="AK87" s="13">
        <f t="shared" si="22"/>
        <v>0</v>
      </c>
    </row>
    <row r="88" spans="1:37" ht="15.75">
      <c r="A88" s="25">
        <v>6266</v>
      </c>
      <c r="B88" s="17" t="s">
        <v>85</v>
      </c>
      <c r="C88" s="18">
        <v>244</v>
      </c>
      <c r="D88" s="19">
        <v>249.04</v>
      </c>
      <c r="E88" s="16">
        <v>301.60000000000002</v>
      </c>
      <c r="F88" s="18">
        <v>245</v>
      </c>
      <c r="G88" s="15" t="s">
        <v>168</v>
      </c>
      <c r="H88" s="1"/>
      <c r="I88" s="1"/>
      <c r="J88" s="1">
        <v>3</v>
      </c>
      <c r="K88" s="14">
        <v>3</v>
      </c>
      <c r="L88" s="1"/>
      <c r="M88" s="1"/>
      <c r="N88" s="14"/>
      <c r="O88" s="1"/>
      <c r="P88" s="1"/>
      <c r="Q88" s="14"/>
      <c r="R88" s="1"/>
      <c r="S88" s="1"/>
      <c r="T88" s="14"/>
      <c r="U88" s="1"/>
      <c r="V88" s="1"/>
      <c r="W88" s="14"/>
      <c r="X88" s="1"/>
      <c r="Y88" s="1"/>
      <c r="Z88" s="14"/>
      <c r="AA88" s="1"/>
      <c r="AB88" s="1"/>
      <c r="AC88" s="14"/>
      <c r="AD88" s="2" t="s">
        <v>178</v>
      </c>
      <c r="AE88" s="13">
        <f t="shared" si="16"/>
        <v>732</v>
      </c>
      <c r="AF88" s="13">
        <f t="shared" si="17"/>
        <v>0</v>
      </c>
      <c r="AG88" s="13">
        <f t="shared" si="18"/>
        <v>0</v>
      </c>
      <c r="AH88" s="13">
        <f t="shared" si="19"/>
        <v>0</v>
      </c>
      <c r="AI88" s="13">
        <f t="shared" si="20"/>
        <v>0</v>
      </c>
      <c r="AJ88" s="13">
        <f t="shared" si="21"/>
        <v>0</v>
      </c>
      <c r="AK88" s="13">
        <f t="shared" si="22"/>
        <v>0</v>
      </c>
    </row>
    <row r="89" spans="1:37" ht="15.75">
      <c r="A89" s="25">
        <v>6255</v>
      </c>
      <c r="B89" s="17" t="s">
        <v>86</v>
      </c>
      <c r="C89" s="18">
        <v>362</v>
      </c>
      <c r="D89" s="16">
        <v>377.01</v>
      </c>
      <c r="E89" s="16">
        <v>395.9</v>
      </c>
      <c r="F89" s="18">
        <v>377</v>
      </c>
      <c r="G89" s="15" t="s">
        <v>168</v>
      </c>
      <c r="H89" s="1"/>
      <c r="I89" s="1"/>
      <c r="J89" s="1">
        <v>3</v>
      </c>
      <c r="K89" s="14">
        <v>3</v>
      </c>
      <c r="L89" s="1"/>
      <c r="M89" s="1"/>
      <c r="N89" s="14"/>
      <c r="O89" s="1"/>
      <c r="P89" s="1"/>
      <c r="Q89" s="14"/>
      <c r="R89" s="1"/>
      <c r="S89" s="1"/>
      <c r="T89" s="14"/>
      <c r="U89" s="1"/>
      <c r="V89" s="1"/>
      <c r="W89" s="14"/>
      <c r="X89" s="1"/>
      <c r="Y89" s="1"/>
      <c r="Z89" s="14"/>
      <c r="AA89" s="1"/>
      <c r="AB89" s="1"/>
      <c r="AC89" s="14"/>
      <c r="AD89" s="2" t="s">
        <v>163</v>
      </c>
      <c r="AE89" s="13">
        <f t="shared" si="16"/>
        <v>1086</v>
      </c>
      <c r="AF89" s="13">
        <f t="shared" si="17"/>
        <v>0</v>
      </c>
      <c r="AG89" s="13">
        <f t="shared" si="18"/>
        <v>0</v>
      </c>
      <c r="AH89" s="13">
        <f t="shared" si="19"/>
        <v>0</v>
      </c>
      <c r="AI89" s="13">
        <f t="shared" si="20"/>
        <v>0</v>
      </c>
      <c r="AJ89" s="13">
        <f t="shared" si="21"/>
        <v>0</v>
      </c>
      <c r="AK89" s="13">
        <f t="shared" si="22"/>
        <v>0</v>
      </c>
    </row>
    <row r="90" spans="1:37" ht="15.75">
      <c r="A90" s="25">
        <v>706460236221</v>
      </c>
      <c r="B90" s="17" t="s">
        <v>87</v>
      </c>
      <c r="C90" s="18">
        <v>362</v>
      </c>
      <c r="D90" s="16">
        <v>377.01</v>
      </c>
      <c r="E90" s="16">
        <v>395.9</v>
      </c>
      <c r="F90" s="18">
        <v>377</v>
      </c>
      <c r="G90" s="15" t="s">
        <v>168</v>
      </c>
      <c r="H90" s="1"/>
      <c r="I90" s="1"/>
      <c r="J90" s="1">
        <v>3</v>
      </c>
      <c r="K90" s="14">
        <v>3</v>
      </c>
      <c r="L90" s="1"/>
      <c r="M90" s="1"/>
      <c r="N90" s="14"/>
      <c r="O90" s="1"/>
      <c r="P90" s="1"/>
      <c r="Q90" s="14"/>
      <c r="R90" s="1"/>
      <c r="S90" s="1"/>
      <c r="T90" s="14"/>
      <c r="U90" s="1"/>
      <c r="V90" s="1"/>
      <c r="W90" s="14"/>
      <c r="X90" s="1"/>
      <c r="Y90" s="1"/>
      <c r="Z90" s="14"/>
      <c r="AA90" s="1"/>
      <c r="AB90" s="1"/>
      <c r="AC90" s="14"/>
      <c r="AD90" s="2" t="s">
        <v>163</v>
      </c>
      <c r="AE90" s="13">
        <f t="shared" si="16"/>
        <v>1086</v>
      </c>
      <c r="AF90" s="13">
        <f t="shared" si="17"/>
        <v>0</v>
      </c>
      <c r="AG90" s="13">
        <f t="shared" si="18"/>
        <v>0</v>
      </c>
      <c r="AH90" s="13">
        <f t="shared" si="19"/>
        <v>0</v>
      </c>
      <c r="AI90" s="13">
        <f t="shared" si="20"/>
        <v>0</v>
      </c>
      <c r="AJ90" s="13">
        <f t="shared" si="21"/>
        <v>0</v>
      </c>
      <c r="AK90" s="13">
        <f t="shared" si="22"/>
        <v>0</v>
      </c>
    </row>
    <row r="91" spans="1:37" ht="15.75">
      <c r="A91" s="25">
        <v>706460235828</v>
      </c>
      <c r="B91" s="17" t="s">
        <v>88</v>
      </c>
      <c r="C91" s="18">
        <v>362</v>
      </c>
      <c r="D91" s="16">
        <v>377.01</v>
      </c>
      <c r="E91" s="16">
        <v>395.9</v>
      </c>
      <c r="F91" s="18">
        <v>377</v>
      </c>
      <c r="G91" s="15" t="s">
        <v>168</v>
      </c>
      <c r="H91" s="1"/>
      <c r="I91" s="1"/>
      <c r="J91" s="1">
        <v>3</v>
      </c>
      <c r="K91" s="14">
        <v>3</v>
      </c>
      <c r="L91" s="1"/>
      <c r="M91" s="1"/>
      <c r="N91" s="14"/>
      <c r="O91" s="1"/>
      <c r="P91" s="1"/>
      <c r="Q91" s="14"/>
      <c r="R91" s="1"/>
      <c r="S91" s="1"/>
      <c r="T91" s="14"/>
      <c r="U91" s="1"/>
      <c r="V91" s="1"/>
      <c r="W91" s="14"/>
      <c r="X91" s="1"/>
      <c r="Y91" s="1"/>
      <c r="Z91" s="14"/>
      <c r="AA91" s="1"/>
      <c r="AB91" s="1"/>
      <c r="AC91" s="14"/>
      <c r="AD91" s="2" t="s">
        <v>163</v>
      </c>
      <c r="AE91" s="13">
        <f t="shared" si="16"/>
        <v>1086</v>
      </c>
      <c r="AF91" s="13">
        <f t="shared" si="17"/>
        <v>0</v>
      </c>
      <c r="AG91" s="13">
        <f t="shared" si="18"/>
        <v>0</v>
      </c>
      <c r="AH91" s="13">
        <f t="shared" si="19"/>
        <v>0</v>
      </c>
      <c r="AI91" s="13">
        <f t="shared" si="20"/>
        <v>0</v>
      </c>
      <c r="AJ91" s="13">
        <f t="shared" si="21"/>
        <v>0</v>
      </c>
      <c r="AK91" s="13">
        <f t="shared" si="22"/>
        <v>0</v>
      </c>
    </row>
    <row r="92" spans="1:37" ht="15.75">
      <c r="A92" s="25">
        <v>42013</v>
      </c>
      <c r="B92" s="17" t="s">
        <v>89</v>
      </c>
      <c r="C92" s="18">
        <v>509</v>
      </c>
      <c r="D92" s="16">
        <v>522.01</v>
      </c>
      <c r="E92" s="16">
        <v>548.1</v>
      </c>
      <c r="F92" s="18">
        <v>522</v>
      </c>
      <c r="G92" s="15" t="s">
        <v>168</v>
      </c>
      <c r="H92" s="1"/>
      <c r="I92" s="1"/>
      <c r="J92" s="1">
        <v>3</v>
      </c>
      <c r="K92" s="14">
        <v>3</v>
      </c>
      <c r="L92" s="1"/>
      <c r="M92" s="1"/>
      <c r="N92" s="14"/>
      <c r="O92" s="1"/>
      <c r="P92" s="1"/>
      <c r="Q92" s="14"/>
      <c r="R92" s="1"/>
      <c r="S92" s="1"/>
      <c r="T92" s="14"/>
      <c r="U92" s="1"/>
      <c r="V92" s="1"/>
      <c r="W92" s="14"/>
      <c r="X92" s="1"/>
      <c r="Y92" s="1"/>
      <c r="Z92" s="14"/>
      <c r="AA92" s="1"/>
      <c r="AB92" s="1"/>
      <c r="AC92" s="14"/>
      <c r="AD92" s="2" t="s">
        <v>163</v>
      </c>
      <c r="AE92" s="13">
        <f t="shared" si="16"/>
        <v>1527</v>
      </c>
      <c r="AF92" s="13">
        <f t="shared" si="17"/>
        <v>0</v>
      </c>
      <c r="AG92" s="13">
        <f t="shared" si="18"/>
        <v>0</v>
      </c>
      <c r="AH92" s="13">
        <f t="shared" si="19"/>
        <v>0</v>
      </c>
      <c r="AI92" s="13">
        <f t="shared" si="20"/>
        <v>0</v>
      </c>
      <c r="AJ92" s="13">
        <f t="shared" si="21"/>
        <v>0</v>
      </c>
      <c r="AK92" s="13">
        <f t="shared" si="22"/>
        <v>0</v>
      </c>
    </row>
    <row r="93" spans="1:37" ht="15.75">
      <c r="A93" s="25">
        <v>706460235989</v>
      </c>
      <c r="B93" s="17" t="s">
        <v>90</v>
      </c>
      <c r="C93" s="18">
        <v>509</v>
      </c>
      <c r="D93" s="16">
        <v>522.01</v>
      </c>
      <c r="E93" s="16">
        <v>548.1</v>
      </c>
      <c r="F93" s="18">
        <v>522</v>
      </c>
      <c r="G93" s="15" t="s">
        <v>168</v>
      </c>
      <c r="H93" s="1"/>
      <c r="I93" s="1"/>
      <c r="J93" s="1">
        <v>3</v>
      </c>
      <c r="K93" s="14">
        <v>3</v>
      </c>
      <c r="L93" s="1"/>
      <c r="M93" s="1"/>
      <c r="N93" s="14"/>
      <c r="O93" s="1"/>
      <c r="P93" s="1"/>
      <c r="Q93" s="14"/>
      <c r="R93" s="1"/>
      <c r="S93" s="1"/>
      <c r="T93" s="14"/>
      <c r="U93" s="1"/>
      <c r="V93" s="1"/>
      <c r="W93" s="14"/>
      <c r="X93" s="1"/>
      <c r="Y93" s="1"/>
      <c r="Z93" s="14"/>
      <c r="AA93" s="1"/>
      <c r="AB93" s="1"/>
      <c r="AC93" s="14"/>
      <c r="AD93" s="2" t="s">
        <v>163</v>
      </c>
      <c r="AE93" s="13">
        <f t="shared" si="16"/>
        <v>1527</v>
      </c>
      <c r="AF93" s="13">
        <f t="shared" si="17"/>
        <v>0</v>
      </c>
      <c r="AG93" s="13">
        <f t="shared" si="18"/>
        <v>0</v>
      </c>
      <c r="AH93" s="13">
        <f t="shared" si="19"/>
        <v>0</v>
      </c>
      <c r="AI93" s="13">
        <f t="shared" si="20"/>
        <v>0</v>
      </c>
      <c r="AJ93" s="13">
        <f t="shared" si="21"/>
        <v>0</v>
      </c>
      <c r="AK93" s="13">
        <f t="shared" si="22"/>
        <v>0</v>
      </c>
    </row>
    <row r="94" spans="1:37" ht="15.75">
      <c r="A94" s="25">
        <v>706460236108</v>
      </c>
      <c r="B94" s="17" t="s">
        <v>91</v>
      </c>
      <c r="C94" s="18">
        <v>509</v>
      </c>
      <c r="D94" s="16">
        <v>522.01</v>
      </c>
      <c r="E94" s="16">
        <v>548.1</v>
      </c>
      <c r="F94" s="18">
        <v>522</v>
      </c>
      <c r="G94" s="15" t="s">
        <v>168</v>
      </c>
      <c r="H94" s="1"/>
      <c r="I94" s="1"/>
      <c r="J94" s="1">
        <v>3</v>
      </c>
      <c r="K94" s="14">
        <v>3</v>
      </c>
      <c r="L94" s="1"/>
      <c r="M94" s="1"/>
      <c r="N94" s="14"/>
      <c r="O94" s="1"/>
      <c r="P94" s="1"/>
      <c r="Q94" s="14"/>
      <c r="R94" s="1"/>
      <c r="S94" s="1"/>
      <c r="T94" s="14"/>
      <c r="U94" s="1"/>
      <c r="V94" s="1"/>
      <c r="W94" s="14"/>
      <c r="X94" s="1"/>
      <c r="Y94" s="1"/>
      <c r="Z94" s="14"/>
      <c r="AA94" s="1"/>
      <c r="AB94" s="1"/>
      <c r="AC94" s="14"/>
      <c r="AD94" s="2" t="s">
        <v>163</v>
      </c>
      <c r="AE94" s="13">
        <f t="shared" si="16"/>
        <v>1527</v>
      </c>
      <c r="AF94" s="13">
        <f t="shared" si="17"/>
        <v>0</v>
      </c>
      <c r="AG94" s="13">
        <f t="shared" si="18"/>
        <v>0</v>
      </c>
      <c r="AH94" s="13">
        <f t="shared" si="19"/>
        <v>0</v>
      </c>
      <c r="AI94" s="13">
        <f t="shared" si="20"/>
        <v>0</v>
      </c>
      <c r="AJ94" s="13">
        <f t="shared" si="21"/>
        <v>0</v>
      </c>
      <c r="AK94" s="13">
        <f t="shared" si="22"/>
        <v>0</v>
      </c>
    </row>
    <row r="95" spans="1:37" ht="15.75">
      <c r="A95" s="27">
        <v>706460249293</v>
      </c>
      <c r="B95" s="17" t="s">
        <v>92</v>
      </c>
      <c r="C95" s="18">
        <v>244</v>
      </c>
      <c r="D95" s="19">
        <v>249.04</v>
      </c>
      <c r="E95" s="16">
        <v>301.60000000000002</v>
      </c>
      <c r="F95" s="18">
        <v>245</v>
      </c>
      <c r="G95" s="15" t="s">
        <v>168</v>
      </c>
      <c r="H95" s="1"/>
      <c r="I95" s="1"/>
      <c r="J95" s="1">
        <v>3</v>
      </c>
      <c r="K95" s="14">
        <v>3</v>
      </c>
      <c r="L95" s="1"/>
      <c r="M95" s="1"/>
      <c r="N95" s="14"/>
      <c r="O95" s="1"/>
      <c r="P95" s="1"/>
      <c r="Q95" s="14"/>
      <c r="R95" s="1"/>
      <c r="S95" s="1"/>
      <c r="T95" s="14"/>
      <c r="U95" s="1"/>
      <c r="V95" s="1"/>
      <c r="W95" s="14"/>
      <c r="X95" s="1"/>
      <c r="Y95" s="1"/>
      <c r="Z95" s="14"/>
      <c r="AA95" s="1"/>
      <c r="AB95" s="1"/>
      <c r="AC95" s="14"/>
      <c r="AD95" s="2" t="s">
        <v>178</v>
      </c>
      <c r="AE95" s="13">
        <f t="shared" si="16"/>
        <v>732</v>
      </c>
      <c r="AF95" s="13">
        <f t="shared" si="17"/>
        <v>0</v>
      </c>
      <c r="AG95" s="13">
        <f t="shared" si="18"/>
        <v>0</v>
      </c>
      <c r="AH95" s="13">
        <f t="shared" si="19"/>
        <v>0</v>
      </c>
      <c r="AI95" s="13">
        <f t="shared" si="20"/>
        <v>0</v>
      </c>
      <c r="AJ95" s="13">
        <f t="shared" si="21"/>
        <v>0</v>
      </c>
      <c r="AK95" s="13">
        <f t="shared" si="22"/>
        <v>0</v>
      </c>
    </row>
    <row r="96" spans="1:37" ht="15.75">
      <c r="A96" s="27">
        <v>706460249255</v>
      </c>
      <c r="B96" s="17" t="s">
        <v>93</v>
      </c>
      <c r="C96" s="18">
        <v>244</v>
      </c>
      <c r="D96" s="19">
        <v>249.04</v>
      </c>
      <c r="E96" s="16">
        <v>301.60000000000002</v>
      </c>
      <c r="F96" s="18">
        <v>245</v>
      </c>
      <c r="G96" s="15" t="s">
        <v>168</v>
      </c>
      <c r="H96" s="1"/>
      <c r="I96" s="1"/>
      <c r="J96" s="1">
        <v>3</v>
      </c>
      <c r="K96" s="14">
        <v>3</v>
      </c>
      <c r="L96" s="1"/>
      <c r="M96" s="1"/>
      <c r="N96" s="14"/>
      <c r="O96" s="1"/>
      <c r="P96" s="1"/>
      <c r="Q96" s="14"/>
      <c r="R96" s="1"/>
      <c r="S96" s="1"/>
      <c r="T96" s="14"/>
      <c r="U96" s="1"/>
      <c r="V96" s="1"/>
      <c r="W96" s="14"/>
      <c r="X96" s="1"/>
      <c r="Y96" s="1"/>
      <c r="Z96" s="14"/>
      <c r="AA96" s="1"/>
      <c r="AB96" s="1"/>
      <c r="AC96" s="14"/>
      <c r="AD96" s="2" t="s">
        <v>178</v>
      </c>
      <c r="AE96" s="13">
        <f t="shared" si="16"/>
        <v>732</v>
      </c>
      <c r="AF96" s="13">
        <f t="shared" si="17"/>
        <v>0</v>
      </c>
      <c r="AG96" s="13">
        <f t="shared" si="18"/>
        <v>0</v>
      </c>
      <c r="AH96" s="13">
        <f t="shared" si="19"/>
        <v>0</v>
      </c>
      <c r="AI96" s="13">
        <f t="shared" si="20"/>
        <v>0</v>
      </c>
      <c r="AJ96" s="13">
        <f t="shared" si="21"/>
        <v>0</v>
      </c>
      <c r="AK96" s="13">
        <f t="shared" si="22"/>
        <v>0</v>
      </c>
    </row>
    <row r="97" spans="1:37" ht="15.75">
      <c r="A97" s="27">
        <v>706460249392</v>
      </c>
      <c r="B97" s="17" t="s">
        <v>94</v>
      </c>
      <c r="C97" s="18">
        <v>244</v>
      </c>
      <c r="D97" s="19">
        <v>249.04</v>
      </c>
      <c r="E97" s="16">
        <v>301.60000000000002</v>
      </c>
      <c r="F97" s="18">
        <v>245</v>
      </c>
      <c r="G97" s="15" t="s">
        <v>168</v>
      </c>
      <c r="H97" s="1"/>
      <c r="I97" s="1"/>
      <c r="J97" s="1">
        <v>3</v>
      </c>
      <c r="K97" s="14">
        <v>3</v>
      </c>
      <c r="L97" s="1"/>
      <c r="M97" s="1"/>
      <c r="N97" s="14"/>
      <c r="O97" s="1"/>
      <c r="P97" s="1"/>
      <c r="Q97" s="14"/>
      <c r="R97" s="1"/>
      <c r="S97" s="1"/>
      <c r="T97" s="14"/>
      <c r="U97" s="1"/>
      <c r="V97" s="1"/>
      <c r="W97" s="14"/>
      <c r="X97" s="1"/>
      <c r="Y97" s="1"/>
      <c r="Z97" s="14"/>
      <c r="AA97" s="1"/>
      <c r="AB97" s="1"/>
      <c r="AC97" s="14"/>
      <c r="AD97" s="2" t="s">
        <v>178</v>
      </c>
      <c r="AE97" s="13">
        <f t="shared" si="16"/>
        <v>732</v>
      </c>
      <c r="AF97" s="13">
        <f t="shared" si="17"/>
        <v>0</v>
      </c>
      <c r="AG97" s="13">
        <f t="shared" si="18"/>
        <v>0</v>
      </c>
      <c r="AH97" s="13">
        <f t="shared" si="19"/>
        <v>0</v>
      </c>
      <c r="AI97" s="13">
        <f t="shared" si="20"/>
        <v>0</v>
      </c>
      <c r="AJ97" s="13">
        <f t="shared" si="21"/>
        <v>0</v>
      </c>
      <c r="AK97" s="13">
        <f t="shared" si="22"/>
        <v>0</v>
      </c>
    </row>
    <row r="98" spans="1:37" ht="15.75">
      <c r="A98" s="27">
        <v>7064605</v>
      </c>
      <c r="B98" s="17" t="s">
        <v>95</v>
      </c>
      <c r="C98" s="18">
        <v>244</v>
      </c>
      <c r="D98" s="19">
        <v>250.04</v>
      </c>
      <c r="E98" s="16">
        <v>301.60000000000002</v>
      </c>
      <c r="F98" s="18">
        <v>245</v>
      </c>
      <c r="G98" s="15" t="s">
        <v>168</v>
      </c>
      <c r="H98" s="1"/>
      <c r="I98" s="1"/>
      <c r="J98" s="1">
        <v>3</v>
      </c>
      <c r="K98" s="14">
        <v>3</v>
      </c>
      <c r="L98" s="1"/>
      <c r="M98" s="1"/>
      <c r="N98" s="14"/>
      <c r="O98" s="1"/>
      <c r="P98" s="1"/>
      <c r="Q98" s="14"/>
      <c r="R98" s="1"/>
      <c r="S98" s="1"/>
      <c r="T98" s="14"/>
      <c r="U98" s="1"/>
      <c r="V98" s="1"/>
      <c r="W98" s="14"/>
      <c r="X98" s="1"/>
      <c r="Y98" s="1"/>
      <c r="Z98" s="14"/>
      <c r="AA98" s="1"/>
      <c r="AB98" s="1"/>
      <c r="AC98" s="14"/>
      <c r="AD98" s="2" t="s">
        <v>178</v>
      </c>
      <c r="AE98" s="13">
        <f t="shared" si="16"/>
        <v>732</v>
      </c>
      <c r="AF98" s="13">
        <f t="shared" si="17"/>
        <v>0</v>
      </c>
      <c r="AG98" s="13">
        <f t="shared" si="18"/>
        <v>0</v>
      </c>
      <c r="AH98" s="13">
        <f t="shared" si="19"/>
        <v>0</v>
      </c>
      <c r="AI98" s="13">
        <f t="shared" si="20"/>
        <v>0</v>
      </c>
      <c r="AJ98" s="13">
        <f t="shared" si="21"/>
        <v>0</v>
      </c>
      <c r="AK98" s="13">
        <f t="shared" si="22"/>
        <v>0</v>
      </c>
    </row>
    <row r="99" spans="1:37" ht="15.75">
      <c r="A99" s="27">
        <v>6268</v>
      </c>
      <c r="B99" s="17" t="s">
        <v>96</v>
      </c>
      <c r="C99" s="18">
        <v>190</v>
      </c>
      <c r="D99" s="19">
        <v>199.04</v>
      </c>
      <c r="E99" s="16">
        <v>244</v>
      </c>
      <c r="F99" s="18">
        <v>192.25</v>
      </c>
      <c r="G99" s="15" t="s">
        <v>167</v>
      </c>
      <c r="H99" s="1"/>
      <c r="I99" s="1"/>
      <c r="J99" s="1">
        <v>3</v>
      </c>
      <c r="K99" s="14">
        <v>3</v>
      </c>
      <c r="L99" s="1"/>
      <c r="M99" s="1"/>
      <c r="N99" s="14"/>
      <c r="O99" s="1"/>
      <c r="P99" s="1"/>
      <c r="Q99" s="14"/>
      <c r="R99" s="1"/>
      <c r="S99" s="1"/>
      <c r="T99" s="14"/>
      <c r="U99" s="1"/>
      <c r="V99" s="1"/>
      <c r="W99" s="14"/>
      <c r="X99" s="1"/>
      <c r="Y99" s="1"/>
      <c r="Z99" s="14"/>
      <c r="AA99" s="1"/>
      <c r="AB99" s="1"/>
      <c r="AC99" s="14"/>
      <c r="AD99" s="2" t="s">
        <v>178</v>
      </c>
      <c r="AE99" s="13">
        <f t="shared" si="16"/>
        <v>570</v>
      </c>
      <c r="AF99" s="13">
        <f t="shared" si="17"/>
        <v>0</v>
      </c>
      <c r="AG99" s="13">
        <f t="shared" si="18"/>
        <v>0</v>
      </c>
      <c r="AH99" s="13">
        <f t="shared" si="19"/>
        <v>0</v>
      </c>
      <c r="AI99" s="13">
        <f t="shared" si="20"/>
        <v>0</v>
      </c>
      <c r="AJ99" s="13">
        <f t="shared" si="21"/>
        <v>0</v>
      </c>
      <c r="AK99" s="13">
        <f t="shared" si="22"/>
        <v>0</v>
      </c>
    </row>
    <row r="100" spans="1:37" ht="15.75">
      <c r="A100" s="25">
        <v>706460000556</v>
      </c>
      <c r="B100" s="17" t="s">
        <v>97</v>
      </c>
      <c r="C100" s="18">
        <v>273</v>
      </c>
      <c r="D100" s="16">
        <v>282.01</v>
      </c>
      <c r="E100" s="16">
        <v>296.10000000000002</v>
      </c>
      <c r="F100" s="18">
        <v>282</v>
      </c>
      <c r="G100" s="15" t="s">
        <v>168</v>
      </c>
      <c r="H100" s="1"/>
      <c r="I100" s="1"/>
      <c r="J100" s="1">
        <v>3</v>
      </c>
      <c r="K100" s="14">
        <v>3</v>
      </c>
      <c r="L100" s="1"/>
      <c r="M100" s="1"/>
      <c r="N100" s="14"/>
      <c r="O100" s="1"/>
      <c r="P100" s="1"/>
      <c r="Q100" s="14"/>
      <c r="R100" s="1"/>
      <c r="S100" s="1"/>
      <c r="T100" s="14"/>
      <c r="U100" s="1"/>
      <c r="V100" s="1"/>
      <c r="W100" s="14"/>
      <c r="X100" s="1"/>
      <c r="Y100" s="1"/>
      <c r="Z100" s="14"/>
      <c r="AA100" s="1"/>
      <c r="AB100" s="1"/>
      <c r="AC100" s="14"/>
      <c r="AD100" s="2" t="s">
        <v>163</v>
      </c>
      <c r="AE100" s="13">
        <f t="shared" si="16"/>
        <v>819</v>
      </c>
      <c r="AF100" s="13">
        <f t="shared" si="17"/>
        <v>0</v>
      </c>
      <c r="AG100" s="13">
        <f t="shared" si="18"/>
        <v>0</v>
      </c>
      <c r="AH100" s="13">
        <f t="shared" si="19"/>
        <v>0</v>
      </c>
      <c r="AI100" s="13">
        <f t="shared" si="20"/>
        <v>0</v>
      </c>
      <c r="AJ100" s="13">
        <f t="shared" si="21"/>
        <v>0</v>
      </c>
      <c r="AK100" s="13">
        <f t="shared" si="22"/>
        <v>0</v>
      </c>
    </row>
    <row r="101" spans="1:37" ht="15.75">
      <c r="A101" s="25">
        <v>706460000570</v>
      </c>
      <c r="B101" s="17" t="s">
        <v>98</v>
      </c>
      <c r="C101" s="18">
        <v>273</v>
      </c>
      <c r="D101" s="16">
        <v>282.01</v>
      </c>
      <c r="E101" s="16">
        <v>296.10000000000002</v>
      </c>
      <c r="F101" s="18">
        <v>282</v>
      </c>
      <c r="G101" s="15" t="s">
        <v>168</v>
      </c>
      <c r="H101" s="1"/>
      <c r="I101" s="1"/>
      <c r="J101" s="1">
        <v>3</v>
      </c>
      <c r="K101" s="14">
        <v>3</v>
      </c>
      <c r="L101" s="1"/>
      <c r="M101" s="1"/>
      <c r="N101" s="14"/>
      <c r="O101" s="1"/>
      <c r="P101" s="1"/>
      <c r="Q101" s="14"/>
      <c r="R101" s="1"/>
      <c r="S101" s="1"/>
      <c r="T101" s="14"/>
      <c r="U101" s="1"/>
      <c r="V101" s="1"/>
      <c r="W101" s="14"/>
      <c r="X101" s="1"/>
      <c r="Y101" s="1"/>
      <c r="Z101" s="14"/>
      <c r="AA101" s="1"/>
      <c r="AB101" s="1"/>
      <c r="AC101" s="14"/>
      <c r="AD101" s="2" t="s">
        <v>163</v>
      </c>
      <c r="AE101" s="13">
        <f t="shared" si="16"/>
        <v>819</v>
      </c>
      <c r="AF101" s="13">
        <f t="shared" si="17"/>
        <v>0</v>
      </c>
      <c r="AG101" s="13">
        <f t="shared" si="18"/>
        <v>0</v>
      </c>
      <c r="AH101" s="13">
        <f t="shared" si="19"/>
        <v>0</v>
      </c>
      <c r="AI101" s="13">
        <f t="shared" si="20"/>
        <v>0</v>
      </c>
      <c r="AJ101" s="13">
        <f t="shared" si="21"/>
        <v>0</v>
      </c>
      <c r="AK101" s="13">
        <f t="shared" si="22"/>
        <v>0</v>
      </c>
    </row>
    <row r="102" spans="1:37" ht="15.75">
      <c r="A102" s="25">
        <v>6272</v>
      </c>
      <c r="B102" s="17" t="s">
        <v>99</v>
      </c>
      <c r="C102" s="18">
        <v>273</v>
      </c>
      <c r="D102" s="16">
        <v>282.01</v>
      </c>
      <c r="E102" s="16">
        <v>296.10000000000002</v>
      </c>
      <c r="F102" s="18">
        <v>282</v>
      </c>
      <c r="G102" s="15" t="s">
        <v>168</v>
      </c>
      <c r="H102" s="1"/>
      <c r="I102" s="1"/>
      <c r="J102" s="1">
        <v>3</v>
      </c>
      <c r="K102" s="14">
        <v>3</v>
      </c>
      <c r="L102" s="1"/>
      <c r="M102" s="1"/>
      <c r="N102" s="14"/>
      <c r="O102" s="1"/>
      <c r="P102" s="1"/>
      <c r="Q102" s="14"/>
      <c r="R102" s="1"/>
      <c r="S102" s="1"/>
      <c r="T102" s="14"/>
      <c r="U102" s="1"/>
      <c r="V102" s="1"/>
      <c r="W102" s="14"/>
      <c r="X102" s="1"/>
      <c r="Y102" s="1"/>
      <c r="Z102" s="14"/>
      <c r="AA102" s="1"/>
      <c r="AB102" s="1"/>
      <c r="AC102" s="14"/>
      <c r="AD102" s="2" t="s">
        <v>163</v>
      </c>
      <c r="AE102" s="13">
        <f t="shared" si="16"/>
        <v>819</v>
      </c>
      <c r="AF102" s="13">
        <f t="shared" si="17"/>
        <v>0</v>
      </c>
      <c r="AG102" s="13">
        <f t="shared" si="18"/>
        <v>0</v>
      </c>
      <c r="AH102" s="13">
        <f t="shared" si="19"/>
        <v>0</v>
      </c>
      <c r="AI102" s="13">
        <f t="shared" si="20"/>
        <v>0</v>
      </c>
      <c r="AJ102" s="13">
        <f t="shared" si="21"/>
        <v>0</v>
      </c>
      <c r="AK102" s="13">
        <f t="shared" si="22"/>
        <v>0</v>
      </c>
    </row>
    <row r="103" spans="1:37">
      <c r="AE103" s="13">
        <f t="shared" ref="AE103:AK103" si="23">SUM(AE80:AE102)</f>
        <v>56048.311499999996</v>
      </c>
      <c r="AF103" s="13">
        <f t="shared" si="23"/>
        <v>0</v>
      </c>
      <c r="AG103" s="13">
        <f t="shared" si="23"/>
        <v>0</v>
      </c>
      <c r="AH103" s="13">
        <f t="shared" si="23"/>
        <v>0</v>
      </c>
      <c r="AI103" s="13">
        <f t="shared" si="23"/>
        <v>0</v>
      </c>
      <c r="AJ103" s="13">
        <f t="shared" si="23"/>
        <v>0</v>
      </c>
      <c r="AK103" s="13">
        <f t="shared" si="23"/>
        <v>0</v>
      </c>
    </row>
    <row r="106" spans="1:37" ht="15.75">
      <c r="A106" s="38" t="s">
        <v>147</v>
      </c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</row>
    <row r="107" spans="1:37" ht="15.75">
      <c r="A107" s="23"/>
      <c r="B107" s="38" t="s">
        <v>100</v>
      </c>
      <c r="C107" s="39"/>
      <c r="D107" s="39"/>
      <c r="E107" s="39"/>
      <c r="F107" s="39"/>
      <c r="G107" s="39"/>
      <c r="H107" s="40" t="s">
        <v>148</v>
      </c>
      <c r="I107" s="39"/>
      <c r="J107" s="39"/>
      <c r="K107" s="39"/>
      <c r="L107" s="41" t="s">
        <v>149</v>
      </c>
      <c r="M107" s="39"/>
      <c r="N107" s="39"/>
      <c r="O107" s="42" t="s">
        <v>150</v>
      </c>
      <c r="P107" s="39"/>
      <c r="Q107" s="39"/>
      <c r="R107" s="43" t="s">
        <v>151</v>
      </c>
      <c r="S107" s="39"/>
      <c r="T107" s="39"/>
      <c r="U107" s="44" t="s">
        <v>152</v>
      </c>
      <c r="V107" s="39"/>
      <c r="W107" s="39"/>
      <c r="X107" s="45" t="s">
        <v>153</v>
      </c>
      <c r="Y107" s="39"/>
      <c r="Z107" s="39"/>
      <c r="AA107" s="46" t="s">
        <v>154</v>
      </c>
      <c r="AB107" s="39"/>
      <c r="AC107" s="39"/>
      <c r="AD107" s="2"/>
    </row>
    <row r="108" spans="1:37" ht="15.75">
      <c r="A108" s="24"/>
      <c r="B108" s="3" t="s">
        <v>3</v>
      </c>
      <c r="C108" s="3"/>
      <c r="D108" s="3"/>
      <c r="E108" s="3"/>
      <c r="F108" s="3"/>
      <c r="G108" s="3"/>
      <c r="H108" s="47" t="s">
        <v>2</v>
      </c>
      <c r="I108" s="47"/>
      <c r="J108" s="47"/>
      <c r="K108" s="47"/>
      <c r="L108" s="47" t="s">
        <v>2</v>
      </c>
      <c r="M108" s="47"/>
      <c r="N108" s="47"/>
      <c r="O108" s="47" t="s">
        <v>2</v>
      </c>
      <c r="P108" s="47"/>
      <c r="Q108" s="47"/>
      <c r="R108" s="47" t="s">
        <v>2</v>
      </c>
      <c r="S108" s="47"/>
      <c r="T108" s="47"/>
      <c r="U108" s="47" t="s">
        <v>2</v>
      </c>
      <c r="V108" s="47"/>
      <c r="W108" s="47"/>
      <c r="X108" s="47" t="s">
        <v>2</v>
      </c>
      <c r="Y108" s="47"/>
      <c r="Z108" s="47"/>
      <c r="AA108" s="47" t="s">
        <v>2</v>
      </c>
      <c r="AB108" s="47"/>
      <c r="AC108" s="47"/>
      <c r="AD108" s="3"/>
    </row>
    <row r="109" spans="1:37" ht="15.75">
      <c r="A109" s="24" t="s">
        <v>155</v>
      </c>
      <c r="B109" s="12" t="s">
        <v>46</v>
      </c>
      <c r="C109" s="3" t="s">
        <v>156</v>
      </c>
      <c r="D109" s="3" t="s">
        <v>157</v>
      </c>
      <c r="E109" s="3" t="s">
        <v>158</v>
      </c>
      <c r="F109" s="3" t="s">
        <v>159</v>
      </c>
      <c r="G109" s="3" t="s">
        <v>160</v>
      </c>
      <c r="H109" s="3" t="s">
        <v>4</v>
      </c>
      <c r="I109" s="3" t="s">
        <v>5</v>
      </c>
      <c r="J109" s="3" t="s">
        <v>161</v>
      </c>
      <c r="K109" s="3" t="s">
        <v>6</v>
      </c>
      <c r="L109" s="3" t="s">
        <v>4</v>
      </c>
      <c r="M109" s="3" t="s">
        <v>5</v>
      </c>
      <c r="N109" s="3" t="s">
        <v>6</v>
      </c>
      <c r="O109" s="3" t="s">
        <v>4</v>
      </c>
      <c r="P109" s="3" t="s">
        <v>5</v>
      </c>
      <c r="Q109" s="3" t="s">
        <v>6</v>
      </c>
      <c r="R109" s="3" t="s">
        <v>4</v>
      </c>
      <c r="S109" s="3" t="s">
        <v>5</v>
      </c>
      <c r="T109" s="3" t="s">
        <v>6</v>
      </c>
      <c r="U109" s="3" t="s">
        <v>4</v>
      </c>
      <c r="V109" s="3" t="s">
        <v>5</v>
      </c>
      <c r="W109" s="3" t="s">
        <v>6</v>
      </c>
      <c r="X109" s="3" t="s">
        <v>4</v>
      </c>
      <c r="Y109" s="3" t="s">
        <v>5</v>
      </c>
      <c r="Z109" s="3" t="s">
        <v>6</v>
      </c>
      <c r="AA109" s="3" t="s">
        <v>4</v>
      </c>
      <c r="AB109" s="3" t="s">
        <v>5</v>
      </c>
      <c r="AC109" s="3" t="s">
        <v>6</v>
      </c>
      <c r="AD109" s="3" t="s">
        <v>162</v>
      </c>
    </row>
    <row r="110" spans="1:37" ht="15.75">
      <c r="A110" s="25">
        <v>7503006218026</v>
      </c>
      <c r="B110" s="15" t="s">
        <v>101</v>
      </c>
      <c r="C110" s="16">
        <v>89</v>
      </c>
      <c r="D110" s="16">
        <v>89.01</v>
      </c>
      <c r="E110" s="16">
        <v>93.5</v>
      </c>
      <c r="F110" s="18">
        <v>89</v>
      </c>
      <c r="G110" s="15" t="s">
        <v>174</v>
      </c>
      <c r="H110" s="1"/>
      <c r="I110" s="1"/>
      <c r="J110" s="1">
        <v>15</v>
      </c>
      <c r="K110" s="14">
        <v>15</v>
      </c>
      <c r="L110" s="1"/>
      <c r="M110" s="1"/>
      <c r="N110" s="14"/>
      <c r="O110" s="1"/>
      <c r="P110" s="1"/>
      <c r="Q110" s="14"/>
      <c r="R110" s="1"/>
      <c r="S110" s="1"/>
      <c r="T110" s="14"/>
      <c r="U110" s="1"/>
      <c r="V110" s="1"/>
      <c r="W110" s="14"/>
      <c r="X110" s="1"/>
      <c r="Y110" s="1"/>
      <c r="Z110" s="14"/>
      <c r="AA110" s="1"/>
      <c r="AB110" s="1"/>
      <c r="AC110" s="14"/>
      <c r="AD110" s="2" t="s">
        <v>179</v>
      </c>
      <c r="AE110" s="13">
        <f>C110*K110</f>
        <v>1335</v>
      </c>
      <c r="AF110" s="13">
        <f>C110*N110</f>
        <v>0</v>
      </c>
      <c r="AG110" s="13">
        <f>C110*Q110</f>
        <v>0</v>
      </c>
      <c r="AH110" s="13">
        <f>C110*T110</f>
        <v>0</v>
      </c>
      <c r="AI110" s="13">
        <f>C110*W110</f>
        <v>0</v>
      </c>
      <c r="AJ110" s="13">
        <f>C110*Z110</f>
        <v>0</v>
      </c>
      <c r="AK110" s="13">
        <f>C110*AC110</f>
        <v>0</v>
      </c>
    </row>
    <row r="111" spans="1:37">
      <c r="AE111" s="13">
        <f t="shared" ref="AE111:AK111" si="24">SUM(AE110:AE110)</f>
        <v>1335</v>
      </c>
      <c r="AF111" s="13">
        <f t="shared" si="24"/>
        <v>0</v>
      </c>
      <c r="AG111" s="13">
        <f t="shared" si="24"/>
        <v>0</v>
      </c>
      <c r="AH111" s="13">
        <f t="shared" si="24"/>
        <v>0</v>
      </c>
      <c r="AI111" s="13">
        <f t="shared" si="24"/>
        <v>0</v>
      </c>
      <c r="AJ111" s="13">
        <f t="shared" si="24"/>
        <v>0</v>
      </c>
      <c r="AK111" s="13">
        <f t="shared" si="24"/>
        <v>0</v>
      </c>
    </row>
    <row r="114" spans="1:37" ht="15.75">
      <c r="A114" s="38" t="s">
        <v>147</v>
      </c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</row>
    <row r="115" spans="1:37" ht="15.75">
      <c r="A115" s="23"/>
      <c r="B115" s="38" t="s">
        <v>102</v>
      </c>
      <c r="C115" s="39"/>
      <c r="D115" s="39"/>
      <c r="E115" s="39"/>
      <c r="F115" s="39"/>
      <c r="G115" s="39"/>
      <c r="H115" s="40" t="s">
        <v>148</v>
      </c>
      <c r="I115" s="39"/>
      <c r="J115" s="39"/>
      <c r="K115" s="39"/>
      <c r="L115" s="41" t="s">
        <v>149</v>
      </c>
      <c r="M115" s="39"/>
      <c r="N115" s="39"/>
      <c r="O115" s="42" t="s">
        <v>150</v>
      </c>
      <c r="P115" s="39"/>
      <c r="Q115" s="39"/>
      <c r="R115" s="43" t="s">
        <v>151</v>
      </c>
      <c r="S115" s="39"/>
      <c r="T115" s="39"/>
      <c r="U115" s="44" t="s">
        <v>152</v>
      </c>
      <c r="V115" s="39"/>
      <c r="W115" s="39"/>
      <c r="X115" s="45" t="s">
        <v>153</v>
      </c>
      <c r="Y115" s="39"/>
      <c r="Z115" s="39"/>
      <c r="AA115" s="46" t="s">
        <v>154</v>
      </c>
      <c r="AB115" s="39"/>
      <c r="AC115" s="39"/>
      <c r="AD115" s="2"/>
    </row>
    <row r="116" spans="1:37" ht="15.75">
      <c r="A116" s="24"/>
      <c r="B116" s="3" t="s">
        <v>3</v>
      </c>
      <c r="C116" s="3"/>
      <c r="D116" s="3"/>
      <c r="E116" s="3"/>
      <c r="F116" s="3"/>
      <c r="G116" s="3"/>
      <c r="H116" s="47" t="s">
        <v>2</v>
      </c>
      <c r="I116" s="47"/>
      <c r="J116" s="47"/>
      <c r="K116" s="47"/>
      <c r="L116" s="47" t="s">
        <v>2</v>
      </c>
      <c r="M116" s="47"/>
      <c r="N116" s="47"/>
      <c r="O116" s="47" t="s">
        <v>2</v>
      </c>
      <c r="P116" s="47"/>
      <c r="Q116" s="47"/>
      <c r="R116" s="47" t="s">
        <v>2</v>
      </c>
      <c r="S116" s="47"/>
      <c r="T116" s="47"/>
      <c r="U116" s="47" t="s">
        <v>2</v>
      </c>
      <c r="V116" s="47"/>
      <c r="W116" s="47"/>
      <c r="X116" s="47" t="s">
        <v>2</v>
      </c>
      <c r="Y116" s="47"/>
      <c r="Z116" s="47"/>
      <c r="AA116" s="47" t="s">
        <v>2</v>
      </c>
      <c r="AB116" s="47"/>
      <c r="AC116" s="47"/>
      <c r="AD116" s="3"/>
    </row>
    <row r="117" spans="1:37" ht="15.75">
      <c r="A117" s="24" t="s">
        <v>155</v>
      </c>
      <c r="B117" s="12" t="s">
        <v>103</v>
      </c>
      <c r="C117" s="3" t="s">
        <v>156</v>
      </c>
      <c r="D117" s="3" t="s">
        <v>157</v>
      </c>
      <c r="E117" s="3" t="s">
        <v>158</v>
      </c>
      <c r="F117" s="3" t="s">
        <v>159</v>
      </c>
      <c r="G117" s="3" t="s">
        <v>160</v>
      </c>
      <c r="H117" s="3" t="s">
        <v>4</v>
      </c>
      <c r="I117" s="3" t="s">
        <v>5</v>
      </c>
      <c r="J117" s="3" t="s">
        <v>161</v>
      </c>
      <c r="K117" s="3" t="s">
        <v>6</v>
      </c>
      <c r="L117" s="3" t="s">
        <v>4</v>
      </c>
      <c r="M117" s="3" t="s">
        <v>5</v>
      </c>
      <c r="N117" s="3" t="s">
        <v>6</v>
      </c>
      <c r="O117" s="3" t="s">
        <v>4</v>
      </c>
      <c r="P117" s="3" t="s">
        <v>5</v>
      </c>
      <c r="Q117" s="3" t="s">
        <v>6</v>
      </c>
      <c r="R117" s="3" t="s">
        <v>4</v>
      </c>
      <c r="S117" s="3" t="s">
        <v>5</v>
      </c>
      <c r="T117" s="3" t="s">
        <v>6</v>
      </c>
      <c r="U117" s="3" t="s">
        <v>4</v>
      </c>
      <c r="V117" s="3" t="s">
        <v>5</v>
      </c>
      <c r="W117" s="3" t="s">
        <v>6</v>
      </c>
      <c r="X117" s="3" t="s">
        <v>4</v>
      </c>
      <c r="Y117" s="3" t="s">
        <v>5</v>
      </c>
      <c r="Z117" s="3" t="s">
        <v>6</v>
      </c>
      <c r="AA117" s="3" t="s">
        <v>4</v>
      </c>
      <c r="AB117" s="3" t="s">
        <v>5</v>
      </c>
      <c r="AC117" s="3" t="s">
        <v>6</v>
      </c>
      <c r="AD117" s="3" t="s">
        <v>162</v>
      </c>
    </row>
    <row r="118" spans="1:37" ht="15.75">
      <c r="A118" s="25">
        <v>2014</v>
      </c>
      <c r="B118" s="15" t="s">
        <v>104</v>
      </c>
      <c r="C118" s="16">
        <v>609.66</v>
      </c>
      <c r="D118" s="16">
        <v>609.66999999999996</v>
      </c>
      <c r="E118" s="16">
        <v>640.20000000000005</v>
      </c>
      <c r="F118" s="20">
        <v>635.66</v>
      </c>
      <c r="G118" s="15" t="s">
        <v>167</v>
      </c>
      <c r="H118" s="1"/>
      <c r="I118" s="1"/>
      <c r="J118" s="1">
        <v>10</v>
      </c>
      <c r="K118" s="14">
        <v>10</v>
      </c>
      <c r="L118" s="1"/>
      <c r="M118" s="1"/>
      <c r="N118" s="14"/>
      <c r="O118" s="1"/>
      <c r="P118" s="1"/>
      <c r="Q118" s="14"/>
      <c r="R118" s="1"/>
      <c r="S118" s="1"/>
      <c r="T118" s="14"/>
      <c r="U118" s="1"/>
      <c r="V118" s="1"/>
      <c r="W118" s="14"/>
      <c r="X118" s="1"/>
      <c r="Y118" s="1"/>
      <c r="Z118" s="14"/>
      <c r="AA118" s="1"/>
      <c r="AB118" s="1"/>
      <c r="AC118" s="14"/>
      <c r="AD118" s="2" t="s">
        <v>180</v>
      </c>
      <c r="AE118" s="13">
        <f>C118*K118</f>
        <v>6096.5999999999995</v>
      </c>
      <c r="AF118" s="13">
        <f>C118*N118</f>
        <v>0</v>
      </c>
      <c r="AG118" s="13">
        <f>C118*Q118</f>
        <v>0</v>
      </c>
      <c r="AH118" s="13">
        <f>C118*T118</f>
        <v>0</v>
      </c>
      <c r="AI118" s="13">
        <f>C118*W118</f>
        <v>0</v>
      </c>
      <c r="AJ118" s="13">
        <f>C118*Z118</f>
        <v>0</v>
      </c>
      <c r="AK118" s="13">
        <f>C118*AC118</f>
        <v>0</v>
      </c>
    </row>
    <row r="119" spans="1:37" ht="15.75">
      <c r="A119" s="25">
        <v>7501225103014</v>
      </c>
      <c r="B119" s="15" t="s">
        <v>105</v>
      </c>
      <c r="C119" s="16">
        <v>1412.32</v>
      </c>
      <c r="D119" s="16">
        <v>1412.33</v>
      </c>
      <c r="E119" s="16">
        <v>1483</v>
      </c>
      <c r="F119" s="20">
        <v>1435</v>
      </c>
      <c r="G119" s="15" t="s">
        <v>167</v>
      </c>
      <c r="H119" s="1"/>
      <c r="I119" s="1"/>
      <c r="J119" s="1">
        <v>10</v>
      </c>
      <c r="K119" s="14">
        <v>10</v>
      </c>
      <c r="L119" s="1"/>
      <c r="M119" s="1"/>
      <c r="N119" s="14"/>
      <c r="O119" s="1"/>
      <c r="P119" s="1"/>
      <c r="Q119" s="14"/>
      <c r="R119" s="1"/>
      <c r="S119" s="1"/>
      <c r="T119" s="14"/>
      <c r="U119" s="1"/>
      <c r="V119" s="1"/>
      <c r="W119" s="14"/>
      <c r="X119" s="1"/>
      <c r="Y119" s="1"/>
      <c r="Z119" s="14"/>
      <c r="AA119" s="1"/>
      <c r="AB119" s="1"/>
      <c r="AC119" s="14"/>
      <c r="AD119" s="2" t="s">
        <v>180</v>
      </c>
      <c r="AE119" s="13">
        <f>C119*K119</f>
        <v>14123.199999999999</v>
      </c>
      <c r="AF119" s="13">
        <f>C119*N119</f>
        <v>0</v>
      </c>
      <c r="AG119" s="13">
        <f>C119*Q119</f>
        <v>0</v>
      </c>
      <c r="AH119" s="13">
        <f>C119*T119</f>
        <v>0</v>
      </c>
      <c r="AI119" s="13">
        <f>C119*W119</f>
        <v>0</v>
      </c>
      <c r="AJ119" s="13">
        <f>C119*Z119</f>
        <v>0</v>
      </c>
      <c r="AK119" s="13">
        <f>C119*AC119</f>
        <v>0</v>
      </c>
    </row>
    <row r="120" spans="1:37" ht="15.75">
      <c r="A120" s="25">
        <v>2009</v>
      </c>
      <c r="B120" s="15" t="s">
        <v>106</v>
      </c>
      <c r="C120" s="16">
        <v>1378.4</v>
      </c>
      <c r="D120" s="16">
        <v>1378.41</v>
      </c>
      <c r="E120" s="16">
        <v>1447.4</v>
      </c>
      <c r="F120" s="20">
        <v>1452.61</v>
      </c>
      <c r="G120" s="15" t="s">
        <v>167</v>
      </c>
      <c r="H120" s="1"/>
      <c r="I120" s="1"/>
      <c r="J120" s="1">
        <v>10</v>
      </c>
      <c r="K120" s="14">
        <v>10</v>
      </c>
      <c r="L120" s="1"/>
      <c r="M120" s="1"/>
      <c r="N120" s="14"/>
      <c r="O120" s="1"/>
      <c r="P120" s="1"/>
      <c r="Q120" s="14"/>
      <c r="R120" s="1"/>
      <c r="S120" s="1"/>
      <c r="T120" s="14"/>
      <c r="U120" s="1"/>
      <c r="V120" s="1"/>
      <c r="W120" s="14"/>
      <c r="X120" s="1"/>
      <c r="Y120" s="1"/>
      <c r="Z120" s="14"/>
      <c r="AA120" s="1"/>
      <c r="AB120" s="1"/>
      <c r="AC120" s="14"/>
      <c r="AD120" s="2" t="s">
        <v>180</v>
      </c>
      <c r="AE120" s="13">
        <f>C120*K120</f>
        <v>13784</v>
      </c>
      <c r="AF120" s="13">
        <f>C120*N120</f>
        <v>0</v>
      </c>
      <c r="AG120" s="13">
        <f>C120*Q120</f>
        <v>0</v>
      </c>
      <c r="AH120" s="13">
        <f>C120*T120</f>
        <v>0</v>
      </c>
      <c r="AI120" s="13">
        <f>C120*W120</f>
        <v>0</v>
      </c>
      <c r="AJ120" s="13">
        <f>C120*Z120</f>
        <v>0</v>
      </c>
      <c r="AK120" s="13">
        <f>C120*AC120</f>
        <v>0</v>
      </c>
    </row>
    <row r="121" spans="1:37" ht="15.75">
      <c r="A121" s="25">
        <v>20145</v>
      </c>
      <c r="B121" s="15" t="s">
        <v>107</v>
      </c>
      <c r="C121" s="16">
        <v>1151.5</v>
      </c>
      <c r="D121" s="16">
        <v>1151.51</v>
      </c>
      <c r="E121" s="16">
        <v>1209.0999999999999</v>
      </c>
      <c r="F121" s="16"/>
      <c r="G121" s="15"/>
      <c r="H121" s="1"/>
      <c r="I121" s="1"/>
      <c r="J121" s="1">
        <v>10</v>
      </c>
      <c r="K121" s="14">
        <v>10</v>
      </c>
      <c r="L121" s="1"/>
      <c r="M121" s="1"/>
      <c r="N121" s="14"/>
      <c r="O121" s="1"/>
      <c r="P121" s="1"/>
      <c r="Q121" s="14"/>
      <c r="R121" s="1"/>
      <c r="S121" s="1"/>
      <c r="T121" s="14"/>
      <c r="U121" s="1"/>
      <c r="V121" s="1"/>
      <c r="W121" s="14"/>
      <c r="X121" s="1"/>
      <c r="Y121" s="1"/>
      <c r="Z121" s="14"/>
      <c r="AA121" s="1"/>
      <c r="AB121" s="1"/>
      <c r="AC121" s="14"/>
      <c r="AD121" s="2" t="s">
        <v>180</v>
      </c>
      <c r="AE121" s="13">
        <f>C121*K121</f>
        <v>11515</v>
      </c>
      <c r="AF121" s="13">
        <f>C121*N121</f>
        <v>0</v>
      </c>
      <c r="AG121" s="13">
        <f>C121*Q121</f>
        <v>0</v>
      </c>
      <c r="AH121" s="13">
        <f>C121*T121</f>
        <v>0</v>
      </c>
      <c r="AI121" s="13">
        <f>C121*W121</f>
        <v>0</v>
      </c>
      <c r="AJ121" s="13">
        <f>C121*Z121</f>
        <v>0</v>
      </c>
      <c r="AK121" s="13">
        <f>C121*AC121</f>
        <v>0</v>
      </c>
    </row>
    <row r="122" spans="1:37" ht="15.75">
      <c r="B122" s="12" t="s">
        <v>108</v>
      </c>
    </row>
    <row r="123" spans="1:37" ht="15.75">
      <c r="A123" s="25">
        <v>125546666</v>
      </c>
      <c r="B123" s="15" t="s">
        <v>109</v>
      </c>
      <c r="C123" s="16">
        <v>660.54</v>
      </c>
      <c r="D123" s="16">
        <v>660.55</v>
      </c>
      <c r="E123" s="16">
        <v>693.6</v>
      </c>
      <c r="F123" s="20">
        <v>699.59</v>
      </c>
      <c r="G123" s="15" t="s">
        <v>169</v>
      </c>
      <c r="H123" s="1"/>
      <c r="I123" s="1"/>
      <c r="J123" s="1">
        <v>10</v>
      </c>
      <c r="K123" s="14">
        <v>10</v>
      </c>
      <c r="L123" s="1"/>
      <c r="M123" s="1"/>
      <c r="N123" s="14"/>
      <c r="O123" s="1"/>
      <c r="P123" s="1"/>
      <c r="Q123" s="14"/>
      <c r="R123" s="1"/>
      <c r="S123" s="1"/>
      <c r="T123" s="14"/>
      <c r="U123" s="1"/>
      <c r="V123" s="1"/>
      <c r="W123" s="14"/>
      <c r="X123" s="1"/>
      <c r="Y123" s="1"/>
      <c r="Z123" s="14"/>
      <c r="AA123" s="1"/>
      <c r="AB123" s="1"/>
      <c r="AC123" s="14"/>
      <c r="AD123" s="2" t="s">
        <v>180</v>
      </c>
      <c r="AE123" s="13">
        <f>C123*K123</f>
        <v>6605.4</v>
      </c>
      <c r="AF123" s="13">
        <f>C123*N123</f>
        <v>0</v>
      </c>
      <c r="AG123" s="13">
        <f>C123*Q123</f>
        <v>0</v>
      </c>
      <c r="AH123" s="13">
        <f>C123*T123</f>
        <v>0</v>
      </c>
      <c r="AI123" s="13">
        <f>C123*W123</f>
        <v>0</v>
      </c>
      <c r="AJ123" s="13">
        <f>C123*Z123</f>
        <v>0</v>
      </c>
      <c r="AK123" s="13">
        <f>C123*AC123</f>
        <v>0</v>
      </c>
    </row>
    <row r="124" spans="1:37">
      <c r="AE124" s="13">
        <f t="shared" ref="AE124:AK124" si="25">SUM(AE118:AE123)</f>
        <v>52124.200000000004</v>
      </c>
      <c r="AF124" s="13">
        <f t="shared" si="25"/>
        <v>0</v>
      </c>
      <c r="AG124" s="13">
        <f t="shared" si="25"/>
        <v>0</v>
      </c>
      <c r="AH124" s="13">
        <f t="shared" si="25"/>
        <v>0</v>
      </c>
      <c r="AI124" s="13">
        <f t="shared" si="25"/>
        <v>0</v>
      </c>
      <c r="AJ124" s="13">
        <f t="shared" si="25"/>
        <v>0</v>
      </c>
      <c r="AK124" s="13">
        <f t="shared" si="25"/>
        <v>0</v>
      </c>
    </row>
    <row r="127" spans="1:37" ht="15.75">
      <c r="A127" s="38" t="s">
        <v>147</v>
      </c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</row>
    <row r="128" spans="1:37" ht="15.75">
      <c r="A128" s="23"/>
      <c r="B128" s="38" t="s">
        <v>110</v>
      </c>
      <c r="C128" s="39"/>
      <c r="D128" s="39"/>
      <c r="E128" s="39"/>
      <c r="F128" s="39"/>
      <c r="G128" s="39"/>
      <c r="H128" s="40" t="s">
        <v>148</v>
      </c>
      <c r="I128" s="39"/>
      <c r="J128" s="39"/>
      <c r="K128" s="39"/>
      <c r="L128" s="41" t="s">
        <v>149</v>
      </c>
      <c r="M128" s="39"/>
      <c r="N128" s="39"/>
      <c r="O128" s="42" t="s">
        <v>150</v>
      </c>
      <c r="P128" s="39"/>
      <c r="Q128" s="39"/>
      <c r="R128" s="43" t="s">
        <v>151</v>
      </c>
      <c r="S128" s="39"/>
      <c r="T128" s="39"/>
      <c r="U128" s="44" t="s">
        <v>152</v>
      </c>
      <c r="V128" s="39"/>
      <c r="W128" s="39"/>
      <c r="X128" s="45" t="s">
        <v>153</v>
      </c>
      <c r="Y128" s="39"/>
      <c r="Z128" s="39"/>
      <c r="AA128" s="46" t="s">
        <v>154</v>
      </c>
      <c r="AB128" s="39"/>
      <c r="AC128" s="39"/>
      <c r="AD128" s="2"/>
    </row>
    <row r="129" spans="1:37" ht="15.75">
      <c r="A129" s="24"/>
      <c r="B129" s="3" t="s">
        <v>3</v>
      </c>
      <c r="C129" s="3"/>
      <c r="D129" s="3"/>
      <c r="E129" s="3"/>
      <c r="F129" s="3"/>
      <c r="G129" s="3"/>
      <c r="H129" s="47" t="s">
        <v>2</v>
      </c>
      <c r="I129" s="47"/>
      <c r="J129" s="47"/>
      <c r="K129" s="47"/>
      <c r="L129" s="47" t="s">
        <v>2</v>
      </c>
      <c r="M129" s="47"/>
      <c r="N129" s="47"/>
      <c r="O129" s="47" t="s">
        <v>2</v>
      </c>
      <c r="P129" s="47"/>
      <c r="Q129" s="47"/>
      <c r="R129" s="47" t="s">
        <v>2</v>
      </c>
      <c r="S129" s="47"/>
      <c r="T129" s="47"/>
      <c r="U129" s="47" t="s">
        <v>2</v>
      </c>
      <c r="V129" s="47"/>
      <c r="W129" s="47"/>
      <c r="X129" s="47" t="s">
        <v>2</v>
      </c>
      <c r="Y129" s="47"/>
      <c r="Z129" s="47"/>
      <c r="AA129" s="47" t="s">
        <v>2</v>
      </c>
      <c r="AB129" s="47"/>
      <c r="AC129" s="47"/>
      <c r="AD129" s="3"/>
    </row>
    <row r="130" spans="1:37" ht="15.75">
      <c r="A130" s="24" t="s">
        <v>155</v>
      </c>
      <c r="B130" s="12" t="s">
        <v>24</v>
      </c>
      <c r="C130" s="3" t="s">
        <v>156</v>
      </c>
      <c r="D130" s="3" t="s">
        <v>157</v>
      </c>
      <c r="E130" s="3" t="s">
        <v>158</v>
      </c>
      <c r="F130" s="3" t="s">
        <v>159</v>
      </c>
      <c r="G130" s="3" t="s">
        <v>160</v>
      </c>
      <c r="H130" s="3" t="s">
        <v>4</v>
      </c>
      <c r="I130" s="3" t="s">
        <v>5</v>
      </c>
      <c r="J130" s="3" t="s">
        <v>161</v>
      </c>
      <c r="K130" s="3" t="s">
        <v>6</v>
      </c>
      <c r="L130" s="3" t="s">
        <v>4</v>
      </c>
      <c r="M130" s="3" t="s">
        <v>5</v>
      </c>
      <c r="N130" s="3" t="s">
        <v>6</v>
      </c>
      <c r="O130" s="3" t="s">
        <v>4</v>
      </c>
      <c r="P130" s="3" t="s">
        <v>5</v>
      </c>
      <c r="Q130" s="3" t="s">
        <v>6</v>
      </c>
      <c r="R130" s="3" t="s">
        <v>4</v>
      </c>
      <c r="S130" s="3" t="s">
        <v>5</v>
      </c>
      <c r="T130" s="3" t="s">
        <v>6</v>
      </c>
      <c r="U130" s="3" t="s">
        <v>4</v>
      </c>
      <c r="V130" s="3" t="s">
        <v>5</v>
      </c>
      <c r="W130" s="3" t="s">
        <v>6</v>
      </c>
      <c r="X130" s="3" t="s">
        <v>4</v>
      </c>
      <c r="Y130" s="3" t="s">
        <v>5</v>
      </c>
      <c r="Z130" s="3" t="s">
        <v>6</v>
      </c>
      <c r="AA130" s="3" t="s">
        <v>4</v>
      </c>
      <c r="AB130" s="3" t="s">
        <v>5</v>
      </c>
      <c r="AC130" s="3" t="s">
        <v>6</v>
      </c>
      <c r="AD130" s="3" t="s">
        <v>162</v>
      </c>
    </row>
    <row r="131" spans="1:37" ht="15.75">
      <c r="A131" s="25" t="s">
        <v>111</v>
      </c>
      <c r="B131" s="17" t="s">
        <v>112</v>
      </c>
      <c r="C131" s="18">
        <v>83</v>
      </c>
      <c r="D131" s="16">
        <v>85.01</v>
      </c>
      <c r="E131" s="16">
        <v>89.3</v>
      </c>
      <c r="F131" s="18">
        <v>85</v>
      </c>
      <c r="G131" s="15" t="s">
        <v>181</v>
      </c>
      <c r="H131" s="1"/>
      <c r="I131" s="1"/>
      <c r="J131" s="1">
        <v>0</v>
      </c>
      <c r="K131" s="14">
        <v>0</v>
      </c>
      <c r="L131" s="1"/>
      <c r="M131" s="1"/>
      <c r="N131" s="14"/>
      <c r="O131" s="1"/>
      <c r="P131" s="1"/>
      <c r="Q131" s="14"/>
      <c r="R131" s="1"/>
      <c r="S131" s="1"/>
      <c r="T131" s="14"/>
      <c r="U131" s="1"/>
      <c r="V131" s="1"/>
      <c r="W131" s="14"/>
      <c r="X131" s="1"/>
      <c r="Y131" s="1"/>
      <c r="Z131" s="14"/>
      <c r="AA131" s="1"/>
      <c r="AB131" s="1"/>
      <c r="AC131" s="14"/>
      <c r="AD131" s="2" t="s">
        <v>180</v>
      </c>
      <c r="AE131" s="13">
        <f>C131*K131</f>
        <v>0</v>
      </c>
      <c r="AF131" s="13">
        <f>C131*N131</f>
        <v>0</v>
      </c>
      <c r="AG131" s="13">
        <f>C131*Q131</f>
        <v>0</v>
      </c>
      <c r="AH131" s="13">
        <f>C131*T131</f>
        <v>0</v>
      </c>
      <c r="AI131" s="13">
        <f>C131*W131</f>
        <v>0</v>
      </c>
      <c r="AJ131" s="13">
        <f>C131*Z131</f>
        <v>0</v>
      </c>
      <c r="AK131" s="13">
        <f>C131*AC131</f>
        <v>0</v>
      </c>
    </row>
    <row r="132" spans="1:37" ht="15.75">
      <c r="A132" s="25" t="s">
        <v>113</v>
      </c>
      <c r="B132" s="17" t="s">
        <v>114</v>
      </c>
      <c r="C132" s="18">
        <v>354</v>
      </c>
      <c r="D132" s="16">
        <v>367.01</v>
      </c>
      <c r="E132" s="16">
        <v>389.1</v>
      </c>
      <c r="F132" s="20">
        <v>375.59</v>
      </c>
      <c r="G132" s="15" t="s">
        <v>167</v>
      </c>
      <c r="H132" s="1"/>
      <c r="I132" s="1"/>
      <c r="J132" s="1">
        <v>0</v>
      </c>
      <c r="K132" s="14">
        <v>0</v>
      </c>
      <c r="L132" s="1"/>
      <c r="M132" s="1"/>
      <c r="N132" s="14"/>
      <c r="O132" s="1"/>
      <c r="P132" s="1"/>
      <c r="Q132" s="14"/>
      <c r="R132" s="1"/>
      <c r="S132" s="1"/>
      <c r="T132" s="14"/>
      <c r="U132" s="1"/>
      <c r="V132" s="1"/>
      <c r="W132" s="14"/>
      <c r="X132" s="1"/>
      <c r="Y132" s="1"/>
      <c r="Z132" s="14"/>
      <c r="AA132" s="1"/>
      <c r="AB132" s="1"/>
      <c r="AC132" s="14"/>
      <c r="AD132" s="2" t="s">
        <v>180</v>
      </c>
      <c r="AE132" s="13">
        <f>C132*K132</f>
        <v>0</v>
      </c>
      <c r="AF132" s="13">
        <f>C132*N132</f>
        <v>0</v>
      </c>
      <c r="AG132" s="13">
        <f>C132*Q132</f>
        <v>0</v>
      </c>
      <c r="AH132" s="13">
        <f>C132*T132</f>
        <v>0</v>
      </c>
      <c r="AI132" s="13">
        <f>C132*W132</f>
        <v>0</v>
      </c>
      <c r="AJ132" s="13">
        <f>C132*Z132</f>
        <v>0</v>
      </c>
      <c r="AK132" s="13">
        <f>C132*AC132</f>
        <v>0</v>
      </c>
    </row>
    <row r="133" spans="1:37" ht="15.75">
      <c r="A133" s="25">
        <v>750105810</v>
      </c>
      <c r="B133" s="17" t="s">
        <v>115</v>
      </c>
      <c r="C133" s="18">
        <v>99</v>
      </c>
      <c r="D133" s="16">
        <v>101.01</v>
      </c>
      <c r="E133" s="16">
        <v>106.2</v>
      </c>
      <c r="F133" s="20">
        <v>110.09</v>
      </c>
      <c r="G133" s="15" t="s">
        <v>169</v>
      </c>
      <c r="H133" s="1"/>
      <c r="I133" s="1"/>
      <c r="J133" s="1">
        <v>0</v>
      </c>
      <c r="K133" s="14">
        <v>0</v>
      </c>
      <c r="L133" s="1"/>
      <c r="M133" s="1"/>
      <c r="N133" s="14"/>
      <c r="O133" s="1"/>
      <c r="P133" s="1"/>
      <c r="Q133" s="14"/>
      <c r="R133" s="1"/>
      <c r="S133" s="1"/>
      <c r="T133" s="14"/>
      <c r="U133" s="1"/>
      <c r="V133" s="1"/>
      <c r="W133" s="14"/>
      <c r="X133" s="1"/>
      <c r="Y133" s="1"/>
      <c r="Z133" s="14"/>
      <c r="AA133" s="1"/>
      <c r="AB133" s="1"/>
      <c r="AC133" s="14"/>
      <c r="AD133" s="2" t="s">
        <v>180</v>
      </c>
      <c r="AE133" s="13">
        <f>C133*K133</f>
        <v>0</v>
      </c>
      <c r="AF133" s="13">
        <f>C133*N133</f>
        <v>0</v>
      </c>
      <c r="AG133" s="13">
        <f>C133*Q133</f>
        <v>0</v>
      </c>
      <c r="AH133" s="13">
        <f>C133*T133</f>
        <v>0</v>
      </c>
      <c r="AI133" s="13">
        <f>C133*W133</f>
        <v>0</v>
      </c>
      <c r="AJ133" s="13">
        <f>C133*Z133</f>
        <v>0</v>
      </c>
      <c r="AK133" s="13">
        <f>C133*AC133</f>
        <v>0</v>
      </c>
    </row>
    <row r="134" spans="1:37">
      <c r="AE134" s="13">
        <f t="shared" ref="AE134:AK134" si="26">SUM(AE131:AE133)</f>
        <v>0</v>
      </c>
      <c r="AF134" s="13">
        <f t="shared" si="26"/>
        <v>0</v>
      </c>
      <c r="AG134" s="13">
        <f t="shared" si="26"/>
        <v>0</v>
      </c>
      <c r="AH134" s="13">
        <f t="shared" si="26"/>
        <v>0</v>
      </c>
      <c r="AI134" s="13">
        <f t="shared" si="26"/>
        <v>0</v>
      </c>
      <c r="AJ134" s="13">
        <f t="shared" si="26"/>
        <v>0</v>
      </c>
      <c r="AK134" s="13">
        <f t="shared" si="26"/>
        <v>0</v>
      </c>
    </row>
    <row r="137" spans="1:37" ht="15.75">
      <c r="A137" s="38" t="s">
        <v>147</v>
      </c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</row>
    <row r="138" spans="1:37" ht="15.75">
      <c r="A138" s="23"/>
      <c r="B138" s="38" t="s">
        <v>116</v>
      </c>
      <c r="C138" s="39"/>
      <c r="D138" s="39"/>
      <c r="E138" s="39"/>
      <c r="F138" s="39"/>
      <c r="G138" s="39"/>
      <c r="H138" s="40" t="s">
        <v>148</v>
      </c>
      <c r="I138" s="39"/>
      <c r="J138" s="39"/>
      <c r="K138" s="39"/>
      <c r="L138" s="41" t="s">
        <v>149</v>
      </c>
      <c r="M138" s="39"/>
      <c r="N138" s="39"/>
      <c r="O138" s="42" t="s">
        <v>150</v>
      </c>
      <c r="P138" s="39"/>
      <c r="Q138" s="39"/>
      <c r="R138" s="43" t="s">
        <v>151</v>
      </c>
      <c r="S138" s="39"/>
      <c r="T138" s="39"/>
      <c r="U138" s="44" t="s">
        <v>152</v>
      </c>
      <c r="V138" s="39"/>
      <c r="W138" s="39"/>
      <c r="X138" s="45" t="s">
        <v>153</v>
      </c>
      <c r="Y138" s="39"/>
      <c r="Z138" s="39"/>
      <c r="AA138" s="46" t="s">
        <v>154</v>
      </c>
      <c r="AB138" s="39"/>
      <c r="AC138" s="39"/>
      <c r="AD138" s="2"/>
    </row>
    <row r="139" spans="1:37" ht="15.75">
      <c r="A139" s="24"/>
      <c r="B139" s="3" t="s">
        <v>3</v>
      </c>
      <c r="C139" s="3"/>
      <c r="D139" s="3"/>
      <c r="E139" s="3"/>
      <c r="F139" s="3"/>
      <c r="G139" s="3"/>
      <c r="H139" s="47" t="s">
        <v>2</v>
      </c>
      <c r="I139" s="47"/>
      <c r="J139" s="47"/>
      <c r="K139" s="47"/>
      <c r="L139" s="47" t="s">
        <v>2</v>
      </c>
      <c r="M139" s="47"/>
      <c r="N139" s="47"/>
      <c r="O139" s="47" t="s">
        <v>2</v>
      </c>
      <c r="P139" s="47"/>
      <c r="Q139" s="47"/>
      <c r="R139" s="47" t="s">
        <v>2</v>
      </c>
      <c r="S139" s="47"/>
      <c r="T139" s="47"/>
      <c r="U139" s="47" t="s">
        <v>2</v>
      </c>
      <c r="V139" s="47"/>
      <c r="W139" s="47"/>
      <c r="X139" s="47" t="s">
        <v>2</v>
      </c>
      <c r="Y139" s="47"/>
      <c r="Z139" s="47"/>
      <c r="AA139" s="47" t="s">
        <v>2</v>
      </c>
      <c r="AB139" s="47"/>
      <c r="AC139" s="47"/>
      <c r="AD139" s="3"/>
    </row>
    <row r="140" spans="1:37" ht="15.75">
      <c r="A140" s="24" t="s">
        <v>155</v>
      </c>
      <c r="B140" s="12" t="s">
        <v>117</v>
      </c>
      <c r="C140" s="3" t="s">
        <v>156</v>
      </c>
      <c r="D140" s="3" t="s">
        <v>157</v>
      </c>
      <c r="E140" s="3" t="s">
        <v>158</v>
      </c>
      <c r="F140" s="3" t="s">
        <v>159</v>
      </c>
      <c r="G140" s="3" t="s">
        <v>160</v>
      </c>
      <c r="H140" s="3" t="s">
        <v>4</v>
      </c>
      <c r="I140" s="3" t="s">
        <v>5</v>
      </c>
      <c r="J140" s="3" t="s">
        <v>161</v>
      </c>
      <c r="K140" s="3" t="s">
        <v>6</v>
      </c>
      <c r="L140" s="3" t="s">
        <v>4</v>
      </c>
      <c r="M140" s="3" t="s">
        <v>5</v>
      </c>
      <c r="N140" s="3" t="s">
        <v>6</v>
      </c>
      <c r="O140" s="3" t="s">
        <v>4</v>
      </c>
      <c r="P140" s="3" t="s">
        <v>5</v>
      </c>
      <c r="Q140" s="3" t="s">
        <v>6</v>
      </c>
      <c r="R140" s="3" t="s">
        <v>4</v>
      </c>
      <c r="S140" s="3" t="s">
        <v>5</v>
      </c>
      <c r="T140" s="3" t="s">
        <v>6</v>
      </c>
      <c r="U140" s="3" t="s">
        <v>4</v>
      </c>
      <c r="V140" s="3" t="s">
        <v>5</v>
      </c>
      <c r="W140" s="3" t="s">
        <v>6</v>
      </c>
      <c r="X140" s="3" t="s">
        <v>4</v>
      </c>
      <c r="Y140" s="3" t="s">
        <v>5</v>
      </c>
      <c r="Z140" s="3" t="s">
        <v>6</v>
      </c>
      <c r="AA140" s="3" t="s">
        <v>4</v>
      </c>
      <c r="AB140" s="3" t="s">
        <v>5</v>
      </c>
      <c r="AC140" s="3" t="s">
        <v>6</v>
      </c>
      <c r="AD140" s="3" t="s">
        <v>162</v>
      </c>
    </row>
    <row r="141" spans="1:37" ht="15.75">
      <c r="A141" s="25">
        <v>124519</v>
      </c>
      <c r="B141" s="15" t="s">
        <v>118</v>
      </c>
      <c r="C141" s="16">
        <v>103.5</v>
      </c>
      <c r="D141" s="16">
        <v>103.51</v>
      </c>
      <c r="E141" s="16">
        <v>108.7</v>
      </c>
      <c r="F141" s="20">
        <v>119</v>
      </c>
      <c r="G141" s="15" t="s">
        <v>181</v>
      </c>
      <c r="H141" s="1"/>
      <c r="I141" s="1"/>
      <c r="J141" s="1">
        <v>15</v>
      </c>
      <c r="K141" s="14">
        <v>15</v>
      </c>
      <c r="L141" s="1"/>
      <c r="M141" s="1"/>
      <c r="N141" s="14"/>
      <c r="O141" s="1"/>
      <c r="P141" s="1"/>
      <c r="Q141" s="14"/>
      <c r="R141" s="1"/>
      <c r="S141" s="1"/>
      <c r="T141" s="14"/>
      <c r="U141" s="1"/>
      <c r="V141" s="1"/>
      <c r="W141" s="14"/>
      <c r="X141" s="1"/>
      <c r="Y141" s="1"/>
      <c r="Z141" s="14"/>
      <c r="AA141" s="1"/>
      <c r="AB141" s="1"/>
      <c r="AC141" s="14"/>
      <c r="AD141" s="2" t="s">
        <v>180</v>
      </c>
      <c r="AE141" s="13">
        <f>C141*K141</f>
        <v>1552.5</v>
      </c>
      <c r="AF141" s="13">
        <f>C141*N141</f>
        <v>0</v>
      </c>
      <c r="AG141" s="13">
        <f>C141*Q141</f>
        <v>0</v>
      </c>
      <c r="AH141" s="13">
        <f>C141*T141</f>
        <v>0</v>
      </c>
      <c r="AI141" s="13">
        <f>C141*W141</f>
        <v>0</v>
      </c>
      <c r="AJ141" s="13">
        <f>C141*Z141</f>
        <v>0</v>
      </c>
      <c r="AK141" s="13">
        <f>C141*AC141</f>
        <v>0</v>
      </c>
    </row>
    <row r="142" spans="1:37" ht="15.75">
      <c r="A142" s="25" t="s">
        <v>119</v>
      </c>
      <c r="B142" s="15" t="s">
        <v>120</v>
      </c>
      <c r="C142" s="16">
        <v>54</v>
      </c>
      <c r="D142" s="16">
        <v>54.01</v>
      </c>
      <c r="E142" s="16">
        <v>56.7</v>
      </c>
      <c r="F142" s="16"/>
      <c r="G142" s="15"/>
      <c r="H142" s="1"/>
      <c r="I142" s="1"/>
      <c r="J142" s="1">
        <v>10</v>
      </c>
      <c r="K142" s="14">
        <v>10</v>
      </c>
      <c r="L142" s="1"/>
      <c r="M142" s="1"/>
      <c r="N142" s="14"/>
      <c r="O142" s="1"/>
      <c r="P142" s="1"/>
      <c r="Q142" s="14"/>
      <c r="R142" s="1"/>
      <c r="S142" s="1"/>
      <c r="T142" s="14"/>
      <c r="U142" s="1"/>
      <c r="V142" s="1"/>
      <c r="W142" s="14"/>
      <c r="X142" s="1"/>
      <c r="Y142" s="1"/>
      <c r="Z142" s="14"/>
      <c r="AA142" s="1"/>
      <c r="AB142" s="1"/>
      <c r="AC142" s="14"/>
      <c r="AD142" s="2" t="s">
        <v>180</v>
      </c>
      <c r="AE142" s="13">
        <f>C142*K142</f>
        <v>540</v>
      </c>
      <c r="AF142" s="13">
        <f>C142*N142</f>
        <v>0</v>
      </c>
      <c r="AG142" s="13">
        <f>C142*Q142</f>
        <v>0</v>
      </c>
      <c r="AH142" s="13">
        <f>C142*T142</f>
        <v>0</v>
      </c>
      <c r="AI142" s="13">
        <f>C142*W142</f>
        <v>0</v>
      </c>
      <c r="AJ142" s="13">
        <f>C142*Z142</f>
        <v>0</v>
      </c>
      <c r="AK142" s="13">
        <f>C142*AC142</f>
        <v>0</v>
      </c>
    </row>
    <row r="143" spans="1:37" ht="15.75">
      <c r="A143" s="25" t="s">
        <v>121</v>
      </c>
      <c r="B143" s="15" t="s">
        <v>122</v>
      </c>
      <c r="C143" s="16">
        <v>54</v>
      </c>
      <c r="D143" s="16">
        <v>54.01</v>
      </c>
      <c r="E143" s="16">
        <v>56.7</v>
      </c>
      <c r="F143" s="16"/>
      <c r="G143" s="15"/>
      <c r="H143" s="1"/>
      <c r="I143" s="1"/>
      <c r="J143" s="1">
        <v>10</v>
      </c>
      <c r="K143" s="14">
        <v>10</v>
      </c>
      <c r="L143" s="1"/>
      <c r="M143" s="1"/>
      <c r="N143" s="14"/>
      <c r="O143" s="1"/>
      <c r="P143" s="1"/>
      <c r="Q143" s="14"/>
      <c r="R143" s="1"/>
      <c r="S143" s="1"/>
      <c r="T143" s="14"/>
      <c r="U143" s="1"/>
      <c r="V143" s="1"/>
      <c r="W143" s="14"/>
      <c r="X143" s="1"/>
      <c r="Y143" s="1"/>
      <c r="Z143" s="14"/>
      <c r="AA143" s="1"/>
      <c r="AB143" s="1"/>
      <c r="AC143" s="14"/>
      <c r="AD143" s="2" t="s">
        <v>180</v>
      </c>
      <c r="AE143" s="13">
        <f>C143*K143</f>
        <v>540</v>
      </c>
      <c r="AF143" s="13">
        <f>C143*N143</f>
        <v>0</v>
      </c>
      <c r="AG143" s="13">
        <f>C143*Q143</f>
        <v>0</v>
      </c>
      <c r="AH143" s="13">
        <f>C143*T143</f>
        <v>0</v>
      </c>
      <c r="AI143" s="13">
        <f>C143*W143</f>
        <v>0</v>
      </c>
      <c r="AJ143" s="13">
        <f>C143*Z143</f>
        <v>0</v>
      </c>
      <c r="AK143" s="13">
        <f>C143*AC143</f>
        <v>0</v>
      </c>
    </row>
    <row r="144" spans="1:37" ht="15.75">
      <c r="A144" s="25" t="s">
        <v>123</v>
      </c>
      <c r="B144" s="15" t="s">
        <v>124</v>
      </c>
      <c r="C144" s="16">
        <v>54</v>
      </c>
      <c r="D144" s="16">
        <v>54.01</v>
      </c>
      <c r="E144" s="16">
        <v>56.7</v>
      </c>
      <c r="F144" s="16"/>
      <c r="G144" s="15"/>
      <c r="H144" s="1"/>
      <c r="I144" s="1"/>
      <c r="J144" s="1">
        <v>10</v>
      </c>
      <c r="K144" s="14">
        <v>10</v>
      </c>
      <c r="L144" s="1"/>
      <c r="M144" s="1"/>
      <c r="N144" s="14"/>
      <c r="O144" s="1"/>
      <c r="P144" s="1"/>
      <c r="Q144" s="14"/>
      <c r="R144" s="1"/>
      <c r="S144" s="1"/>
      <c r="T144" s="14"/>
      <c r="U144" s="1"/>
      <c r="V144" s="1"/>
      <c r="W144" s="14"/>
      <c r="X144" s="1"/>
      <c r="Y144" s="1"/>
      <c r="Z144" s="14"/>
      <c r="AA144" s="1"/>
      <c r="AB144" s="1"/>
      <c r="AC144" s="14"/>
      <c r="AD144" s="2" t="s">
        <v>180</v>
      </c>
      <c r="AE144" s="13">
        <f>C144*K144</f>
        <v>540</v>
      </c>
      <c r="AF144" s="13">
        <f>C144*N144</f>
        <v>0</v>
      </c>
      <c r="AG144" s="13">
        <f>C144*Q144</f>
        <v>0</v>
      </c>
      <c r="AH144" s="13">
        <f>C144*T144</f>
        <v>0</v>
      </c>
      <c r="AI144" s="13">
        <f>C144*W144</f>
        <v>0</v>
      </c>
      <c r="AJ144" s="13">
        <f>C144*Z144</f>
        <v>0</v>
      </c>
      <c r="AK144" s="13">
        <f>C144*AC144</f>
        <v>0</v>
      </c>
    </row>
    <row r="145" spans="1:37">
      <c r="AE145" s="13">
        <f t="shared" ref="AE145:AK145" si="27">SUM(AE141:AE144)</f>
        <v>3172.5</v>
      </c>
      <c r="AF145" s="13">
        <f t="shared" si="27"/>
        <v>0</v>
      </c>
      <c r="AG145" s="13">
        <f t="shared" si="27"/>
        <v>0</v>
      </c>
      <c r="AH145" s="13">
        <f t="shared" si="27"/>
        <v>0</v>
      </c>
      <c r="AI145" s="13">
        <f t="shared" si="27"/>
        <v>0</v>
      </c>
      <c r="AJ145" s="13">
        <f t="shared" si="27"/>
        <v>0</v>
      </c>
      <c r="AK145" s="13">
        <f t="shared" si="27"/>
        <v>0</v>
      </c>
    </row>
    <row r="148" spans="1:37" ht="15.75">
      <c r="A148" s="38" t="s">
        <v>147</v>
      </c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</row>
    <row r="149" spans="1:37" ht="15.75">
      <c r="A149" s="23"/>
      <c r="B149" s="38" t="s">
        <v>125</v>
      </c>
      <c r="C149" s="39"/>
      <c r="D149" s="39"/>
      <c r="E149" s="39"/>
      <c r="F149" s="39"/>
      <c r="G149" s="39"/>
      <c r="H149" s="40" t="s">
        <v>148</v>
      </c>
      <c r="I149" s="39"/>
      <c r="J149" s="39"/>
      <c r="K149" s="39"/>
      <c r="L149" s="41" t="s">
        <v>149</v>
      </c>
      <c r="M149" s="39"/>
      <c r="N149" s="39"/>
      <c r="O149" s="42" t="s">
        <v>150</v>
      </c>
      <c r="P149" s="39"/>
      <c r="Q149" s="39"/>
      <c r="R149" s="43" t="s">
        <v>151</v>
      </c>
      <c r="S149" s="39"/>
      <c r="T149" s="39"/>
      <c r="U149" s="44" t="s">
        <v>152</v>
      </c>
      <c r="V149" s="39"/>
      <c r="W149" s="39"/>
      <c r="X149" s="45" t="s">
        <v>153</v>
      </c>
      <c r="Y149" s="39"/>
      <c r="Z149" s="39"/>
      <c r="AA149" s="46" t="s">
        <v>154</v>
      </c>
      <c r="AB149" s="39"/>
      <c r="AC149" s="39"/>
      <c r="AD149" s="2"/>
    </row>
    <row r="150" spans="1:37" ht="15.75">
      <c r="A150" s="24"/>
      <c r="B150" s="3" t="s">
        <v>3</v>
      </c>
      <c r="C150" s="3"/>
      <c r="D150" s="3"/>
      <c r="E150" s="3"/>
      <c r="F150" s="3"/>
      <c r="G150" s="3"/>
      <c r="H150" s="47" t="s">
        <v>2</v>
      </c>
      <c r="I150" s="47"/>
      <c r="J150" s="47"/>
      <c r="K150" s="47"/>
      <c r="L150" s="47" t="s">
        <v>2</v>
      </c>
      <c r="M150" s="47"/>
      <c r="N150" s="47"/>
      <c r="O150" s="47" t="s">
        <v>2</v>
      </c>
      <c r="P150" s="47"/>
      <c r="Q150" s="47"/>
      <c r="R150" s="47" t="s">
        <v>2</v>
      </c>
      <c r="S150" s="47"/>
      <c r="T150" s="47"/>
      <c r="U150" s="47" t="s">
        <v>2</v>
      </c>
      <c r="V150" s="47"/>
      <c r="W150" s="47"/>
      <c r="X150" s="47" t="s">
        <v>2</v>
      </c>
      <c r="Y150" s="47"/>
      <c r="Z150" s="47"/>
      <c r="AA150" s="47" t="s">
        <v>2</v>
      </c>
      <c r="AB150" s="47"/>
      <c r="AC150" s="47"/>
      <c r="AD150" s="3"/>
    </row>
    <row r="151" spans="1:37" ht="15.75">
      <c r="A151" s="24" t="s">
        <v>155</v>
      </c>
      <c r="B151" s="12" t="s">
        <v>126</v>
      </c>
      <c r="C151" s="3" t="s">
        <v>156</v>
      </c>
      <c r="D151" s="3" t="s">
        <v>157</v>
      </c>
      <c r="E151" s="3" t="s">
        <v>158</v>
      </c>
      <c r="F151" s="3" t="s">
        <v>159</v>
      </c>
      <c r="G151" s="3" t="s">
        <v>160</v>
      </c>
      <c r="H151" s="3" t="s">
        <v>4</v>
      </c>
      <c r="I151" s="3" t="s">
        <v>5</v>
      </c>
      <c r="J151" s="3" t="s">
        <v>161</v>
      </c>
      <c r="K151" s="3" t="s">
        <v>6</v>
      </c>
      <c r="L151" s="3" t="s">
        <v>4</v>
      </c>
      <c r="M151" s="3" t="s">
        <v>5</v>
      </c>
      <c r="N151" s="3" t="s">
        <v>6</v>
      </c>
      <c r="O151" s="3" t="s">
        <v>4</v>
      </c>
      <c r="P151" s="3" t="s">
        <v>5</v>
      </c>
      <c r="Q151" s="3" t="s">
        <v>6</v>
      </c>
      <c r="R151" s="3" t="s">
        <v>4</v>
      </c>
      <c r="S151" s="3" t="s">
        <v>5</v>
      </c>
      <c r="T151" s="3" t="s">
        <v>6</v>
      </c>
      <c r="U151" s="3" t="s">
        <v>4</v>
      </c>
      <c r="V151" s="3" t="s">
        <v>5</v>
      </c>
      <c r="W151" s="3" t="s">
        <v>6</v>
      </c>
      <c r="X151" s="3" t="s">
        <v>4</v>
      </c>
      <c r="Y151" s="3" t="s">
        <v>5</v>
      </c>
      <c r="Z151" s="3" t="s">
        <v>6</v>
      </c>
      <c r="AA151" s="3" t="s">
        <v>4</v>
      </c>
      <c r="AB151" s="3" t="s">
        <v>5</v>
      </c>
      <c r="AC151" s="3" t="s">
        <v>6</v>
      </c>
      <c r="AD151" s="3" t="s">
        <v>162</v>
      </c>
    </row>
    <row r="152" spans="1:37" ht="15.75">
      <c r="A152" s="25">
        <v>5113</v>
      </c>
      <c r="B152" s="15" t="s">
        <v>127</v>
      </c>
      <c r="C152" s="16">
        <v>397.9</v>
      </c>
      <c r="D152" s="16">
        <v>397.91</v>
      </c>
      <c r="E152" s="16">
        <v>421.8</v>
      </c>
      <c r="F152" s="20">
        <v>430</v>
      </c>
      <c r="G152" s="15" t="s">
        <v>181</v>
      </c>
      <c r="H152" s="1"/>
      <c r="I152" s="1"/>
      <c r="J152" s="1">
        <v>30</v>
      </c>
      <c r="K152" s="14">
        <v>30</v>
      </c>
      <c r="L152" s="1"/>
      <c r="M152" s="1"/>
      <c r="N152" s="14"/>
      <c r="O152" s="1"/>
      <c r="P152" s="1"/>
      <c r="Q152" s="14"/>
      <c r="R152" s="1"/>
      <c r="S152" s="1"/>
      <c r="T152" s="14"/>
      <c r="U152" s="1"/>
      <c r="V152" s="1"/>
      <c r="W152" s="14"/>
      <c r="X152" s="1"/>
      <c r="Y152" s="1"/>
      <c r="Z152" s="14"/>
      <c r="AA152" s="1"/>
      <c r="AB152" s="1"/>
      <c r="AC152" s="14"/>
      <c r="AD152" s="2" t="s">
        <v>180</v>
      </c>
      <c r="AE152" s="13">
        <f>C152*K152</f>
        <v>11937</v>
      </c>
      <c r="AF152" s="13">
        <f>C152*N152</f>
        <v>0</v>
      </c>
      <c r="AG152" s="13">
        <f>C152*Q152</f>
        <v>0</v>
      </c>
      <c r="AH152" s="13">
        <f>C152*T152</f>
        <v>0</v>
      </c>
      <c r="AI152" s="13">
        <f>C152*W152</f>
        <v>0</v>
      </c>
      <c r="AJ152" s="13">
        <f>C152*Z152</f>
        <v>0</v>
      </c>
      <c r="AK152" s="13">
        <f>C152*AC152</f>
        <v>0</v>
      </c>
    </row>
    <row r="153" spans="1:37" ht="15.75">
      <c r="A153" s="25">
        <v>5119</v>
      </c>
      <c r="B153" s="15" t="s">
        <v>128</v>
      </c>
      <c r="C153" s="16">
        <v>463.2</v>
      </c>
      <c r="D153" s="16">
        <v>463.21</v>
      </c>
      <c r="E153" s="16">
        <v>491</v>
      </c>
      <c r="F153" s="20">
        <v>500</v>
      </c>
      <c r="G153" s="15" t="s">
        <v>181</v>
      </c>
      <c r="H153" s="1"/>
      <c r="I153" s="1"/>
      <c r="J153" s="1">
        <v>70</v>
      </c>
      <c r="K153" s="14">
        <v>70</v>
      </c>
      <c r="L153" s="1"/>
      <c r="M153" s="1"/>
      <c r="N153" s="14"/>
      <c r="O153" s="1"/>
      <c r="P153" s="1"/>
      <c r="Q153" s="14"/>
      <c r="R153" s="1"/>
      <c r="S153" s="1"/>
      <c r="T153" s="14"/>
      <c r="U153" s="1"/>
      <c r="V153" s="1"/>
      <c r="W153" s="14"/>
      <c r="X153" s="1"/>
      <c r="Y153" s="1"/>
      <c r="Z153" s="14"/>
      <c r="AA153" s="1"/>
      <c r="AB153" s="1"/>
      <c r="AC153" s="14"/>
      <c r="AD153" s="2" t="s">
        <v>180</v>
      </c>
      <c r="AE153" s="13">
        <f>C153*K153</f>
        <v>32424</v>
      </c>
      <c r="AF153" s="13">
        <f>C153*N153</f>
        <v>0</v>
      </c>
      <c r="AG153" s="13">
        <f>C153*Q153</f>
        <v>0</v>
      </c>
      <c r="AH153" s="13">
        <f>C153*T153</f>
        <v>0</v>
      </c>
      <c r="AI153" s="13">
        <f>C153*W153</f>
        <v>0</v>
      </c>
      <c r="AJ153" s="13">
        <f>C153*Z153</f>
        <v>0</v>
      </c>
      <c r="AK153" s="13">
        <f>C153*AC153</f>
        <v>0</v>
      </c>
    </row>
    <row r="154" spans="1:37">
      <c r="AE154" s="13">
        <f t="shared" ref="AE154:AK154" si="28">SUM(AE152:AE153)</f>
        <v>44361</v>
      </c>
      <c r="AF154" s="13">
        <f t="shared" si="28"/>
        <v>0</v>
      </c>
      <c r="AG154" s="13">
        <f t="shared" si="28"/>
        <v>0</v>
      </c>
      <c r="AH154" s="13">
        <f t="shared" si="28"/>
        <v>0</v>
      </c>
      <c r="AI154" s="13">
        <f t="shared" si="28"/>
        <v>0</v>
      </c>
      <c r="AJ154" s="13">
        <f t="shared" si="28"/>
        <v>0</v>
      </c>
      <c r="AK154" s="13">
        <f t="shared" si="28"/>
        <v>0</v>
      </c>
    </row>
    <row r="157" spans="1:37" ht="15.75">
      <c r="A157" s="38" t="s">
        <v>147</v>
      </c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</row>
    <row r="158" spans="1:37" ht="15.75">
      <c r="A158" s="23"/>
      <c r="B158" s="38" t="s">
        <v>129</v>
      </c>
      <c r="C158" s="39"/>
      <c r="D158" s="39"/>
      <c r="E158" s="39"/>
      <c r="F158" s="39"/>
      <c r="G158" s="39"/>
      <c r="H158" s="40" t="s">
        <v>148</v>
      </c>
      <c r="I158" s="39"/>
      <c r="J158" s="39"/>
      <c r="K158" s="39"/>
      <c r="L158" s="41" t="s">
        <v>149</v>
      </c>
      <c r="M158" s="39"/>
      <c r="N158" s="39"/>
      <c r="O158" s="42" t="s">
        <v>150</v>
      </c>
      <c r="P158" s="39"/>
      <c r="Q158" s="39"/>
      <c r="R158" s="43" t="s">
        <v>151</v>
      </c>
      <c r="S158" s="39"/>
      <c r="T158" s="39"/>
      <c r="U158" s="44" t="s">
        <v>152</v>
      </c>
      <c r="V158" s="39"/>
      <c r="W158" s="39"/>
      <c r="X158" s="45" t="s">
        <v>153</v>
      </c>
      <c r="Y158" s="39"/>
      <c r="Z158" s="39"/>
      <c r="AA158" s="46" t="s">
        <v>154</v>
      </c>
      <c r="AB158" s="39"/>
      <c r="AC158" s="39"/>
      <c r="AD158" s="2"/>
    </row>
    <row r="159" spans="1:37" ht="15.75">
      <c r="A159" s="24"/>
      <c r="B159" s="3" t="s">
        <v>3</v>
      </c>
      <c r="C159" s="3"/>
      <c r="D159" s="3"/>
      <c r="E159" s="3"/>
      <c r="F159" s="3"/>
      <c r="G159" s="3"/>
      <c r="H159" s="47" t="s">
        <v>2</v>
      </c>
      <c r="I159" s="47"/>
      <c r="J159" s="47"/>
      <c r="K159" s="47"/>
      <c r="L159" s="47" t="s">
        <v>2</v>
      </c>
      <c r="M159" s="47"/>
      <c r="N159" s="47"/>
      <c r="O159" s="47" t="s">
        <v>2</v>
      </c>
      <c r="P159" s="47"/>
      <c r="Q159" s="47"/>
      <c r="R159" s="47" t="s">
        <v>2</v>
      </c>
      <c r="S159" s="47"/>
      <c r="T159" s="47"/>
      <c r="U159" s="47" t="s">
        <v>2</v>
      </c>
      <c r="V159" s="47"/>
      <c r="W159" s="47"/>
      <c r="X159" s="47" t="s">
        <v>2</v>
      </c>
      <c r="Y159" s="47"/>
      <c r="Z159" s="47"/>
      <c r="AA159" s="47" t="s">
        <v>2</v>
      </c>
      <c r="AB159" s="47"/>
      <c r="AC159" s="47"/>
      <c r="AD159" s="3"/>
    </row>
    <row r="160" spans="1:37" ht="15.75">
      <c r="A160" s="24" t="s">
        <v>155</v>
      </c>
      <c r="B160" s="12" t="s">
        <v>130</v>
      </c>
      <c r="C160" s="3" t="s">
        <v>156</v>
      </c>
      <c r="D160" s="3" t="s">
        <v>157</v>
      </c>
      <c r="E160" s="3" t="s">
        <v>158</v>
      </c>
      <c r="F160" s="3" t="s">
        <v>159</v>
      </c>
      <c r="G160" s="3" t="s">
        <v>160</v>
      </c>
      <c r="H160" s="3" t="s">
        <v>4</v>
      </c>
      <c r="I160" s="3" t="s">
        <v>5</v>
      </c>
      <c r="J160" s="3" t="s">
        <v>161</v>
      </c>
      <c r="K160" s="3" t="s">
        <v>6</v>
      </c>
      <c r="L160" s="3" t="s">
        <v>4</v>
      </c>
      <c r="M160" s="3" t="s">
        <v>5</v>
      </c>
      <c r="N160" s="3" t="s">
        <v>6</v>
      </c>
      <c r="O160" s="3" t="s">
        <v>4</v>
      </c>
      <c r="P160" s="3" t="s">
        <v>5</v>
      </c>
      <c r="Q160" s="3" t="s">
        <v>6</v>
      </c>
      <c r="R160" s="3" t="s">
        <v>4</v>
      </c>
      <c r="S160" s="3" t="s">
        <v>5</v>
      </c>
      <c r="T160" s="3" t="s">
        <v>6</v>
      </c>
      <c r="U160" s="3" t="s">
        <v>4</v>
      </c>
      <c r="V160" s="3" t="s">
        <v>5</v>
      </c>
      <c r="W160" s="3" t="s">
        <v>6</v>
      </c>
      <c r="X160" s="3" t="s">
        <v>4</v>
      </c>
      <c r="Y160" s="3" t="s">
        <v>5</v>
      </c>
      <c r="Z160" s="3" t="s">
        <v>6</v>
      </c>
      <c r="AA160" s="3" t="s">
        <v>4</v>
      </c>
      <c r="AB160" s="3" t="s">
        <v>5</v>
      </c>
      <c r="AC160" s="3" t="s">
        <v>6</v>
      </c>
      <c r="AD160" s="3" t="s">
        <v>162</v>
      </c>
    </row>
    <row r="161" spans="1:37" ht="15.75">
      <c r="A161" s="25">
        <v>7504004890061</v>
      </c>
      <c r="B161" s="17" t="s">
        <v>131</v>
      </c>
      <c r="C161" s="18">
        <v>29.14</v>
      </c>
      <c r="D161" s="16">
        <v>29.93</v>
      </c>
      <c r="E161" s="16">
        <v>32.1</v>
      </c>
      <c r="F161" s="20">
        <v>329.74</v>
      </c>
      <c r="G161" s="15" t="s">
        <v>182</v>
      </c>
      <c r="H161" s="1"/>
      <c r="I161" s="1"/>
      <c r="J161" s="1">
        <v>10</v>
      </c>
      <c r="K161" s="14">
        <v>10</v>
      </c>
      <c r="L161" s="1"/>
      <c r="M161" s="1"/>
      <c r="N161" s="14"/>
      <c r="O161" s="1"/>
      <c r="P161" s="1"/>
      <c r="Q161" s="14"/>
      <c r="R161" s="1"/>
      <c r="S161" s="1"/>
      <c r="T161" s="14"/>
      <c r="U161" s="1"/>
      <c r="V161" s="1"/>
      <c r="W161" s="14"/>
      <c r="X161" s="1"/>
      <c r="Y161" s="1"/>
      <c r="Z161" s="14"/>
      <c r="AA161" s="1"/>
      <c r="AB161" s="1"/>
      <c r="AC161" s="14"/>
      <c r="AD161" s="2" t="s">
        <v>183</v>
      </c>
      <c r="AE161" s="13">
        <f>C161*K161</f>
        <v>291.39999999999998</v>
      </c>
      <c r="AF161" s="13">
        <f>C161*N161</f>
        <v>0</v>
      </c>
      <c r="AG161" s="13">
        <f>C161*Q161</f>
        <v>0</v>
      </c>
      <c r="AH161" s="13">
        <f>C161*T161</f>
        <v>0</v>
      </c>
      <c r="AI161" s="13">
        <f>C161*W161</f>
        <v>0</v>
      </c>
      <c r="AJ161" s="13">
        <f>C161*Z161</f>
        <v>0</v>
      </c>
      <c r="AK161" s="13">
        <f>C161*AC161</f>
        <v>0</v>
      </c>
    </row>
    <row r="162" spans="1:37" ht="15.75">
      <c r="A162" s="25">
        <v>5503</v>
      </c>
      <c r="B162" s="17" t="s">
        <v>132</v>
      </c>
      <c r="C162" s="18">
        <v>114.52</v>
      </c>
      <c r="D162" s="16">
        <v>117.6</v>
      </c>
      <c r="E162" s="16">
        <v>123.5</v>
      </c>
      <c r="F162" s="20">
        <v>124</v>
      </c>
      <c r="G162" s="15" t="s">
        <v>181</v>
      </c>
      <c r="H162" s="1"/>
      <c r="I162" s="1"/>
      <c r="J162" s="1">
        <v>10</v>
      </c>
      <c r="K162" s="14">
        <v>10</v>
      </c>
      <c r="L162" s="1"/>
      <c r="M162" s="1"/>
      <c r="N162" s="14"/>
      <c r="O162" s="1"/>
      <c r="P162" s="1"/>
      <c r="Q162" s="14"/>
      <c r="R162" s="1"/>
      <c r="S162" s="1"/>
      <c r="T162" s="14"/>
      <c r="U162" s="1"/>
      <c r="V162" s="1"/>
      <c r="W162" s="14"/>
      <c r="X162" s="1"/>
      <c r="Y162" s="1"/>
      <c r="Z162" s="14"/>
      <c r="AA162" s="1"/>
      <c r="AB162" s="1"/>
      <c r="AC162" s="14"/>
      <c r="AD162" s="2" t="s">
        <v>183</v>
      </c>
      <c r="AE162" s="13">
        <f>C162*K162</f>
        <v>1145.2</v>
      </c>
      <c r="AF162" s="13">
        <f>C162*N162</f>
        <v>0</v>
      </c>
      <c r="AG162" s="13">
        <f>C162*Q162</f>
        <v>0</v>
      </c>
      <c r="AH162" s="13">
        <f>C162*T162</f>
        <v>0</v>
      </c>
      <c r="AI162" s="13">
        <f>C162*W162</f>
        <v>0</v>
      </c>
      <c r="AJ162" s="13">
        <f>C162*Z162</f>
        <v>0</v>
      </c>
      <c r="AK162" s="13">
        <f>C162*AC162</f>
        <v>0</v>
      </c>
    </row>
    <row r="163" spans="1:37">
      <c r="AE163" s="13">
        <f t="shared" ref="AE163:AK163" si="29">SUM(AE161:AE162)</f>
        <v>1436.6</v>
      </c>
      <c r="AF163" s="13">
        <f t="shared" si="29"/>
        <v>0</v>
      </c>
      <c r="AG163" s="13">
        <f t="shared" si="29"/>
        <v>0</v>
      </c>
      <c r="AH163" s="13">
        <f t="shared" si="29"/>
        <v>0</v>
      </c>
      <c r="AI163" s="13">
        <f t="shared" si="29"/>
        <v>0</v>
      </c>
      <c r="AJ163" s="13">
        <f t="shared" si="29"/>
        <v>0</v>
      </c>
      <c r="AK163" s="13">
        <f t="shared" si="29"/>
        <v>0</v>
      </c>
    </row>
    <row r="166" spans="1:37" ht="15.75">
      <c r="A166" s="38" t="s">
        <v>147</v>
      </c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</row>
    <row r="167" spans="1:37" ht="15.75">
      <c r="A167" s="23"/>
      <c r="B167" s="38" t="s">
        <v>133</v>
      </c>
      <c r="C167" s="39"/>
      <c r="D167" s="39"/>
      <c r="E167" s="39"/>
      <c r="F167" s="39"/>
      <c r="G167" s="39"/>
      <c r="H167" s="40" t="s">
        <v>148</v>
      </c>
      <c r="I167" s="39"/>
      <c r="J167" s="39"/>
      <c r="K167" s="39"/>
      <c r="L167" s="41" t="s">
        <v>149</v>
      </c>
      <c r="M167" s="39"/>
      <c r="N167" s="39"/>
      <c r="O167" s="42" t="s">
        <v>150</v>
      </c>
      <c r="P167" s="39"/>
      <c r="Q167" s="39"/>
      <c r="R167" s="43" t="s">
        <v>151</v>
      </c>
      <c r="S167" s="39"/>
      <c r="T167" s="39"/>
      <c r="U167" s="44" t="s">
        <v>152</v>
      </c>
      <c r="V167" s="39"/>
      <c r="W167" s="39"/>
      <c r="X167" s="45" t="s">
        <v>153</v>
      </c>
      <c r="Y167" s="39"/>
      <c r="Z167" s="39"/>
      <c r="AA167" s="46" t="s">
        <v>154</v>
      </c>
      <c r="AB167" s="39"/>
      <c r="AC167" s="39"/>
      <c r="AD167" s="2"/>
    </row>
    <row r="168" spans="1:37" ht="15.75">
      <c r="A168" s="24"/>
      <c r="B168" s="3" t="s">
        <v>3</v>
      </c>
      <c r="C168" s="3"/>
      <c r="D168" s="3"/>
      <c r="E168" s="3"/>
      <c r="F168" s="3"/>
      <c r="G168" s="3"/>
      <c r="H168" s="47" t="s">
        <v>2</v>
      </c>
      <c r="I168" s="47"/>
      <c r="J168" s="47"/>
      <c r="K168" s="47"/>
      <c r="L168" s="47" t="s">
        <v>2</v>
      </c>
      <c r="M168" s="47"/>
      <c r="N168" s="47"/>
      <c r="O168" s="47" t="s">
        <v>2</v>
      </c>
      <c r="P168" s="47"/>
      <c r="Q168" s="47"/>
      <c r="R168" s="47" t="s">
        <v>2</v>
      </c>
      <c r="S168" s="47"/>
      <c r="T168" s="47"/>
      <c r="U168" s="47" t="s">
        <v>2</v>
      </c>
      <c r="V168" s="47"/>
      <c r="W168" s="47"/>
      <c r="X168" s="47" t="s">
        <v>2</v>
      </c>
      <c r="Y168" s="47"/>
      <c r="Z168" s="47"/>
      <c r="AA168" s="47" t="s">
        <v>2</v>
      </c>
      <c r="AB168" s="47"/>
      <c r="AC168" s="47"/>
      <c r="AD168" s="3"/>
    </row>
    <row r="169" spans="1:37" ht="15.75">
      <c r="A169" s="24" t="s">
        <v>155</v>
      </c>
      <c r="B169" s="12" t="s">
        <v>134</v>
      </c>
      <c r="C169" s="3" t="s">
        <v>156</v>
      </c>
      <c r="D169" s="3" t="s">
        <v>157</v>
      </c>
      <c r="E169" s="3" t="s">
        <v>158</v>
      </c>
      <c r="F169" s="3" t="s">
        <v>159</v>
      </c>
      <c r="G169" s="3" t="s">
        <v>160</v>
      </c>
      <c r="H169" s="3" t="s">
        <v>4</v>
      </c>
      <c r="I169" s="3" t="s">
        <v>5</v>
      </c>
      <c r="J169" s="3" t="s">
        <v>161</v>
      </c>
      <c r="K169" s="3" t="s">
        <v>6</v>
      </c>
      <c r="L169" s="3" t="s">
        <v>4</v>
      </c>
      <c r="M169" s="3" t="s">
        <v>5</v>
      </c>
      <c r="N169" s="3" t="s">
        <v>6</v>
      </c>
      <c r="O169" s="3" t="s">
        <v>4</v>
      </c>
      <c r="P169" s="3" t="s">
        <v>5</v>
      </c>
      <c r="Q169" s="3" t="s">
        <v>6</v>
      </c>
      <c r="R169" s="3" t="s">
        <v>4</v>
      </c>
      <c r="S169" s="3" t="s">
        <v>5</v>
      </c>
      <c r="T169" s="3" t="s">
        <v>6</v>
      </c>
      <c r="U169" s="3" t="s">
        <v>4</v>
      </c>
      <c r="V169" s="3" t="s">
        <v>5</v>
      </c>
      <c r="W169" s="3" t="s">
        <v>6</v>
      </c>
      <c r="X169" s="3" t="s">
        <v>4</v>
      </c>
      <c r="Y169" s="3" t="s">
        <v>5</v>
      </c>
      <c r="Z169" s="3" t="s">
        <v>6</v>
      </c>
      <c r="AA169" s="3" t="s">
        <v>4</v>
      </c>
      <c r="AB169" s="3" t="s">
        <v>5</v>
      </c>
      <c r="AC169" s="3" t="s">
        <v>6</v>
      </c>
      <c r="AD169" s="3" t="s">
        <v>162</v>
      </c>
    </row>
    <row r="170" spans="1:37" ht="15.75">
      <c r="A170" s="27">
        <v>7503004327010</v>
      </c>
      <c r="B170" s="15" t="s">
        <v>135</v>
      </c>
      <c r="C170" s="16">
        <v>34</v>
      </c>
      <c r="D170" s="16">
        <v>34.01</v>
      </c>
      <c r="E170" s="16">
        <v>38</v>
      </c>
      <c r="F170" s="20">
        <v>39.83</v>
      </c>
      <c r="G170" s="15" t="s">
        <v>169</v>
      </c>
      <c r="H170" s="1"/>
      <c r="I170" s="1"/>
      <c r="J170" s="1">
        <v>5</v>
      </c>
      <c r="K170" s="14">
        <v>5</v>
      </c>
      <c r="L170" s="1"/>
      <c r="M170" s="1"/>
      <c r="N170" s="14"/>
      <c r="O170" s="1"/>
      <c r="P170" s="1"/>
      <c r="Q170" s="14"/>
      <c r="R170" s="1"/>
      <c r="S170" s="1"/>
      <c r="T170" s="14"/>
      <c r="U170" s="1"/>
      <c r="V170" s="1"/>
      <c r="W170" s="14"/>
      <c r="X170" s="1"/>
      <c r="Y170" s="1"/>
      <c r="Z170" s="14"/>
      <c r="AA170" s="1"/>
      <c r="AB170" s="1"/>
      <c r="AC170" s="14"/>
      <c r="AD170" s="2" t="s">
        <v>180</v>
      </c>
      <c r="AE170" s="13">
        <f>C170*K170</f>
        <v>170</v>
      </c>
      <c r="AF170" s="13">
        <f>C170*N170</f>
        <v>0</v>
      </c>
      <c r="AG170" s="13">
        <f>C170*Q170</f>
        <v>0</v>
      </c>
      <c r="AH170" s="13">
        <f>C170*T170</f>
        <v>0</v>
      </c>
      <c r="AI170" s="13">
        <f>C170*W170</f>
        <v>0</v>
      </c>
      <c r="AJ170" s="13">
        <f>C170*Z170</f>
        <v>0</v>
      </c>
      <c r="AK170" s="13">
        <f>C170*AC170</f>
        <v>0</v>
      </c>
    </row>
    <row r="171" spans="1:37">
      <c r="AE171" s="13">
        <f t="shared" ref="AE171:AK171" si="30">SUM(AE170:AE170)</f>
        <v>170</v>
      </c>
      <c r="AF171" s="13">
        <f t="shared" si="30"/>
        <v>0</v>
      </c>
      <c r="AG171" s="13">
        <f t="shared" si="30"/>
        <v>0</v>
      </c>
      <c r="AH171" s="13">
        <f t="shared" si="30"/>
        <v>0</v>
      </c>
      <c r="AI171" s="13">
        <f t="shared" si="30"/>
        <v>0</v>
      </c>
      <c r="AJ171" s="13">
        <f t="shared" si="30"/>
        <v>0</v>
      </c>
      <c r="AK171" s="13">
        <f t="shared" si="30"/>
        <v>0</v>
      </c>
    </row>
    <row r="174" spans="1:37" ht="15.75">
      <c r="A174" s="38" t="s">
        <v>147</v>
      </c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</row>
    <row r="175" spans="1:37" ht="15.75">
      <c r="A175" s="23"/>
      <c r="B175" s="38" t="s">
        <v>136</v>
      </c>
      <c r="C175" s="39"/>
      <c r="D175" s="39"/>
      <c r="E175" s="39"/>
      <c r="F175" s="39"/>
      <c r="G175" s="39"/>
      <c r="H175" s="40" t="s">
        <v>148</v>
      </c>
      <c r="I175" s="39"/>
      <c r="J175" s="39"/>
      <c r="K175" s="39"/>
      <c r="L175" s="41" t="s">
        <v>149</v>
      </c>
      <c r="M175" s="39"/>
      <c r="N175" s="39"/>
      <c r="O175" s="42" t="s">
        <v>150</v>
      </c>
      <c r="P175" s="39"/>
      <c r="Q175" s="39"/>
      <c r="R175" s="43" t="s">
        <v>151</v>
      </c>
      <c r="S175" s="39"/>
      <c r="T175" s="39"/>
      <c r="U175" s="44" t="s">
        <v>152</v>
      </c>
      <c r="V175" s="39"/>
      <c r="W175" s="39"/>
      <c r="X175" s="45" t="s">
        <v>153</v>
      </c>
      <c r="Y175" s="39"/>
      <c r="Z175" s="39"/>
      <c r="AA175" s="46" t="s">
        <v>154</v>
      </c>
      <c r="AB175" s="39"/>
      <c r="AC175" s="39"/>
      <c r="AD175" s="2"/>
    </row>
    <row r="176" spans="1:37" ht="15.75">
      <c r="A176" s="24"/>
      <c r="B176" s="3" t="s">
        <v>3</v>
      </c>
      <c r="C176" s="3"/>
      <c r="D176" s="3"/>
      <c r="E176" s="3"/>
      <c r="F176" s="3"/>
      <c r="G176" s="3"/>
      <c r="H176" s="47" t="s">
        <v>2</v>
      </c>
      <c r="I176" s="47"/>
      <c r="J176" s="47"/>
      <c r="K176" s="47"/>
      <c r="L176" s="47" t="s">
        <v>2</v>
      </c>
      <c r="M176" s="47"/>
      <c r="N176" s="47"/>
      <c r="O176" s="47" t="s">
        <v>2</v>
      </c>
      <c r="P176" s="47"/>
      <c r="Q176" s="47"/>
      <c r="R176" s="47" t="s">
        <v>2</v>
      </c>
      <c r="S176" s="47"/>
      <c r="T176" s="47"/>
      <c r="U176" s="47" t="s">
        <v>2</v>
      </c>
      <c r="V176" s="47"/>
      <c r="W176" s="47"/>
      <c r="X176" s="47" t="s">
        <v>2</v>
      </c>
      <c r="Y176" s="47"/>
      <c r="Z176" s="47"/>
      <c r="AA176" s="47" t="s">
        <v>2</v>
      </c>
      <c r="AB176" s="47"/>
      <c r="AC176" s="47"/>
      <c r="AD176" s="3"/>
    </row>
    <row r="177" spans="1:37" ht="15.75">
      <c r="A177" s="24" t="s">
        <v>155</v>
      </c>
      <c r="B177" s="12" t="s">
        <v>103</v>
      </c>
      <c r="C177" s="3" t="s">
        <v>156</v>
      </c>
      <c r="D177" s="3" t="s">
        <v>157</v>
      </c>
      <c r="E177" s="3" t="s">
        <v>158</v>
      </c>
      <c r="F177" s="3" t="s">
        <v>159</v>
      </c>
      <c r="G177" s="3" t="s">
        <v>160</v>
      </c>
      <c r="H177" s="3" t="s">
        <v>4</v>
      </c>
      <c r="I177" s="3" t="s">
        <v>5</v>
      </c>
      <c r="J177" s="3" t="s">
        <v>161</v>
      </c>
      <c r="K177" s="3" t="s">
        <v>6</v>
      </c>
      <c r="L177" s="3" t="s">
        <v>4</v>
      </c>
      <c r="M177" s="3" t="s">
        <v>5</v>
      </c>
      <c r="N177" s="3" t="s">
        <v>6</v>
      </c>
      <c r="O177" s="3" t="s">
        <v>4</v>
      </c>
      <c r="P177" s="3" t="s">
        <v>5</v>
      </c>
      <c r="Q177" s="3" t="s">
        <v>6</v>
      </c>
      <c r="R177" s="3" t="s">
        <v>4</v>
      </c>
      <c r="S177" s="3" t="s">
        <v>5</v>
      </c>
      <c r="T177" s="3" t="s">
        <v>6</v>
      </c>
      <c r="U177" s="3" t="s">
        <v>4</v>
      </c>
      <c r="V177" s="3" t="s">
        <v>5</v>
      </c>
      <c r="W177" s="3" t="s">
        <v>6</v>
      </c>
      <c r="X177" s="3" t="s">
        <v>4</v>
      </c>
      <c r="Y177" s="3" t="s">
        <v>5</v>
      </c>
      <c r="Z177" s="3" t="s">
        <v>6</v>
      </c>
      <c r="AA177" s="3" t="s">
        <v>4</v>
      </c>
      <c r="AB177" s="3" t="s">
        <v>5</v>
      </c>
      <c r="AC177" s="3" t="s">
        <v>6</v>
      </c>
      <c r="AD177" s="3" t="s">
        <v>162</v>
      </c>
    </row>
    <row r="178" spans="1:37" ht="15.75">
      <c r="A178" s="25">
        <v>75010140</v>
      </c>
      <c r="B178" s="15" t="s">
        <v>137</v>
      </c>
      <c r="C178" s="16">
        <v>584.55999999999995</v>
      </c>
      <c r="D178" s="16">
        <v>584.57000000000005</v>
      </c>
      <c r="E178" s="16">
        <v>613.79999999999995</v>
      </c>
      <c r="F178" s="16"/>
      <c r="G178" s="15"/>
      <c r="H178" s="1"/>
      <c r="I178" s="1"/>
      <c r="J178" s="1">
        <v>2</v>
      </c>
      <c r="K178" s="14">
        <v>2</v>
      </c>
      <c r="L178" s="1"/>
      <c r="M178" s="1"/>
      <c r="N178" s="14"/>
      <c r="O178" s="1"/>
      <c r="P178" s="1"/>
      <c r="Q178" s="14"/>
      <c r="R178" s="1"/>
      <c r="S178" s="1"/>
      <c r="T178" s="14"/>
      <c r="U178" s="1"/>
      <c r="V178" s="1"/>
      <c r="W178" s="14"/>
      <c r="X178" s="1"/>
      <c r="Y178" s="1"/>
      <c r="Z178" s="14"/>
      <c r="AA178" s="1"/>
      <c r="AB178" s="1"/>
      <c r="AC178" s="14"/>
      <c r="AD178" s="2" t="s">
        <v>163</v>
      </c>
      <c r="AE178" s="13">
        <f t="shared" ref="AE178:AE185" si="31">C178*K178</f>
        <v>1169.1199999999999</v>
      </c>
      <c r="AF178" s="13">
        <f t="shared" ref="AF178:AF185" si="32">C178*N178</f>
        <v>0</v>
      </c>
      <c r="AG178" s="13">
        <f t="shared" ref="AG178:AG185" si="33">C178*Q178</f>
        <v>0</v>
      </c>
      <c r="AH178" s="13">
        <f t="shared" ref="AH178:AH185" si="34">C178*T178</f>
        <v>0</v>
      </c>
      <c r="AI178" s="13">
        <f t="shared" ref="AI178:AI185" si="35">C178*W178</f>
        <v>0</v>
      </c>
      <c r="AJ178" s="13">
        <f t="shared" ref="AJ178:AJ185" si="36">C178*Z178</f>
        <v>0</v>
      </c>
      <c r="AK178" s="13">
        <f t="shared" ref="AK178:AK185" si="37">C178*AC178</f>
        <v>0</v>
      </c>
    </row>
    <row r="179" spans="1:37" ht="15.75">
      <c r="A179" s="25">
        <v>6363</v>
      </c>
      <c r="B179" s="15" t="s">
        <v>138</v>
      </c>
      <c r="C179" s="16">
        <v>291.91000000000003</v>
      </c>
      <c r="D179" s="16">
        <v>291.92</v>
      </c>
      <c r="E179" s="16">
        <v>306.60000000000002</v>
      </c>
      <c r="F179" s="16"/>
      <c r="G179" s="15"/>
      <c r="H179" s="1"/>
      <c r="I179" s="1"/>
      <c r="J179" s="1">
        <v>2</v>
      </c>
      <c r="K179" s="14">
        <v>2</v>
      </c>
      <c r="L179" s="1"/>
      <c r="M179" s="1"/>
      <c r="N179" s="14"/>
      <c r="O179" s="1"/>
      <c r="P179" s="1"/>
      <c r="Q179" s="14"/>
      <c r="R179" s="1"/>
      <c r="S179" s="1"/>
      <c r="T179" s="14"/>
      <c r="U179" s="1"/>
      <c r="V179" s="1"/>
      <c r="W179" s="14"/>
      <c r="X179" s="1"/>
      <c r="Y179" s="1"/>
      <c r="Z179" s="14"/>
      <c r="AA179" s="1"/>
      <c r="AB179" s="1"/>
      <c r="AC179" s="14"/>
      <c r="AD179" s="2" t="s">
        <v>163</v>
      </c>
      <c r="AE179" s="13">
        <f t="shared" si="31"/>
        <v>583.82000000000005</v>
      </c>
      <c r="AF179" s="13">
        <f t="shared" si="32"/>
        <v>0</v>
      </c>
      <c r="AG179" s="13">
        <f t="shared" si="33"/>
        <v>0</v>
      </c>
      <c r="AH179" s="13">
        <f t="shared" si="34"/>
        <v>0</v>
      </c>
      <c r="AI179" s="13">
        <f t="shared" si="35"/>
        <v>0</v>
      </c>
      <c r="AJ179" s="13">
        <f t="shared" si="36"/>
        <v>0</v>
      </c>
      <c r="AK179" s="13">
        <f t="shared" si="37"/>
        <v>0</v>
      </c>
    </row>
    <row r="180" spans="1:37" ht="15.75">
      <c r="A180" s="25">
        <v>6362</v>
      </c>
      <c r="B180" s="15" t="s">
        <v>139</v>
      </c>
      <c r="C180" s="16">
        <v>291.91000000000003</v>
      </c>
      <c r="D180" s="16">
        <v>291.92</v>
      </c>
      <c r="E180" s="16">
        <v>306.60000000000002</v>
      </c>
      <c r="F180" s="16"/>
      <c r="G180" s="15"/>
      <c r="H180" s="1"/>
      <c r="I180" s="1"/>
      <c r="J180" s="1">
        <v>2</v>
      </c>
      <c r="K180" s="14">
        <v>2</v>
      </c>
      <c r="L180" s="1"/>
      <c r="M180" s="1"/>
      <c r="N180" s="14"/>
      <c r="O180" s="1"/>
      <c r="P180" s="1"/>
      <c r="Q180" s="14"/>
      <c r="R180" s="1"/>
      <c r="S180" s="1"/>
      <c r="T180" s="14"/>
      <c r="U180" s="1"/>
      <c r="V180" s="1"/>
      <c r="W180" s="14"/>
      <c r="X180" s="1"/>
      <c r="Y180" s="1"/>
      <c r="Z180" s="14"/>
      <c r="AA180" s="1"/>
      <c r="AB180" s="1"/>
      <c r="AC180" s="14"/>
      <c r="AD180" s="2" t="s">
        <v>163</v>
      </c>
      <c r="AE180" s="13">
        <f t="shared" si="31"/>
        <v>583.82000000000005</v>
      </c>
      <c r="AF180" s="13">
        <f t="shared" si="32"/>
        <v>0</v>
      </c>
      <c r="AG180" s="13">
        <f t="shared" si="33"/>
        <v>0</v>
      </c>
      <c r="AH180" s="13">
        <f t="shared" si="34"/>
        <v>0</v>
      </c>
      <c r="AI180" s="13">
        <f t="shared" si="35"/>
        <v>0</v>
      </c>
      <c r="AJ180" s="13">
        <f t="shared" si="36"/>
        <v>0</v>
      </c>
      <c r="AK180" s="13">
        <f t="shared" si="37"/>
        <v>0</v>
      </c>
    </row>
    <row r="181" spans="1:37" ht="15.75">
      <c r="A181" s="25">
        <v>6360</v>
      </c>
      <c r="B181" s="15" t="s">
        <v>140</v>
      </c>
      <c r="C181" s="16">
        <v>291.91000000000003</v>
      </c>
      <c r="D181" s="16">
        <v>291.92</v>
      </c>
      <c r="E181" s="16">
        <v>306.60000000000002</v>
      </c>
      <c r="F181" s="16"/>
      <c r="G181" s="15"/>
      <c r="H181" s="1"/>
      <c r="I181" s="1"/>
      <c r="J181" s="1">
        <v>2</v>
      </c>
      <c r="K181" s="14">
        <v>2</v>
      </c>
      <c r="L181" s="1"/>
      <c r="M181" s="1"/>
      <c r="N181" s="14"/>
      <c r="O181" s="1"/>
      <c r="P181" s="1"/>
      <c r="Q181" s="14"/>
      <c r="R181" s="1"/>
      <c r="S181" s="1"/>
      <c r="T181" s="14"/>
      <c r="U181" s="1"/>
      <c r="V181" s="1"/>
      <c r="W181" s="14"/>
      <c r="X181" s="1"/>
      <c r="Y181" s="1"/>
      <c r="Z181" s="14"/>
      <c r="AA181" s="1"/>
      <c r="AB181" s="1"/>
      <c r="AC181" s="14"/>
      <c r="AD181" s="2" t="s">
        <v>163</v>
      </c>
      <c r="AE181" s="13">
        <f t="shared" si="31"/>
        <v>583.82000000000005</v>
      </c>
      <c r="AF181" s="13">
        <f t="shared" si="32"/>
        <v>0</v>
      </c>
      <c r="AG181" s="13">
        <f t="shared" si="33"/>
        <v>0</v>
      </c>
      <c r="AH181" s="13">
        <f t="shared" si="34"/>
        <v>0</v>
      </c>
      <c r="AI181" s="13">
        <f t="shared" si="35"/>
        <v>0</v>
      </c>
      <c r="AJ181" s="13">
        <f t="shared" si="36"/>
        <v>0</v>
      </c>
      <c r="AK181" s="13">
        <f t="shared" si="37"/>
        <v>0</v>
      </c>
    </row>
    <row r="182" spans="1:37" ht="15.75">
      <c r="A182" s="25">
        <v>74259</v>
      </c>
      <c r="B182" s="15" t="s">
        <v>141</v>
      </c>
      <c r="C182" s="16">
        <v>598.04999999999995</v>
      </c>
      <c r="D182" s="16">
        <v>598.05999999999995</v>
      </c>
      <c r="E182" s="16">
        <v>628</v>
      </c>
      <c r="F182" s="16"/>
      <c r="G182" s="15"/>
      <c r="H182" s="1"/>
      <c r="I182" s="1"/>
      <c r="J182" s="1">
        <v>5</v>
      </c>
      <c r="K182" s="14">
        <v>5</v>
      </c>
      <c r="L182" s="1"/>
      <c r="M182" s="1"/>
      <c r="N182" s="14"/>
      <c r="O182" s="1"/>
      <c r="P182" s="1"/>
      <c r="Q182" s="14"/>
      <c r="R182" s="1"/>
      <c r="S182" s="1"/>
      <c r="T182" s="14"/>
      <c r="U182" s="1"/>
      <c r="V182" s="1"/>
      <c r="W182" s="14"/>
      <c r="X182" s="1"/>
      <c r="Y182" s="1"/>
      <c r="Z182" s="14"/>
      <c r="AA182" s="1"/>
      <c r="AB182" s="1"/>
      <c r="AC182" s="14"/>
      <c r="AD182" s="2" t="s">
        <v>163</v>
      </c>
      <c r="AE182" s="13">
        <f t="shared" si="31"/>
        <v>2990.25</v>
      </c>
      <c r="AF182" s="13">
        <f t="shared" si="32"/>
        <v>0</v>
      </c>
      <c r="AG182" s="13">
        <f t="shared" si="33"/>
        <v>0</v>
      </c>
      <c r="AH182" s="13">
        <f t="shared" si="34"/>
        <v>0</v>
      </c>
      <c r="AI182" s="13">
        <f t="shared" si="35"/>
        <v>0</v>
      </c>
      <c r="AJ182" s="13">
        <f t="shared" si="36"/>
        <v>0</v>
      </c>
      <c r="AK182" s="13">
        <f t="shared" si="37"/>
        <v>0</v>
      </c>
    </row>
    <row r="183" spans="1:37" ht="15.75">
      <c r="A183" s="25">
        <v>750102507</v>
      </c>
      <c r="B183" s="17" t="s">
        <v>142</v>
      </c>
      <c r="C183" s="18">
        <v>724.91819999999996</v>
      </c>
      <c r="D183" s="16">
        <v>750.01</v>
      </c>
      <c r="E183" s="16">
        <v>837.3</v>
      </c>
      <c r="F183" s="18">
        <v>750</v>
      </c>
      <c r="G183" s="15" t="s">
        <v>167</v>
      </c>
      <c r="H183" s="1"/>
      <c r="I183" s="1"/>
      <c r="J183" s="1">
        <v>7</v>
      </c>
      <c r="K183" s="14">
        <v>7</v>
      </c>
      <c r="L183" s="1"/>
      <c r="M183" s="1"/>
      <c r="N183" s="14"/>
      <c r="O183" s="1"/>
      <c r="P183" s="1"/>
      <c r="Q183" s="14"/>
      <c r="R183" s="1"/>
      <c r="S183" s="1"/>
      <c r="T183" s="14"/>
      <c r="U183" s="1"/>
      <c r="V183" s="1"/>
      <c r="W183" s="14"/>
      <c r="X183" s="1"/>
      <c r="Y183" s="1"/>
      <c r="Z183" s="14"/>
      <c r="AA183" s="1"/>
      <c r="AB183" s="1"/>
      <c r="AC183" s="14"/>
      <c r="AD183" s="2" t="s">
        <v>184</v>
      </c>
      <c r="AE183" s="13">
        <f t="shared" si="31"/>
        <v>5074.4273999999996</v>
      </c>
      <c r="AF183" s="13">
        <f t="shared" si="32"/>
        <v>0</v>
      </c>
      <c r="AG183" s="13">
        <f t="shared" si="33"/>
        <v>0</v>
      </c>
      <c r="AH183" s="13">
        <f t="shared" si="34"/>
        <v>0</v>
      </c>
      <c r="AI183" s="13">
        <f t="shared" si="35"/>
        <v>0</v>
      </c>
      <c r="AJ183" s="13">
        <f t="shared" si="36"/>
        <v>0</v>
      </c>
      <c r="AK183" s="13">
        <f t="shared" si="37"/>
        <v>0</v>
      </c>
    </row>
    <row r="184" spans="1:37" ht="15.75">
      <c r="A184" s="25">
        <v>7501014301518</v>
      </c>
      <c r="B184" s="17" t="s">
        <v>143</v>
      </c>
      <c r="C184" s="18">
        <v>12.51</v>
      </c>
      <c r="D184" s="16">
        <v>12.51</v>
      </c>
      <c r="E184" s="16">
        <v>13.2</v>
      </c>
      <c r="F184" s="16"/>
      <c r="G184" s="15"/>
      <c r="H184" s="1"/>
      <c r="I184" s="1"/>
      <c r="J184" s="1">
        <v>3</v>
      </c>
      <c r="K184" s="14">
        <v>3</v>
      </c>
      <c r="L184" s="1"/>
      <c r="M184" s="1"/>
      <c r="N184" s="14"/>
      <c r="O184" s="1"/>
      <c r="P184" s="1"/>
      <c r="Q184" s="14"/>
      <c r="R184" s="1"/>
      <c r="S184" s="1"/>
      <c r="T184" s="14"/>
      <c r="U184" s="1"/>
      <c r="V184" s="1"/>
      <c r="W184" s="14"/>
      <c r="X184" s="1"/>
      <c r="Y184" s="1"/>
      <c r="Z184" s="14"/>
      <c r="AA184" s="1"/>
      <c r="AB184" s="1"/>
      <c r="AC184" s="14"/>
      <c r="AD184" s="2" t="s">
        <v>163</v>
      </c>
      <c r="AE184" s="13">
        <f t="shared" si="31"/>
        <v>37.53</v>
      </c>
      <c r="AF184" s="13">
        <f t="shared" si="32"/>
        <v>0</v>
      </c>
      <c r="AG184" s="13">
        <f t="shared" si="33"/>
        <v>0</v>
      </c>
      <c r="AH184" s="13">
        <f t="shared" si="34"/>
        <v>0</v>
      </c>
      <c r="AI184" s="13">
        <f t="shared" si="35"/>
        <v>0</v>
      </c>
      <c r="AJ184" s="13">
        <f t="shared" si="36"/>
        <v>0</v>
      </c>
      <c r="AK184" s="13">
        <f t="shared" si="37"/>
        <v>0</v>
      </c>
    </row>
    <row r="185" spans="1:37" ht="15.75">
      <c r="A185" s="25">
        <v>75010342466</v>
      </c>
      <c r="B185" s="15" t="s">
        <v>144</v>
      </c>
      <c r="C185" s="16">
        <v>181.49</v>
      </c>
      <c r="D185" s="16">
        <v>181.5</v>
      </c>
      <c r="E185" s="16">
        <v>190.6</v>
      </c>
      <c r="F185" s="16"/>
      <c r="G185" s="15"/>
      <c r="H185" s="1"/>
      <c r="I185" s="1"/>
      <c r="J185" s="1">
        <v>10</v>
      </c>
      <c r="K185" s="14">
        <v>10</v>
      </c>
      <c r="L185" s="1"/>
      <c r="M185" s="1"/>
      <c r="N185" s="14"/>
      <c r="O185" s="1"/>
      <c r="P185" s="1"/>
      <c r="Q185" s="14"/>
      <c r="R185" s="1"/>
      <c r="S185" s="1"/>
      <c r="T185" s="14"/>
      <c r="U185" s="1"/>
      <c r="V185" s="1"/>
      <c r="W185" s="14"/>
      <c r="X185" s="1"/>
      <c r="Y185" s="1"/>
      <c r="Z185" s="14"/>
      <c r="AA185" s="1"/>
      <c r="AB185" s="1"/>
      <c r="AC185" s="14"/>
      <c r="AD185" s="2" t="s">
        <v>163</v>
      </c>
      <c r="AE185" s="13">
        <f t="shared" si="31"/>
        <v>1814.9</v>
      </c>
      <c r="AF185" s="13">
        <f t="shared" si="32"/>
        <v>0</v>
      </c>
      <c r="AG185" s="13">
        <f t="shared" si="33"/>
        <v>0</v>
      </c>
      <c r="AH185" s="13">
        <f t="shared" si="34"/>
        <v>0</v>
      </c>
      <c r="AI185" s="13">
        <f t="shared" si="35"/>
        <v>0</v>
      </c>
      <c r="AJ185" s="13">
        <f t="shared" si="36"/>
        <v>0</v>
      </c>
      <c r="AK185" s="13">
        <f t="shared" si="37"/>
        <v>0</v>
      </c>
    </row>
    <row r="186" spans="1:37" ht="15.75">
      <c r="B186" s="12" t="s">
        <v>108</v>
      </c>
    </row>
    <row r="187" spans="1:37" ht="15.75">
      <c r="A187" s="25">
        <v>7501014300174</v>
      </c>
      <c r="B187" s="17" t="s">
        <v>145</v>
      </c>
      <c r="C187" s="18">
        <v>302.39999999999998</v>
      </c>
      <c r="D187" s="16">
        <v>339.61</v>
      </c>
      <c r="E187" s="16">
        <v>363.3</v>
      </c>
      <c r="F187" s="18">
        <v>339.6</v>
      </c>
      <c r="G187" s="15" t="s">
        <v>167</v>
      </c>
      <c r="H187" s="1"/>
      <c r="I187" s="1"/>
      <c r="J187" s="1">
        <v>8</v>
      </c>
      <c r="K187" s="14">
        <v>8</v>
      </c>
      <c r="L187" s="1"/>
      <c r="M187" s="1"/>
      <c r="N187" s="14"/>
      <c r="O187" s="1"/>
      <c r="P187" s="1"/>
      <c r="Q187" s="14"/>
      <c r="R187" s="1"/>
      <c r="S187" s="1"/>
      <c r="T187" s="14"/>
      <c r="U187" s="1"/>
      <c r="V187" s="1"/>
      <c r="W187" s="14"/>
      <c r="X187" s="1"/>
      <c r="Y187" s="1"/>
      <c r="Z187" s="14"/>
      <c r="AA187" s="1"/>
      <c r="AB187" s="1"/>
      <c r="AC187" s="14"/>
      <c r="AD187" s="2" t="s">
        <v>184</v>
      </c>
      <c r="AE187" s="13">
        <f>C187*K187</f>
        <v>2419.1999999999998</v>
      </c>
      <c r="AF187" s="13">
        <f>C187*N187</f>
        <v>0</v>
      </c>
      <c r="AG187" s="13">
        <f>C187*Q187</f>
        <v>0</v>
      </c>
      <c r="AH187" s="13">
        <f>C187*T187</f>
        <v>0</v>
      </c>
      <c r="AI187" s="13">
        <f>C187*W187</f>
        <v>0</v>
      </c>
      <c r="AJ187" s="13">
        <f>C187*Z187</f>
        <v>0</v>
      </c>
      <c r="AK187" s="13">
        <f>C187*AC187</f>
        <v>0</v>
      </c>
    </row>
    <row r="188" spans="1:37" ht="15.75">
      <c r="A188" s="25">
        <v>7501014300525</v>
      </c>
      <c r="B188" s="17" t="s">
        <v>146</v>
      </c>
      <c r="C188" s="18">
        <v>505.18180000000001</v>
      </c>
      <c r="D188" s="16">
        <v>540.01</v>
      </c>
      <c r="E188" s="16">
        <v>567</v>
      </c>
      <c r="F188" s="18">
        <v>530</v>
      </c>
      <c r="G188" s="15" t="s">
        <v>168</v>
      </c>
      <c r="H188" s="1"/>
      <c r="I188" s="1"/>
      <c r="J188" s="1">
        <v>8</v>
      </c>
      <c r="K188" s="14">
        <v>8</v>
      </c>
      <c r="L188" s="1"/>
      <c r="M188" s="1"/>
      <c r="N188" s="14"/>
      <c r="O188" s="1"/>
      <c r="P188" s="1"/>
      <c r="Q188" s="14"/>
      <c r="R188" s="1"/>
      <c r="S188" s="1"/>
      <c r="T188" s="14"/>
      <c r="U188" s="1"/>
      <c r="V188" s="1"/>
      <c r="W188" s="14"/>
      <c r="X188" s="1"/>
      <c r="Y188" s="1"/>
      <c r="Z188" s="14"/>
      <c r="AA188" s="1"/>
      <c r="AB188" s="1"/>
      <c r="AC188" s="14"/>
      <c r="AD188" s="2" t="s">
        <v>184</v>
      </c>
      <c r="AE188" s="13">
        <f>C188*K188</f>
        <v>4041.4544000000001</v>
      </c>
      <c r="AF188" s="13">
        <f>C188*N188</f>
        <v>0</v>
      </c>
      <c r="AG188" s="13">
        <f>C188*Q188</f>
        <v>0</v>
      </c>
      <c r="AH188" s="13">
        <f>C188*T188</f>
        <v>0</v>
      </c>
      <c r="AI188" s="13">
        <f>C188*W188</f>
        <v>0</v>
      </c>
      <c r="AJ188" s="13">
        <f>C188*Z188</f>
        <v>0</v>
      </c>
      <c r="AK188" s="13">
        <f>C188*AC188</f>
        <v>0</v>
      </c>
    </row>
    <row r="189" spans="1:37">
      <c r="AE189" s="13">
        <f t="shared" ref="AE189:AK189" si="38">SUM(AE178:AE188)</f>
        <v>19298.341799999998</v>
      </c>
      <c r="AF189" s="13">
        <f t="shared" si="38"/>
        <v>0</v>
      </c>
      <c r="AG189" s="13">
        <f t="shared" si="38"/>
        <v>0</v>
      </c>
      <c r="AH189" s="13">
        <f t="shared" si="38"/>
        <v>0</v>
      </c>
      <c r="AI189" s="13">
        <f t="shared" si="38"/>
        <v>0</v>
      </c>
      <c r="AJ189" s="13">
        <f t="shared" si="38"/>
        <v>0</v>
      </c>
      <c r="AK189" s="13">
        <f t="shared" si="38"/>
        <v>0</v>
      </c>
    </row>
    <row r="192" spans="1:37" ht="15.75">
      <c r="B192" s="4" t="s">
        <v>148</v>
      </c>
      <c r="C192" s="13">
        <f>(AE41+AE73+AE103+AE111+AE124+AE134+AE145+AE154+AE163+AE171+AE189)</f>
        <v>241750.77770000001</v>
      </c>
    </row>
    <row r="193" spans="2:3" ht="15.75">
      <c r="B193" s="5" t="s">
        <v>149</v>
      </c>
      <c r="C193" s="13">
        <f>(AF41+AF73+AF103+AF111+AF124+AF134+AF145+AF154+AF163+AF171+AF189)</f>
        <v>0</v>
      </c>
    </row>
    <row r="194" spans="2:3" ht="15.75">
      <c r="B194" s="6" t="s">
        <v>150</v>
      </c>
      <c r="C194" s="13">
        <f>(AG41+AG73+AG103+AG111+AG124+AG134+AG145+AG154+AG163+AG171+AG189)</f>
        <v>0</v>
      </c>
    </row>
    <row r="195" spans="2:3" ht="15.75">
      <c r="B195" s="7" t="s">
        <v>151</v>
      </c>
      <c r="C195" s="13">
        <f>(AH41+AH73+AH103+AH111+AH124+AH134+AH145+AH154+AH163+AH171+AH189)</f>
        <v>0</v>
      </c>
    </row>
    <row r="196" spans="2:3" ht="15.75">
      <c r="B196" s="8" t="s">
        <v>152</v>
      </c>
      <c r="C196" s="13">
        <f>(AI41+AI73+AI103+AI111+AI124+AI134+AI145+AI154+AI163+AI171+AI189)</f>
        <v>0</v>
      </c>
    </row>
    <row r="197" spans="2:3" ht="15.75">
      <c r="B197" s="9" t="s">
        <v>153</v>
      </c>
      <c r="C197" s="13">
        <f>(AJ41+AJ73+AJ103+AJ111+AJ124+AJ134+AJ145+AJ154+AJ163+AJ171+AJ189)</f>
        <v>0</v>
      </c>
    </row>
    <row r="198" spans="2:3" ht="15.75">
      <c r="B198" s="10" t="s">
        <v>154</v>
      </c>
      <c r="C198" s="13">
        <f>(AK41+AK73+AK103+AK111+AK124+AK134+AK145+AK154+AK163+AK171+AK189)</f>
        <v>0</v>
      </c>
    </row>
  </sheetData>
  <sheetProtection formatCells="0" formatColumns="0" formatRows="0" insertColumns="0" insertRows="0" insertHyperlinks="0" deleteColumns="0" deleteRows="0" sort="0" autoFilter="0" pivotTables="0"/>
  <mergeCells count="176">
    <mergeCell ref="X176:Z176"/>
    <mergeCell ref="AA176:AC176"/>
    <mergeCell ref="H176:K176"/>
    <mergeCell ref="L176:N176"/>
    <mergeCell ref="O176:Q176"/>
    <mergeCell ref="R176:T176"/>
    <mergeCell ref="U176:W176"/>
    <mergeCell ref="X168:Z168"/>
    <mergeCell ref="AA168:AC168"/>
    <mergeCell ref="A174:AD174"/>
    <mergeCell ref="B175:G175"/>
    <mergeCell ref="H175:K175"/>
    <mergeCell ref="L175:N175"/>
    <mergeCell ref="O175:Q175"/>
    <mergeCell ref="R175:T175"/>
    <mergeCell ref="U175:W175"/>
    <mergeCell ref="X175:Z175"/>
    <mergeCell ref="AA175:AC175"/>
    <mergeCell ref="H168:K168"/>
    <mergeCell ref="L168:N168"/>
    <mergeCell ref="O168:Q168"/>
    <mergeCell ref="R168:T168"/>
    <mergeCell ref="U168:W168"/>
    <mergeCell ref="X159:Z159"/>
    <mergeCell ref="AA159:AC159"/>
    <mergeCell ref="A166:AD166"/>
    <mergeCell ref="B167:G167"/>
    <mergeCell ref="H167:K167"/>
    <mergeCell ref="L167:N167"/>
    <mergeCell ref="O167:Q167"/>
    <mergeCell ref="R167:T167"/>
    <mergeCell ref="U167:W167"/>
    <mergeCell ref="X167:Z167"/>
    <mergeCell ref="AA167:AC167"/>
    <mergeCell ref="H159:K159"/>
    <mergeCell ref="L159:N159"/>
    <mergeCell ref="O159:Q159"/>
    <mergeCell ref="R159:T159"/>
    <mergeCell ref="U159:W159"/>
    <mergeCell ref="X150:Z150"/>
    <mergeCell ref="AA150:AC150"/>
    <mergeCell ref="A157:AD157"/>
    <mergeCell ref="B158:G158"/>
    <mergeCell ref="H158:K158"/>
    <mergeCell ref="L158:N158"/>
    <mergeCell ref="O158:Q158"/>
    <mergeCell ref="R158:T158"/>
    <mergeCell ref="U158:W158"/>
    <mergeCell ref="X158:Z158"/>
    <mergeCell ref="AA158:AC158"/>
    <mergeCell ref="H150:K150"/>
    <mergeCell ref="L150:N150"/>
    <mergeCell ref="O150:Q150"/>
    <mergeCell ref="R150:T150"/>
    <mergeCell ref="U150:W150"/>
    <mergeCell ref="X139:Z139"/>
    <mergeCell ref="AA139:AC139"/>
    <mergeCell ref="A148:AD148"/>
    <mergeCell ref="B149:G149"/>
    <mergeCell ref="H149:K149"/>
    <mergeCell ref="L149:N149"/>
    <mergeCell ref="O149:Q149"/>
    <mergeCell ref="R149:T149"/>
    <mergeCell ref="U149:W149"/>
    <mergeCell ref="X149:Z149"/>
    <mergeCell ref="AA149:AC149"/>
    <mergeCell ref="H139:K139"/>
    <mergeCell ref="L139:N139"/>
    <mergeCell ref="O139:Q139"/>
    <mergeCell ref="R139:T139"/>
    <mergeCell ref="U139:W139"/>
    <mergeCell ref="X129:Z129"/>
    <mergeCell ref="AA129:AC129"/>
    <mergeCell ref="A137:AD137"/>
    <mergeCell ref="B138:G138"/>
    <mergeCell ref="H138:K138"/>
    <mergeCell ref="L138:N138"/>
    <mergeCell ref="O138:Q138"/>
    <mergeCell ref="R138:T138"/>
    <mergeCell ref="U138:W138"/>
    <mergeCell ref="X138:Z138"/>
    <mergeCell ref="AA138:AC138"/>
    <mergeCell ref="H129:K129"/>
    <mergeCell ref="L129:N129"/>
    <mergeCell ref="O129:Q129"/>
    <mergeCell ref="R129:T129"/>
    <mergeCell ref="U129:W129"/>
    <mergeCell ref="X116:Z116"/>
    <mergeCell ref="AA116:AC116"/>
    <mergeCell ref="A127:AD127"/>
    <mergeCell ref="B128:G128"/>
    <mergeCell ref="H128:K128"/>
    <mergeCell ref="L128:N128"/>
    <mergeCell ref="O128:Q128"/>
    <mergeCell ref="R128:T128"/>
    <mergeCell ref="U128:W128"/>
    <mergeCell ref="X128:Z128"/>
    <mergeCell ref="AA128:AC128"/>
    <mergeCell ref="H116:K116"/>
    <mergeCell ref="L116:N116"/>
    <mergeCell ref="O116:Q116"/>
    <mergeCell ref="R116:T116"/>
    <mergeCell ref="U116:W116"/>
    <mergeCell ref="X108:Z108"/>
    <mergeCell ref="AA108:AC108"/>
    <mergeCell ref="A114:AD114"/>
    <mergeCell ref="B115:G115"/>
    <mergeCell ref="H115:K115"/>
    <mergeCell ref="L115:N115"/>
    <mergeCell ref="O115:Q115"/>
    <mergeCell ref="R115:T115"/>
    <mergeCell ref="U115:W115"/>
    <mergeCell ref="X115:Z115"/>
    <mergeCell ref="AA115:AC115"/>
    <mergeCell ref="H108:K108"/>
    <mergeCell ref="L108:N108"/>
    <mergeCell ref="O108:Q108"/>
    <mergeCell ref="R108:T108"/>
    <mergeCell ref="U108:W108"/>
    <mergeCell ref="X78:Z78"/>
    <mergeCell ref="AA78:AC78"/>
    <mergeCell ref="A106:AD106"/>
    <mergeCell ref="B107:G107"/>
    <mergeCell ref="H107:K107"/>
    <mergeCell ref="L107:N107"/>
    <mergeCell ref="O107:Q107"/>
    <mergeCell ref="R107:T107"/>
    <mergeCell ref="U107:W107"/>
    <mergeCell ref="X107:Z107"/>
    <mergeCell ref="AA107:AC107"/>
    <mergeCell ref="H78:K78"/>
    <mergeCell ref="L78:N78"/>
    <mergeCell ref="O78:Q78"/>
    <mergeCell ref="R78:T78"/>
    <mergeCell ref="U78:W78"/>
    <mergeCell ref="X46:Z46"/>
    <mergeCell ref="AA46:AC46"/>
    <mergeCell ref="A76:AD76"/>
    <mergeCell ref="B77:G77"/>
    <mergeCell ref="H77:K77"/>
    <mergeCell ref="L77:N77"/>
    <mergeCell ref="O77:Q77"/>
    <mergeCell ref="R77:T77"/>
    <mergeCell ref="U77:W77"/>
    <mergeCell ref="X77:Z77"/>
    <mergeCell ref="AA77:AC77"/>
    <mergeCell ref="H46:K46"/>
    <mergeCell ref="L46:N46"/>
    <mergeCell ref="O46:Q46"/>
    <mergeCell ref="R46:T46"/>
    <mergeCell ref="U46:W46"/>
    <mergeCell ref="X3:Z3"/>
    <mergeCell ref="AA3:AC3"/>
    <mergeCell ref="A44:AD44"/>
    <mergeCell ref="B45:G45"/>
    <mergeCell ref="H45:K45"/>
    <mergeCell ref="L45:N45"/>
    <mergeCell ref="O45:Q45"/>
    <mergeCell ref="R45:T45"/>
    <mergeCell ref="U45:W45"/>
    <mergeCell ref="X45:Z45"/>
    <mergeCell ref="AA45:AC45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2018-05-21T16:18:18Z</cp:lastPrinted>
  <dcterms:created xsi:type="dcterms:W3CDTF">2018-05-21T15:57:19Z</dcterms:created>
  <dcterms:modified xsi:type="dcterms:W3CDTF">2018-05-21T18:14:42Z</dcterms:modified>
  <cp:category/>
</cp:coreProperties>
</file>