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2030"/>
  </bookViews>
  <sheets>
    <sheet name="EXISTENCIAS" sheetId="1" r:id="rId1"/>
    <sheet name="PEDIDO" sheetId="2" r:id="rId2"/>
  </sheets>
  <definedNames>
    <definedName name="_xlnm._FilterDatabase" localSheetId="1" hidden="1">PEDIDO!$AD$30:$AK$35</definedName>
  </definedNames>
  <calcPr calcId="162913"/>
</workbook>
</file>

<file path=xl/calcChain.xml><?xml version="1.0" encoding="utf-8"?>
<calcChain xmlns="http://schemas.openxmlformats.org/spreadsheetml/2006/main">
  <c r="AE5" i="2" l="1"/>
  <c r="AF5" i="2"/>
  <c r="AG5" i="2"/>
  <c r="AH5" i="2"/>
  <c r="AI5" i="2"/>
  <c r="AJ5" i="2"/>
  <c r="AK5" i="2"/>
  <c r="AL5" i="2"/>
  <c r="AL181" i="2"/>
  <c r="AL180" i="2"/>
  <c r="AL179" i="2"/>
  <c r="AL178" i="2"/>
  <c r="AL177" i="2"/>
  <c r="AL176" i="2"/>
  <c r="AL175" i="2"/>
  <c r="AL174" i="2"/>
  <c r="AL173" i="2"/>
  <c r="AL172" i="2"/>
  <c r="AL171" i="2"/>
  <c r="AL170" i="2"/>
  <c r="AL169" i="2"/>
  <c r="AL168" i="2"/>
  <c r="AL167" i="2"/>
  <c r="AL166" i="2"/>
  <c r="AL165" i="2"/>
  <c r="AL164" i="2"/>
  <c r="AL163" i="2"/>
  <c r="AL162" i="2"/>
  <c r="AL161" i="2"/>
  <c r="AL160" i="2"/>
  <c r="AL159" i="2"/>
  <c r="AL158" i="2"/>
  <c r="AL157" i="2"/>
  <c r="AL156" i="2"/>
  <c r="AL155" i="2"/>
  <c r="AL154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2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K104" i="2" l="1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8" i="2"/>
  <c r="AJ78" i="2"/>
  <c r="AI78" i="2"/>
  <c r="AH78" i="2"/>
  <c r="AG78" i="2"/>
  <c r="AF78" i="2"/>
  <c r="AE78" i="2"/>
  <c r="AK76" i="2"/>
  <c r="AJ76" i="2"/>
  <c r="AI76" i="2"/>
  <c r="AH76" i="2"/>
  <c r="AG76" i="2"/>
  <c r="AF76" i="2"/>
  <c r="AE76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6" i="2"/>
  <c r="AJ6" i="2"/>
  <c r="AI6" i="2"/>
  <c r="AH6" i="2"/>
  <c r="AG6" i="2"/>
  <c r="AF6" i="2"/>
  <c r="AE6" i="2"/>
  <c r="AG105" i="2" l="1"/>
  <c r="C110" i="2" s="1"/>
  <c r="AK105" i="2"/>
  <c r="C114" i="2" s="1"/>
  <c r="AH105" i="2"/>
  <c r="C111" i="2" s="1"/>
  <c r="AJ105" i="2"/>
  <c r="C113" i="2" s="1"/>
  <c r="AF105" i="2"/>
  <c r="C109" i="2" s="1"/>
  <c r="AE105" i="2"/>
  <c r="C108" i="2" s="1"/>
  <c r="AI105" i="2"/>
  <c r="C112" i="2" s="1"/>
</calcChain>
</file>

<file path=xl/sharedStrings.xml><?xml version="1.0" encoding="utf-8"?>
<sst xmlns="http://schemas.openxmlformats.org/spreadsheetml/2006/main" count="539" uniqueCount="216">
  <si>
    <t>GRUPO ABARROTES AZTECA</t>
  </si>
  <si>
    <t>PEDIDOS A 'SAHUAYO'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</si>
  <si>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</si>
  <si>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</si>
  <si>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</si>
  <si>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</si>
  <si>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</si>
  <si>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</si>
  <si>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</si>
  <si>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GLADE AEROSOL HAWAIIAN BREZZE 12/345 G</t>
  </si>
  <si>
    <t>GLADE AEROSOL MANZANA&amp;CANELA 12/345 G</t>
  </si>
  <si>
    <t>ARTICULOS PARA BEBE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</si>
  <si>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</si>
  <si>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</si>
  <si>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</si>
  <si>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</si>
  <si>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TOALLITAS SUAVELASTIC 18/100 PZAS.</t>
  </si>
  <si>
    <t>BLANQUEADORES</t>
  </si>
  <si>
    <t>CLOROX AROMA 15/930 ML. BLANCOS INTENSOS</t>
  </si>
  <si>
    <t>CLOROX DESENGRASANTE 15/930 ML.</t>
  </si>
  <si>
    <t>CREMAS Y CEPILLOS DENTALES</t>
  </si>
  <si>
    <t>COLGATE MAXIMA PROTECCION 144/22 ML.</t>
  </si>
  <si>
    <t xml:space="preserve">CEREALES </t>
  </si>
  <si>
    <t>ALL BRAN PASAS 28/285 GRS.</t>
  </si>
  <si>
    <t>KELLOG´S EXTRA 24/370 GRS. PASION C/CHOCOLATE</t>
  </si>
  <si>
    <t>NESTLE TRIX  14/480 GRS</t>
  </si>
  <si>
    <t>SPECIAL K BOLSI-PACK 14/120 GRS.</t>
  </si>
  <si>
    <t>CAJETA</t>
  </si>
  <si>
    <t>MIEL KARO PARA BEBE 24/250 GRS.</t>
  </si>
  <si>
    <t>CREMA PARA CALZADO</t>
  </si>
  <si>
    <t>NUGGET CERA LIQUIDA CAFÉ 12/60 ML.</t>
  </si>
  <si>
    <t>CHOCOLATE EN POLVO</t>
  </si>
  <si>
    <t>CAL-C-TOSE LATA 6/1.75 KGS.</t>
  </si>
  <si>
    <t>DETERGENTES</t>
  </si>
  <si>
    <t>AXION DET. 48/250 GRS.</t>
  </si>
  <si>
    <t xml:space="preserve">AXION DET. ROJO 18/720 GRS. </t>
  </si>
  <si>
    <t>AXION LIQ. COMPLETE 12/640 ML. TRICLORO</t>
  </si>
  <si>
    <t>AXION LIQUIDO 12/400 ML. NARANJA</t>
  </si>
  <si>
    <t>BOLD 3 4/5 KGS. FLORES PARA MIS AMORES</t>
  </si>
  <si>
    <t>FOCA LIQUIDO 12/1 LT.</t>
  </si>
  <si>
    <t>CERILLOS Y ENCENDEDORES</t>
  </si>
  <si>
    <t>CERILLOS DE MADERA FLAMA 50/5 PZAS</t>
  </si>
  <si>
    <t>GELATINAS</t>
  </si>
  <si>
    <t>GEL GARY LIGHT 24/20 GRS. DURAZNO</t>
  </si>
  <si>
    <t>GEL GARY LIGHT 24/20 GRS. NUEZ</t>
  </si>
  <si>
    <t>GALLETAS GAMESA</t>
  </si>
  <si>
    <t>LGAGAM0000002</t>
  </si>
  <si>
    <t xml:space="preserve">SURTIDO RICO GAMESA 12/516 GRS. </t>
  </si>
  <si>
    <t>GEL Y SPRAY</t>
  </si>
  <si>
    <t>GEL XTREME 18/260 GRS. EXT FIRME ICE</t>
  </si>
  <si>
    <t>INSECTICIDAS</t>
  </si>
  <si>
    <t>BAYGON ULTRA VERDE 12/400 ML.</t>
  </si>
  <si>
    <t>RAID ACCION TOTAL 12/400 ML.</t>
  </si>
  <si>
    <t>JUGOS JUMEX</t>
  </si>
  <si>
    <t>JUMEX BIDA FRESA 10/200 ML.</t>
  </si>
  <si>
    <t>JUMEX BIDA GUAYABA 10/200 ML.</t>
  </si>
  <si>
    <t>JUMEX BIDA UVA 10/200 ML</t>
  </si>
  <si>
    <t>JUMEX SPORT MORA AZUL 12/600 ML.</t>
  </si>
  <si>
    <t>JUMEX SPORT NARANJA 12/600 ML.</t>
  </si>
  <si>
    <t>JUGOS</t>
  </si>
  <si>
    <t>LJUOTR0000001</t>
  </si>
  <si>
    <t>CACTUS 16/500 ML. SURTIDO</t>
  </si>
  <si>
    <t>LJUOTR0000016</t>
  </si>
  <si>
    <t>GATORADE CH. 24/600 ML. NARANJA</t>
  </si>
  <si>
    <t>JABON DE TOCADOR</t>
  </si>
  <si>
    <t>PALMOLIVE CLASICO ACEITE DE OLIVA 96/110 GRS</t>
  </si>
  <si>
    <t>LIMPIADORES</t>
  </si>
  <si>
    <t xml:space="preserve">AJAX 12/1 LT. AMONIA </t>
  </si>
  <si>
    <t>FABULOSO COMPLETE  12/828 ML. PINO Y EUCALIPTO</t>
  </si>
  <si>
    <t>MR. MUSC ANTIGRASA 12/750 ML. COCINA TOTAL</t>
  </si>
  <si>
    <t>PINOL 20/250 ML.</t>
  </si>
  <si>
    <t>PLEDGE MADERAS 12/378 ML.</t>
  </si>
  <si>
    <t>WINDEX MR MUSC LIMPIA VIDRIOS 12/750 ML.</t>
  </si>
  <si>
    <t>MAYONESAS Y MOSTAZAS</t>
  </si>
  <si>
    <t xml:space="preserve">MAY McCORMICK LIGHT SQUEEZE 12/350 GRS. </t>
  </si>
  <si>
    <t>PAÑAL DESECHABLE</t>
  </si>
  <si>
    <t>CALZON HUGGIES PULL-UPS APRENDISEC NIÑA 5TA. ETAPA 4/25 P.</t>
  </si>
  <si>
    <t>CALZON HUGGIES PULL-UPS APRENDISEC NIÑO 5TA. ETAPA 4/25 P.</t>
  </si>
  <si>
    <t>HUGGIES SUPREME NAT 3 NIÑA 5/36 PZAS.</t>
  </si>
  <si>
    <t>HUGGIES SUPREME NAT 3 NIÑO 5/36 PZAS.</t>
  </si>
  <si>
    <t>LPADE0000002</t>
  </si>
  <si>
    <t>TENA PANTS GRANDE 6/10 PZAS.</t>
  </si>
  <si>
    <t>LPADE0000004</t>
  </si>
  <si>
    <t>TENA SLIP GRANDE 6/10 PZAS.</t>
  </si>
  <si>
    <t>PAPEL HIGENICO</t>
  </si>
  <si>
    <t>HIG. LOVLY 400 HD 12/4 PZAS.</t>
  </si>
  <si>
    <t>SHAMPHOO EXHIBIDOR</t>
  </si>
  <si>
    <t>PALMOLIVE OPTIMS  NIVEL 4 *24 PZAS. *SOBRE*</t>
  </si>
  <si>
    <t>SUAVIZANTES DE ROPA</t>
  </si>
  <si>
    <t>ENSUEÑO *12/450 ML. BEBE</t>
  </si>
  <si>
    <t>ENSUEÑO 9/1.5 LTS ZERO BEBE</t>
  </si>
  <si>
    <t>ENSUEÑO 9/1.5 LTS ZERO PRIMAVERA</t>
  </si>
  <si>
    <t>MAS OSCURA 18/415 ML.</t>
  </si>
  <si>
    <t>SUAVITEL 12/1 LT. PRIMAVERAL</t>
  </si>
  <si>
    <t>SUAVITEL 12/850 ML. CUIDADO S. VAINILLA</t>
  </si>
  <si>
    <t>SUAVITEL 4/3 LTS. CLASICO FRESCA PRIMAVERA</t>
  </si>
  <si>
    <t>SUAVITEL 750 ML. DULCES P. 12P. FRESA-CHOCOLATE</t>
  </si>
  <si>
    <t>SUAVITEL M. MAGICOS 12/750 ML. A. DE AMOR</t>
  </si>
  <si>
    <t>SUAVITEL M. MAGICOS 12/750 ML. B. DE FLORES</t>
  </si>
  <si>
    <t>VEL ROSITA 12/1 LT.</t>
  </si>
  <si>
    <t>SERVILLETAS</t>
  </si>
  <si>
    <t>SERVITOALLAS PETALO 12/3 PZS</t>
  </si>
  <si>
    <t>TOALLAS FEMENINAS</t>
  </si>
  <si>
    <t>LTOFEM0000004</t>
  </si>
  <si>
    <t xml:space="preserve">KOTEX NOCTURNA C/A 10/8 PZAS. + PROMO </t>
  </si>
  <si>
    <t>KOTEX NOCTURNA MZLLA C/A 8/10 PZAS.</t>
  </si>
  <si>
    <t>PANTIPROTECTORES KOTEX LARGOS 24/44 PZA.</t>
  </si>
  <si>
    <t>PANTIPROTECTORES KOTEX REG/MZLLA 14/22 PZA.</t>
  </si>
  <si>
    <t>SABA CONFORT NOCTURNA C/ALAS 10/8 PZAS.</t>
  </si>
  <si>
    <t>SABA ULTRA INVISIBLE LARGA 16/12PZAS.</t>
  </si>
  <si>
    <t>VERDURAS EN LATA</t>
  </si>
  <si>
    <t>ELOTE DEL MONTE 24/400 GRS.</t>
  </si>
  <si>
    <t>ENSALADA CAMPESINA DEL MONTE 24/400 GRS.</t>
  </si>
  <si>
    <t>ENSALADA DEL MONTE 24/215 GRS.</t>
  </si>
  <si>
    <t>ENSALADA DEL MONTE 24/400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</si>
  <si>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</si>
  <si>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</si>
  <si>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</si>
  <si>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</si>
  <si>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</si>
  <si>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</si>
  <si>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</si>
  <si>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</si>
  <si>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</si>
  <si>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</si>
  <si>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</si>
  <si>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</si>
  <si>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</si>
  <si>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</si>
  <si>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</si>
  <si>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</si>
  <si>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MORGAR</t>
  </si>
  <si>
    <t>HUGOS</t>
  </si>
  <si>
    <t>0 en 0 descuento: %0 /// 6/600 ML</t>
  </si>
  <si>
    <t>FIBRAS AJAX 24/5 PZAS.</t>
  </si>
  <si>
    <t>GLADE AEROSOL CAMPOS LAVANDA 12/345 G</t>
  </si>
  <si>
    <t>GLADE AEROSOL FRESC MATINAL 12/345 G</t>
  </si>
  <si>
    <t>GLADE AEROSOL J. CAMPESTRE 12/345 G</t>
  </si>
  <si>
    <t>MAGITEL 4/24/5 PZAS.</t>
  </si>
  <si>
    <t>BLANCATEL LAVANDA 6/3.75 LTS.</t>
  </si>
  <si>
    <t>CLORALEX 15/950 ML. FLORES</t>
  </si>
  <si>
    <t>CLORALEX MASCOTAS 6/3.8 LTS.</t>
  </si>
  <si>
    <t>CLOROX 6/3.8 LTOS. MAGIA FLORAL</t>
  </si>
  <si>
    <t>CLOROX 6/3.8 LTOS. MENTA FRESCA</t>
  </si>
  <si>
    <t>CLOROX 6/3.8 LTOS. PUREZA CITRICA</t>
  </si>
  <si>
    <t>CLOROX 6/3.8 LTS.</t>
  </si>
  <si>
    <t xml:space="preserve">CLOROX POWER GEL 12/500 ML. </t>
  </si>
  <si>
    <t>COLGATE TOTAL 72/100 ML. CLEAN MINT</t>
  </si>
  <si>
    <t>LCRDEN0000004</t>
  </si>
  <si>
    <t>COLGATE TRIPLE ACCION 72/100 ML.</t>
  </si>
  <si>
    <t>FRESKA-RA 72/100 ML.</t>
  </si>
  <si>
    <t>CHOCO KRISPIS 50/38 GRS.</t>
  </si>
  <si>
    <t>FROOT LOOPS 24/450 GRS.</t>
  </si>
  <si>
    <t>SPECIAL K 24/260 GRS.</t>
  </si>
  <si>
    <t>ZUCARITAS 50/30 GRS.</t>
  </si>
  <si>
    <t>NUGGET CERA LIQUIDA BLANCA 12/60 ML.</t>
  </si>
  <si>
    <t>NUGGET CERA LIQUIDA NEGRO 12/60 ML.</t>
  </si>
  <si>
    <t>AXION DET. 24/500 GRS.</t>
  </si>
  <si>
    <t>AXION LIQUIDO 12/400 ML. TRICLORO</t>
  </si>
  <si>
    <t>AXION LIQUIDO 12/750 ML. LIMON</t>
  </si>
  <si>
    <t>PINOL DET. 20/500 GRS. FLORAL</t>
  </si>
  <si>
    <t xml:space="preserve">UTIL 10 KGS. </t>
  </si>
  <si>
    <t>UTIL 5 KGS.</t>
  </si>
  <si>
    <t>CERILLOS CLASICOS LA CENTRAL 10/50 PZAS</t>
  </si>
  <si>
    <t>GEL GARY LIGHT 24/20 GRS. VAINILLA</t>
  </si>
  <si>
    <t>POPULARES GAMESA 6/1 KG.</t>
  </si>
  <si>
    <t>SALADAS GAMESA 1.2 KG.</t>
  </si>
  <si>
    <t>BAYGON CASA Y JARDIN 12/400 ML.</t>
  </si>
  <si>
    <t>BAYGON LIQUIDO 12/480 ML.</t>
  </si>
  <si>
    <t xml:space="preserve">RAID MAX 12/250 GRS. </t>
  </si>
  <si>
    <t>JUMEX BIDA ** 12/500 ML. NARANJA</t>
  </si>
  <si>
    <t>JUMEX LATA *24/250 ML. MANGO</t>
  </si>
  <si>
    <t>JUMEX SPORT FRUTAS TROPICALES 12/600 ML.</t>
  </si>
  <si>
    <t>JUMEX SPORT LIMA LIMON 12/600 ML.</t>
  </si>
  <si>
    <t>JUMEX SPORT UVA 12/600 ML.</t>
  </si>
  <si>
    <t>JABON DE LAVANDERIA</t>
  </si>
  <si>
    <t>ZOTE 25/400 GRS. BLANCO</t>
  </si>
  <si>
    <t>LJUOTR0000013</t>
  </si>
  <si>
    <t>GATORADE CH. 24/600 ML. LIMA-LIMON</t>
  </si>
  <si>
    <t>PALMOLIVE NATURALS *72/160  GRS. MENTA/EUCALIPTO</t>
  </si>
  <si>
    <t>FLASH 20/500 ML. FLORAL</t>
  </si>
  <si>
    <t>PASTILLA PATO PURIFIC MR MUSCULO 12/40 G</t>
  </si>
  <si>
    <t>MOLES Y MERMELADAS</t>
  </si>
  <si>
    <t>MERMELADA DE FRESA DEL MONTE 12/470 GRS.</t>
  </si>
  <si>
    <t>CALZON HUGGIES PULL-UPS APRENDISEC NIÑA 4TA. ETAPA 4/25 P.</t>
  </si>
  <si>
    <t>CALZON HUGGIES PULL-UPS APRENDISEC NIÑO 4TA. ETAPA 4/25 P.</t>
  </si>
  <si>
    <t>HUGGIES SUPREME NAT 4 NIÑA 5/36 PZAS.</t>
  </si>
  <si>
    <t>HUGGIES SUPREME NAT 5 NIÑA 5/36 PZAS.</t>
  </si>
  <si>
    <t>HUGGIES SUPREME PURE&amp;NAT RECIEN NACIDO 6/38 PZAS</t>
  </si>
  <si>
    <t>HUGGIES UL TRACONFORT ETAPA 5  NIÑA 8/31 PZAS.</t>
  </si>
  <si>
    <t>LPADE0000003</t>
  </si>
  <si>
    <t>TENA PANTS MEDIANO 6/10 PZAS.</t>
  </si>
  <si>
    <t>LPADE0000005</t>
  </si>
  <si>
    <t>TENA SLIP MEDIANO 6/10 PZAS.</t>
  </si>
  <si>
    <t>SEMILLAS</t>
  </si>
  <si>
    <t>PALOMITAS ACT II **CHILE/LIMON  4/15/95 GRS</t>
  </si>
  <si>
    <t>PALOMITAS ACT II **QUESO JALAPEÑO 4/15/95 GRS</t>
  </si>
  <si>
    <t>PALOMITAS ACT II 9/184 GRS. CARAMELO</t>
  </si>
  <si>
    <t>ENSUEÑO *12/450 ML. FRESCURA PRIMAVERAL COLOR</t>
  </si>
  <si>
    <t>SUAVITEL **4/3 LTS. ADIOS P. AQUA</t>
  </si>
  <si>
    <t>SUAVITEL **4/3 LTS. PRIMAVERAL A. AL P. S/E</t>
  </si>
  <si>
    <t>SUAVITEL M. MAGICOS 12/750 ML. A. DE SOL</t>
  </si>
  <si>
    <t>VEL ROSITA 12/450 ML.</t>
  </si>
  <si>
    <t>SALSAS</t>
  </si>
  <si>
    <t>SALSA HUNTS BBQ ORIGINAL  12/620 ML.</t>
  </si>
  <si>
    <t xml:space="preserve">KOTEX ANAT. MANZANILLA S/ALAS 10/10 PZAS. </t>
  </si>
  <si>
    <t>KOTEX U- UNIKA (UNICA) ANATOMICA C/ALAS 10/8 PZAS.</t>
  </si>
  <si>
    <t>KOTEX U- UNIKA (UNICA) NOCTURNA C/ALAS 8/10 PZAS.</t>
  </si>
  <si>
    <t>KOTEX U- UNIKA (UNICA) ULTRADELGADA C/ALAS 18/10 PZAS.</t>
  </si>
  <si>
    <t>PANTIPROTECTORES FIORE 24/20 PZAS.</t>
  </si>
  <si>
    <t>PANTIPROTECTORES SABA LARGOS 16/28 PZAS.</t>
  </si>
  <si>
    <t>SABA AMORE REGULAR CON ALAS 8/8 PZAS.</t>
  </si>
  <si>
    <t>SABA CLIP REGULAR C/A 14/10 PZAS</t>
  </si>
  <si>
    <t>SABA ESTILOS REGULAR C/ALAS 10/8 PZAS.</t>
  </si>
  <si>
    <t>ELOTE DEL MONTE 24/225 GRS.</t>
  </si>
  <si>
    <t>22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</si>
</sst>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theme="0"/>
      <name val="Calibri"/>
      <family val="2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164" fontId="6" fillId="13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4" fillId="18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view="pageLayout" zoomScaleNormal="100" workbookViewId="0">
      <selection activeCell="A104" sqref="A104"/>
    </sheetView>
  </sheetViews>
  <sheetFormatPr baseColWidth="10" defaultColWidth="9.140625" defaultRowHeight="15"/>
  <cols>
    <col min="1" max="3" width="6" customWidth="1"/>
    <col min="4" max="4" width="20.28515625" style="29" customWidth="1"/>
    <col min="5" max="5" width="58.7109375" customWidth="1"/>
  </cols>
  <sheetData>
    <row r="1" spans="1:5" ht="15.75">
      <c r="A1" s="32" t="s">
        <v>0</v>
      </c>
      <c r="B1" s="33"/>
      <c r="C1" s="33"/>
      <c r="D1" s="33"/>
      <c r="E1" s="33"/>
    </row>
    <row r="2" spans="1:5" ht="15.75">
      <c r="A2" s="32" t="s">
        <v>1</v>
      </c>
      <c r="B2" s="33"/>
      <c r="C2" s="33"/>
      <c r="D2" s="33"/>
      <c r="E2" s="33"/>
    </row>
    <row r="3" spans="1:5" ht="15.75">
      <c r="A3" s="34" t="s">
        <v>2</v>
      </c>
      <c r="B3" s="34"/>
      <c r="C3" s="4"/>
      <c r="D3" s="27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7" t="s">
        <v>7</v>
      </c>
      <c r="E4" s="12" t="s">
        <v>8</v>
      </c>
    </row>
    <row r="5" spans="1:5" ht="15.75">
      <c r="A5" s="16">
        <v>2</v>
      </c>
      <c r="B5" s="16"/>
      <c r="C5" s="16"/>
      <c r="D5" s="28">
        <v>72806</v>
      </c>
      <c r="E5" s="16" t="s">
        <v>9</v>
      </c>
    </row>
    <row r="6" spans="1:5" ht="15.75">
      <c r="A6" s="16">
        <v>1</v>
      </c>
      <c r="B6" s="16"/>
      <c r="C6" s="16"/>
      <c r="D6" s="28">
        <v>750103747</v>
      </c>
      <c r="E6" s="16" t="s">
        <v>10</v>
      </c>
    </row>
    <row r="7" spans="1:5" ht="15.75">
      <c r="E7" s="13" t="s">
        <v>11</v>
      </c>
    </row>
    <row r="8" spans="1:5" ht="15.75">
      <c r="A8" s="16">
        <v>1</v>
      </c>
      <c r="B8" s="16"/>
      <c r="C8" s="16"/>
      <c r="D8" s="28">
        <v>7501035908127</v>
      </c>
      <c r="E8" s="16" t="s">
        <v>12</v>
      </c>
    </row>
    <row r="9" spans="1:5" ht="15.75">
      <c r="A9" s="16">
        <v>1</v>
      </c>
      <c r="B9" s="16"/>
      <c r="C9" s="16"/>
      <c r="D9" s="28">
        <v>7501035908141</v>
      </c>
      <c r="E9" s="16" t="s">
        <v>13</v>
      </c>
    </row>
    <row r="10" spans="1:5" ht="15.75">
      <c r="A10" s="16">
        <v>1</v>
      </c>
      <c r="B10" s="16"/>
      <c r="C10" s="16"/>
      <c r="D10" s="28">
        <v>7501035908110</v>
      </c>
      <c r="E10" s="16" t="s">
        <v>14</v>
      </c>
    </row>
    <row r="11" spans="1:5" ht="15.75">
      <c r="A11" s="16">
        <v>1</v>
      </c>
      <c r="B11" s="16"/>
      <c r="C11" s="16"/>
      <c r="D11" s="28">
        <v>7501035908134</v>
      </c>
      <c r="E11" s="16" t="s">
        <v>15</v>
      </c>
    </row>
    <row r="12" spans="1:5" ht="15.75">
      <c r="A12" s="16">
        <v>2</v>
      </c>
      <c r="B12" s="16"/>
      <c r="C12" s="16"/>
      <c r="D12" s="28">
        <v>7501422632</v>
      </c>
      <c r="E12" s="16" t="s">
        <v>16</v>
      </c>
    </row>
    <row r="13" spans="1:5" ht="15.75">
      <c r="E13" s="13" t="s">
        <v>17</v>
      </c>
    </row>
    <row r="14" spans="1:5" ht="15.75">
      <c r="A14" s="16">
        <v>1</v>
      </c>
      <c r="B14" s="16"/>
      <c r="C14" s="16"/>
      <c r="D14" s="28">
        <v>7501071904100</v>
      </c>
      <c r="E14" s="16" t="s">
        <v>18</v>
      </c>
    </row>
    <row r="15" spans="1:5" ht="15.75">
      <c r="A15" s="16">
        <v>6</v>
      </c>
      <c r="B15" s="16"/>
      <c r="C15" s="16"/>
      <c r="D15" s="28">
        <v>75000618</v>
      </c>
      <c r="E15" s="16" t="s">
        <v>19</v>
      </c>
    </row>
    <row r="16" spans="1:5" ht="15.75">
      <c r="E16" s="13" t="s">
        <v>20</v>
      </c>
    </row>
    <row r="17" spans="1:5" ht="15.75">
      <c r="A17" s="16">
        <v>2</v>
      </c>
      <c r="B17" s="16"/>
      <c r="C17" s="16"/>
      <c r="D17" s="28">
        <v>2605</v>
      </c>
      <c r="E17" s="16" t="s">
        <v>21</v>
      </c>
    </row>
    <row r="18" spans="1:5" ht="15.75">
      <c r="E18" s="13" t="s">
        <v>22</v>
      </c>
    </row>
    <row r="19" spans="1:5" ht="15.75">
      <c r="A19" s="16">
        <v>2</v>
      </c>
      <c r="B19" s="16"/>
      <c r="C19" s="16"/>
      <c r="D19" s="28">
        <v>12124566</v>
      </c>
      <c r="E19" s="16" t="s">
        <v>23</v>
      </c>
    </row>
    <row r="20" spans="1:5" ht="15.75">
      <c r="A20" s="16">
        <v>4</v>
      </c>
      <c r="B20" s="16"/>
      <c r="C20" s="16"/>
      <c r="D20" s="28">
        <v>7501008071431</v>
      </c>
      <c r="E20" s="16" t="s">
        <v>24</v>
      </c>
    </row>
    <row r="21" spans="1:5" ht="15.75">
      <c r="A21" s="16">
        <v>1</v>
      </c>
      <c r="B21" s="16"/>
      <c r="C21" s="16"/>
      <c r="D21" s="28">
        <v>7506399019</v>
      </c>
      <c r="E21" s="16" t="s">
        <v>25</v>
      </c>
    </row>
    <row r="22" spans="1:5" ht="15.75">
      <c r="A22" s="16">
        <v>5</v>
      </c>
      <c r="B22" s="16"/>
      <c r="C22" s="16"/>
      <c r="D22" s="28">
        <v>1616</v>
      </c>
      <c r="E22" s="16" t="s">
        <v>26</v>
      </c>
    </row>
    <row r="23" spans="1:5" ht="15.75">
      <c r="E23" s="13" t="s">
        <v>27</v>
      </c>
    </row>
    <row r="24" spans="1:5" ht="15.75">
      <c r="A24" s="16">
        <v>4</v>
      </c>
      <c r="B24" s="16"/>
      <c r="C24" s="16"/>
      <c r="D24" s="28">
        <v>7502223775026</v>
      </c>
      <c r="E24" s="16" t="s">
        <v>28</v>
      </c>
    </row>
    <row r="25" spans="1:5" ht="15.75">
      <c r="E25" s="13" t="s">
        <v>29</v>
      </c>
    </row>
    <row r="26" spans="1:5" ht="15.75">
      <c r="A26" s="16">
        <v>9</v>
      </c>
      <c r="B26" s="16"/>
      <c r="C26" s="16"/>
      <c r="D26" s="28">
        <v>2705</v>
      </c>
      <c r="E26" s="16" t="s">
        <v>30</v>
      </c>
    </row>
    <row r="27" spans="1:5" ht="15.75">
      <c r="E27" s="13" t="s">
        <v>31</v>
      </c>
    </row>
    <row r="28" spans="1:5" ht="15.75">
      <c r="A28" s="16">
        <v>1</v>
      </c>
      <c r="B28" s="16"/>
      <c r="C28" s="16"/>
      <c r="D28" s="28">
        <v>7501052416307</v>
      </c>
      <c r="E28" s="16" t="s">
        <v>32</v>
      </c>
    </row>
    <row r="29" spans="1:5" ht="15.75">
      <c r="E29" s="13" t="s">
        <v>33</v>
      </c>
    </row>
    <row r="30" spans="1:5" ht="15.75">
      <c r="A30" s="16">
        <v>4</v>
      </c>
      <c r="B30" s="16"/>
      <c r="C30" s="16"/>
      <c r="D30" s="28">
        <v>7509546047636</v>
      </c>
      <c r="E30" s="16" t="s">
        <v>34</v>
      </c>
    </row>
    <row r="31" spans="1:5" ht="15.75">
      <c r="A31" s="16">
        <v>6</v>
      </c>
      <c r="B31" s="16"/>
      <c r="C31" s="16"/>
      <c r="D31" s="28">
        <v>7509546047639</v>
      </c>
      <c r="E31" s="16" t="s">
        <v>35</v>
      </c>
    </row>
    <row r="32" spans="1:5" ht="15.75">
      <c r="A32" s="16">
        <v>6</v>
      </c>
      <c r="B32" s="16"/>
      <c r="C32" s="16"/>
      <c r="D32" s="28">
        <v>7508529896</v>
      </c>
      <c r="E32" s="16" t="s">
        <v>36</v>
      </c>
    </row>
    <row r="33" spans="1:5" ht="15.75">
      <c r="A33" s="16">
        <v>8</v>
      </c>
      <c r="B33" s="16"/>
      <c r="C33" s="16"/>
      <c r="D33" s="28">
        <v>29891</v>
      </c>
      <c r="E33" s="16" t="s">
        <v>37</v>
      </c>
    </row>
    <row r="34" spans="1:5" ht="15.75">
      <c r="A34" s="16">
        <v>5</v>
      </c>
      <c r="B34" s="16"/>
      <c r="C34" s="16"/>
      <c r="D34" s="28">
        <v>7506195117481</v>
      </c>
      <c r="E34" s="16" t="s">
        <v>38</v>
      </c>
    </row>
    <row r="35" spans="1:5" ht="15.75">
      <c r="A35" s="16">
        <v>10</v>
      </c>
      <c r="B35" s="16"/>
      <c r="C35" s="16"/>
      <c r="D35" s="28">
        <v>6742</v>
      </c>
      <c r="E35" s="16" t="s">
        <v>39</v>
      </c>
    </row>
    <row r="36" spans="1:5" ht="15.75">
      <c r="E36" s="13" t="s">
        <v>40</v>
      </c>
    </row>
    <row r="37" spans="1:5" ht="15.75">
      <c r="A37" s="16">
        <v>0</v>
      </c>
      <c r="B37" s="16"/>
      <c r="C37" s="16"/>
      <c r="D37" s="28">
        <v>7501232001303</v>
      </c>
      <c r="E37" s="16" t="s">
        <v>41</v>
      </c>
    </row>
    <row r="38" spans="1:5" ht="15.75">
      <c r="E38" s="13" t="s">
        <v>42</v>
      </c>
    </row>
    <row r="39" spans="1:5" ht="15.75">
      <c r="A39" s="16">
        <v>3</v>
      </c>
      <c r="B39" s="16"/>
      <c r="C39" s="16"/>
      <c r="D39" s="28">
        <v>750525700527</v>
      </c>
      <c r="E39" s="16" t="s">
        <v>43</v>
      </c>
    </row>
    <row r="40" spans="1:5" ht="15.75">
      <c r="A40" s="16">
        <v>2</v>
      </c>
      <c r="B40" s="16"/>
      <c r="C40" s="16"/>
      <c r="D40" s="28">
        <v>750525700533</v>
      </c>
      <c r="E40" s="16" t="s">
        <v>44</v>
      </c>
    </row>
    <row r="41" spans="1:5" ht="15.75">
      <c r="E41" s="13" t="s">
        <v>45</v>
      </c>
    </row>
    <row r="42" spans="1:5" ht="15.75">
      <c r="A42" s="16">
        <v>11</v>
      </c>
      <c r="B42" s="16"/>
      <c r="C42" s="16"/>
      <c r="D42" s="28" t="s">
        <v>46</v>
      </c>
      <c r="E42" s="16" t="s">
        <v>47</v>
      </c>
    </row>
    <row r="43" spans="1:5" ht="15.75">
      <c r="E43" s="13" t="s">
        <v>48</v>
      </c>
    </row>
    <row r="44" spans="1:5" ht="15.75">
      <c r="A44" s="16">
        <v>0</v>
      </c>
      <c r="B44" s="16"/>
      <c r="C44" s="16"/>
      <c r="D44" s="28">
        <v>25563</v>
      </c>
      <c r="E44" s="16" t="s">
        <v>49</v>
      </c>
    </row>
    <row r="45" spans="1:5" ht="15.75">
      <c r="E45" s="13" t="s">
        <v>50</v>
      </c>
    </row>
    <row r="46" spans="1:5" ht="15.75">
      <c r="A46" s="16">
        <v>6</v>
      </c>
      <c r="B46" s="16"/>
      <c r="C46" s="16"/>
      <c r="D46" s="28">
        <v>7501032908109</v>
      </c>
      <c r="E46" s="16" t="s">
        <v>51</v>
      </c>
    </row>
    <row r="47" spans="1:5" ht="15.75">
      <c r="A47" s="16">
        <v>0</v>
      </c>
      <c r="B47" s="16"/>
      <c r="C47" s="16"/>
      <c r="D47" s="28">
        <v>4213</v>
      </c>
      <c r="E47" s="16" t="s">
        <v>52</v>
      </c>
    </row>
    <row r="48" spans="1:5" ht="15.75">
      <c r="E48" s="13" t="s">
        <v>53</v>
      </c>
    </row>
    <row r="49" spans="1:5" ht="15.75">
      <c r="A49" s="16">
        <v>4</v>
      </c>
      <c r="B49" s="16"/>
      <c r="C49" s="16"/>
      <c r="D49" s="28">
        <v>7501013144212</v>
      </c>
      <c r="E49" s="16" t="s">
        <v>54</v>
      </c>
    </row>
    <row r="50" spans="1:5" ht="15.75">
      <c r="A50" s="16">
        <v>3</v>
      </c>
      <c r="B50" s="16"/>
      <c r="C50" s="16"/>
      <c r="D50" s="28">
        <v>7501013144069</v>
      </c>
      <c r="E50" s="16" t="s">
        <v>55</v>
      </c>
    </row>
    <row r="51" spans="1:5" ht="15.75">
      <c r="A51" s="16">
        <v>5</v>
      </c>
      <c r="B51" s="16"/>
      <c r="C51" s="16"/>
      <c r="D51" s="28">
        <v>7501013144144</v>
      </c>
      <c r="E51" s="16" t="s">
        <v>56</v>
      </c>
    </row>
    <row r="52" spans="1:5" ht="15.75">
      <c r="A52" s="16">
        <v>0</v>
      </c>
      <c r="B52" s="16"/>
      <c r="C52" s="16"/>
      <c r="D52" s="28">
        <v>7501013189558</v>
      </c>
      <c r="E52" s="16" t="s">
        <v>57</v>
      </c>
    </row>
    <row r="53" spans="1:5" ht="15.75">
      <c r="A53" s="16">
        <v>6</v>
      </c>
      <c r="B53" s="16"/>
      <c r="C53" s="16"/>
      <c r="D53" s="28">
        <v>7501013189510</v>
      </c>
      <c r="E53" s="16" t="s">
        <v>58</v>
      </c>
    </row>
    <row r="54" spans="1:5" ht="15.75">
      <c r="E54" s="13" t="s">
        <v>59</v>
      </c>
    </row>
    <row r="55" spans="1:5" ht="15.75">
      <c r="A55" s="16">
        <v>21</v>
      </c>
      <c r="B55" s="16"/>
      <c r="C55" s="16"/>
      <c r="D55" s="28" t="s">
        <v>60</v>
      </c>
      <c r="E55" s="16" t="s">
        <v>61</v>
      </c>
    </row>
    <row r="56" spans="1:5" ht="15.75">
      <c r="A56" s="16">
        <v>3</v>
      </c>
      <c r="B56" s="16"/>
      <c r="C56" s="16"/>
      <c r="D56" s="28" t="s">
        <v>62</v>
      </c>
      <c r="E56" s="16" t="s">
        <v>63</v>
      </c>
    </row>
    <row r="57" spans="1:5" ht="15.75">
      <c r="E57" s="13" t="s">
        <v>64</v>
      </c>
    </row>
    <row r="58" spans="1:5" ht="15.75">
      <c r="A58" s="16">
        <v>4</v>
      </c>
      <c r="B58" s="16"/>
      <c r="C58" s="16"/>
      <c r="D58" s="28">
        <v>7509546058211</v>
      </c>
      <c r="E58" s="16" t="s">
        <v>65</v>
      </c>
    </row>
    <row r="59" spans="1:5" ht="15.75">
      <c r="E59" s="13" t="s">
        <v>66</v>
      </c>
    </row>
    <row r="60" spans="1:5" ht="15.75">
      <c r="A60" s="16">
        <v>1</v>
      </c>
      <c r="B60" s="16"/>
      <c r="C60" s="16"/>
      <c r="D60" s="28">
        <v>7501035905051</v>
      </c>
      <c r="E60" s="16" t="s">
        <v>67</v>
      </c>
    </row>
    <row r="61" spans="1:5" ht="15.75">
      <c r="A61" s="16">
        <v>2</v>
      </c>
      <c r="B61" s="16"/>
      <c r="C61" s="16"/>
      <c r="D61" s="28">
        <v>75095400201</v>
      </c>
      <c r="E61" s="16" t="s">
        <v>68</v>
      </c>
    </row>
    <row r="62" spans="1:5" ht="15.75">
      <c r="A62" s="16">
        <v>7</v>
      </c>
      <c r="B62" s="16"/>
      <c r="C62" s="16"/>
      <c r="D62" s="28">
        <v>4974</v>
      </c>
      <c r="E62" s="16" t="s">
        <v>69</v>
      </c>
    </row>
    <row r="63" spans="1:5" ht="15.75">
      <c r="A63" s="16">
        <v>8</v>
      </c>
      <c r="B63" s="16"/>
      <c r="C63" s="16"/>
      <c r="D63" s="28">
        <v>75010254</v>
      </c>
      <c r="E63" s="16" t="s">
        <v>70</v>
      </c>
    </row>
    <row r="64" spans="1:5" ht="15.75">
      <c r="A64" s="16">
        <v>0</v>
      </c>
      <c r="B64" s="16"/>
      <c r="C64" s="16"/>
      <c r="D64" s="28">
        <v>15491</v>
      </c>
      <c r="E64" s="16" t="s">
        <v>71</v>
      </c>
    </row>
    <row r="65" spans="1:5" ht="15.75">
      <c r="A65" s="16">
        <v>7</v>
      </c>
      <c r="B65" s="16"/>
      <c r="C65" s="16"/>
      <c r="D65" s="28">
        <v>6927</v>
      </c>
      <c r="E65" s="16" t="s">
        <v>72</v>
      </c>
    </row>
    <row r="66" spans="1:5" ht="15.75">
      <c r="E66" s="13" t="s">
        <v>73</v>
      </c>
    </row>
    <row r="67" spans="1:5" ht="15.75">
      <c r="A67" s="16">
        <v>6</v>
      </c>
      <c r="B67" s="16"/>
      <c r="C67" s="16"/>
      <c r="D67" s="28">
        <v>7501003342284</v>
      </c>
      <c r="E67" s="16" t="s">
        <v>74</v>
      </c>
    </row>
    <row r="68" spans="1:5" ht="15.75">
      <c r="E68" s="13" t="s">
        <v>75</v>
      </c>
    </row>
    <row r="69" spans="1:5" ht="15.75">
      <c r="A69" s="16">
        <v>1</v>
      </c>
      <c r="B69" s="16"/>
      <c r="C69" s="16"/>
      <c r="D69" s="28">
        <v>57977</v>
      </c>
      <c r="E69" s="26" t="s">
        <v>76</v>
      </c>
    </row>
    <row r="70" spans="1:5" ht="15.75">
      <c r="A70" s="16">
        <v>0</v>
      </c>
      <c r="B70" s="16"/>
      <c r="C70" s="16"/>
      <c r="D70" s="28">
        <v>579474</v>
      </c>
      <c r="E70" s="26" t="s">
        <v>77</v>
      </c>
    </row>
    <row r="71" spans="1:5" ht="15.75">
      <c r="A71" s="16">
        <v>3</v>
      </c>
      <c r="B71" s="16"/>
      <c r="C71" s="16"/>
      <c r="D71" s="28">
        <v>52293</v>
      </c>
      <c r="E71" s="16" t="s">
        <v>78</v>
      </c>
    </row>
    <row r="72" spans="1:5" ht="15.75">
      <c r="A72" s="16">
        <v>1</v>
      </c>
      <c r="B72" s="16"/>
      <c r="C72" s="16"/>
      <c r="D72" s="28">
        <v>52297</v>
      </c>
      <c r="E72" s="16" t="s">
        <v>79</v>
      </c>
    </row>
    <row r="73" spans="1:5" ht="15.75">
      <c r="A73" s="16">
        <v>0</v>
      </c>
      <c r="B73" s="16"/>
      <c r="C73" s="16"/>
      <c r="D73" s="28" t="s">
        <v>80</v>
      </c>
      <c r="E73" s="16" t="s">
        <v>81</v>
      </c>
    </row>
    <row r="74" spans="1:5" ht="15.75">
      <c r="A74" s="16">
        <v>1</v>
      </c>
      <c r="B74" s="16"/>
      <c r="C74" s="16"/>
      <c r="D74" s="28" t="s">
        <v>82</v>
      </c>
      <c r="E74" s="16" t="s">
        <v>83</v>
      </c>
    </row>
    <row r="75" spans="1:5" ht="15.75">
      <c r="E75" s="13" t="s">
        <v>84</v>
      </c>
    </row>
    <row r="76" spans="1:5" ht="15.75">
      <c r="A76" s="16">
        <v>3</v>
      </c>
      <c r="B76" s="16"/>
      <c r="C76" s="16"/>
      <c r="D76" s="28">
        <v>5649</v>
      </c>
      <c r="E76" s="16" t="s">
        <v>85</v>
      </c>
    </row>
    <row r="77" spans="1:5" ht="15.75">
      <c r="E77" s="13" t="s">
        <v>86</v>
      </c>
    </row>
    <row r="78" spans="1:5" ht="15.75">
      <c r="A78" s="16">
        <v>1</v>
      </c>
      <c r="B78" s="16" t="s">
        <v>215</v>
      </c>
      <c r="C78" s="16"/>
      <c r="D78" s="30">
        <v>7509546015699</v>
      </c>
      <c r="E78" s="16" t="s">
        <v>87</v>
      </c>
    </row>
    <row r="79" spans="1:5" ht="15.75">
      <c r="E79" s="13" t="s">
        <v>88</v>
      </c>
    </row>
    <row r="80" spans="1:5" ht="15.75">
      <c r="A80" s="16">
        <v>6</v>
      </c>
      <c r="B80" s="16"/>
      <c r="C80" s="16"/>
      <c r="D80" s="28">
        <v>67941</v>
      </c>
      <c r="E80" s="16" t="s">
        <v>89</v>
      </c>
    </row>
    <row r="81" spans="1:5" ht="15.75">
      <c r="A81" s="16">
        <v>0</v>
      </c>
      <c r="B81" s="16"/>
      <c r="C81" s="16"/>
      <c r="D81" s="28">
        <v>7501025444611</v>
      </c>
      <c r="E81" s="16" t="s">
        <v>90</v>
      </c>
    </row>
    <row r="82" spans="1:5" ht="15.75">
      <c r="A82" s="16">
        <v>0</v>
      </c>
      <c r="B82" s="16"/>
      <c r="C82" s="16"/>
      <c r="D82" s="28">
        <v>7501025444612</v>
      </c>
      <c r="E82" s="16" t="s">
        <v>91</v>
      </c>
    </row>
    <row r="83" spans="1:5" ht="15.75">
      <c r="A83" s="16">
        <v>0</v>
      </c>
      <c r="B83" s="16"/>
      <c r="C83" s="16"/>
      <c r="D83" s="28">
        <v>7501199420919</v>
      </c>
      <c r="E83" s="16" t="s">
        <v>92</v>
      </c>
    </row>
    <row r="84" spans="1:5" ht="15.75">
      <c r="A84" s="16">
        <v>2</v>
      </c>
      <c r="B84" s="16"/>
      <c r="C84" s="16"/>
      <c r="D84" s="28">
        <v>6703</v>
      </c>
      <c r="E84" s="16" t="s">
        <v>93</v>
      </c>
    </row>
    <row r="85" spans="1:5" ht="15.75">
      <c r="A85" s="16">
        <v>0</v>
      </c>
      <c r="B85" s="16"/>
      <c r="C85" s="16"/>
      <c r="D85" s="28">
        <v>750742001</v>
      </c>
      <c r="E85" s="16" t="s">
        <v>94</v>
      </c>
    </row>
    <row r="86" spans="1:5" ht="15.75">
      <c r="A86" s="16">
        <v>12</v>
      </c>
      <c r="B86" s="16"/>
      <c r="C86" s="16"/>
      <c r="D86" s="28">
        <v>15431556</v>
      </c>
      <c r="E86" s="16" t="s">
        <v>95</v>
      </c>
    </row>
    <row r="87" spans="1:5" ht="15.75">
      <c r="A87" s="16">
        <v>7</v>
      </c>
      <c r="B87" s="16"/>
      <c r="C87" s="16"/>
      <c r="D87" s="28">
        <v>750742003</v>
      </c>
      <c r="E87" s="16" t="s">
        <v>96</v>
      </c>
    </row>
    <row r="88" spans="1:5" ht="15.75">
      <c r="A88" s="16">
        <v>0</v>
      </c>
      <c r="B88" s="16"/>
      <c r="C88" s="16"/>
      <c r="D88" s="28">
        <v>74204</v>
      </c>
      <c r="E88" s="16" t="s">
        <v>97</v>
      </c>
    </row>
    <row r="89" spans="1:5" ht="15.75">
      <c r="A89" s="16">
        <v>0</v>
      </c>
      <c r="B89" s="16"/>
      <c r="C89" s="16"/>
      <c r="D89" s="28">
        <v>74201</v>
      </c>
      <c r="E89" s="16" t="s">
        <v>98</v>
      </c>
    </row>
    <row r="90" spans="1:5" ht="15.75">
      <c r="A90" s="16">
        <v>0</v>
      </c>
      <c r="B90" s="16"/>
      <c r="C90" s="16"/>
      <c r="D90" s="28">
        <v>750103742</v>
      </c>
      <c r="E90" s="16" t="s">
        <v>99</v>
      </c>
    </row>
    <row r="91" spans="1:5" ht="15.75">
      <c r="E91" s="13" t="s">
        <v>100</v>
      </c>
    </row>
    <row r="92" spans="1:5" ht="15.75">
      <c r="A92" s="16">
        <v>5</v>
      </c>
      <c r="B92" s="16"/>
      <c r="C92" s="16"/>
      <c r="D92" s="28">
        <v>6361</v>
      </c>
      <c r="E92" s="16" t="s">
        <v>101</v>
      </c>
    </row>
    <row r="93" spans="1:5" ht="15.75">
      <c r="E93" s="13" t="s">
        <v>102</v>
      </c>
    </row>
    <row r="94" spans="1:5" ht="15.75">
      <c r="A94" s="16">
        <v>7</v>
      </c>
      <c r="B94" s="16"/>
      <c r="C94" s="16"/>
      <c r="D94" s="28" t="s">
        <v>103</v>
      </c>
      <c r="E94" s="16" t="s">
        <v>104</v>
      </c>
    </row>
    <row r="95" spans="1:5" ht="15.75">
      <c r="A95" s="16">
        <v>7</v>
      </c>
      <c r="B95" s="16"/>
      <c r="C95" s="16"/>
      <c r="D95" s="28">
        <v>7501943427966</v>
      </c>
      <c r="E95" s="16" t="s">
        <v>105</v>
      </c>
    </row>
    <row r="96" spans="1:5" ht="15.75">
      <c r="A96" s="16">
        <v>4</v>
      </c>
      <c r="B96" s="16"/>
      <c r="C96" s="16"/>
      <c r="D96" s="28">
        <v>6862</v>
      </c>
      <c r="E96" s="16" t="s">
        <v>106</v>
      </c>
    </row>
    <row r="97" spans="1:5" ht="15.75">
      <c r="A97" s="16">
        <v>3</v>
      </c>
      <c r="B97" s="16"/>
      <c r="C97" s="16"/>
      <c r="D97" s="28">
        <v>7501943432571</v>
      </c>
      <c r="E97" s="16" t="s">
        <v>107</v>
      </c>
    </row>
    <row r="98" spans="1:5" ht="15.75">
      <c r="A98" s="16">
        <v>65</v>
      </c>
      <c r="B98" s="16"/>
      <c r="C98" s="16"/>
      <c r="D98" s="28">
        <v>6833</v>
      </c>
      <c r="E98" s="16" t="s">
        <v>108</v>
      </c>
    </row>
    <row r="99" spans="1:5" ht="15.75">
      <c r="A99" s="16">
        <v>12</v>
      </c>
      <c r="B99" s="16"/>
      <c r="C99" s="16"/>
      <c r="D99" s="28">
        <v>1580</v>
      </c>
      <c r="E99" s="16" t="s">
        <v>109</v>
      </c>
    </row>
    <row r="100" spans="1:5" ht="15.75">
      <c r="E100" s="13" t="s">
        <v>110</v>
      </c>
    </row>
    <row r="101" spans="1:5" ht="15.75">
      <c r="A101" s="16">
        <v>18</v>
      </c>
      <c r="B101" s="16"/>
      <c r="C101" s="16"/>
      <c r="D101" s="28">
        <v>21391</v>
      </c>
      <c r="E101" s="16" t="s">
        <v>111</v>
      </c>
    </row>
    <row r="102" spans="1:5" ht="15.75">
      <c r="A102" s="16">
        <v>12</v>
      </c>
      <c r="B102" s="16"/>
      <c r="C102" s="16"/>
      <c r="D102" s="28">
        <v>12106</v>
      </c>
      <c r="E102" s="16" t="s">
        <v>112</v>
      </c>
    </row>
    <row r="103" spans="1:5" ht="15.75">
      <c r="A103" s="16">
        <v>11</v>
      </c>
      <c r="B103" s="16"/>
      <c r="C103" s="16"/>
      <c r="D103" s="28">
        <v>7103</v>
      </c>
      <c r="E103" s="16" t="s">
        <v>113</v>
      </c>
    </row>
    <row r="104" spans="1:5" ht="15.75">
      <c r="A104" s="16">
        <v>17</v>
      </c>
      <c r="B104" s="16"/>
      <c r="C104" s="16"/>
      <c r="D104" s="28">
        <v>7104</v>
      </c>
      <c r="E104" s="16" t="s">
        <v>114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4375" right="0.39583333333333331" top="0.75" bottom="0.75" header="0.3" footer="0.3"/>
  <pageSetup orientation="portrait" r:id="rId1"/>
  <headerFooter>
    <oddFooter>&amp;LVICTORIA EXT. 111&amp;C&amp;P/&amp;N SAHUAYO&amp;R&amp;D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181"/>
  <sheetViews>
    <sheetView zoomScale="70" zoomScaleNormal="70" workbookViewId="0">
      <selection activeCell="AX17" sqref="AX17"/>
    </sheetView>
  </sheetViews>
  <sheetFormatPr baseColWidth="10" defaultColWidth="9.140625" defaultRowHeight="15"/>
  <cols>
    <col min="1" max="1" width="29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9" width="0" hidden="1" customWidth="1"/>
    <col min="30" max="30" width="55.85546875" hidden="1" customWidth="1"/>
    <col min="31" max="38" width="0" hidden="1" customWidth="1"/>
    <col min="39" max="39" width="27.28515625" bestFit="1" customWidth="1"/>
    <col min="40" max="40" width="77" bestFit="1" customWidth="1"/>
  </cols>
  <sheetData>
    <row r="1" spans="1:41" ht="15.75">
      <c r="A1" s="32" t="s">
        <v>115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41" ht="15.75">
      <c r="A2" s="2"/>
      <c r="B2" s="32" t="s">
        <v>1</v>
      </c>
      <c r="C2" s="33"/>
      <c r="D2" s="33"/>
      <c r="E2" s="33"/>
      <c r="F2" s="33"/>
      <c r="G2" s="33"/>
      <c r="H2" s="36" t="s">
        <v>116</v>
      </c>
      <c r="I2" s="33"/>
      <c r="J2" s="33"/>
      <c r="K2" s="33"/>
      <c r="L2" s="37" t="s">
        <v>117</v>
      </c>
      <c r="M2" s="33"/>
      <c r="N2" s="33"/>
      <c r="O2" s="38" t="s">
        <v>118</v>
      </c>
      <c r="P2" s="33"/>
      <c r="Q2" s="33"/>
      <c r="R2" s="39" t="s">
        <v>119</v>
      </c>
      <c r="S2" s="33"/>
      <c r="T2" s="33"/>
      <c r="U2" s="40" t="s">
        <v>120</v>
      </c>
      <c r="V2" s="33"/>
      <c r="W2" s="33"/>
      <c r="X2" s="41" t="s">
        <v>121</v>
      </c>
      <c r="Y2" s="33"/>
      <c r="Z2" s="33"/>
      <c r="AA2" s="42" t="s">
        <v>122</v>
      </c>
      <c r="AB2" s="33"/>
      <c r="AC2" s="33"/>
      <c r="AD2" s="2"/>
    </row>
    <row r="3" spans="1:41" ht="15.75">
      <c r="A3" s="3"/>
      <c r="B3" s="3" t="s">
        <v>3</v>
      </c>
      <c r="C3" s="3"/>
      <c r="D3" s="3"/>
      <c r="E3" s="3"/>
      <c r="F3" s="3"/>
      <c r="G3" s="3"/>
      <c r="H3" s="35" t="s">
        <v>2</v>
      </c>
      <c r="I3" s="35"/>
      <c r="J3" s="35"/>
      <c r="K3" s="35"/>
      <c r="L3" s="35" t="s">
        <v>2</v>
      </c>
      <c r="M3" s="35"/>
      <c r="N3" s="35"/>
      <c r="O3" s="35" t="s">
        <v>2</v>
      </c>
      <c r="P3" s="35"/>
      <c r="Q3" s="35"/>
      <c r="R3" s="35" t="s">
        <v>2</v>
      </c>
      <c r="S3" s="35"/>
      <c r="T3" s="35"/>
      <c r="U3" s="35" t="s">
        <v>2</v>
      </c>
      <c r="V3" s="35"/>
      <c r="W3" s="35"/>
      <c r="X3" s="35" t="s">
        <v>2</v>
      </c>
      <c r="Y3" s="35"/>
      <c r="Z3" s="35"/>
      <c r="AA3" s="35" t="s">
        <v>2</v>
      </c>
      <c r="AB3" s="35"/>
      <c r="AC3" s="35"/>
      <c r="AD3" s="3"/>
    </row>
    <row r="4" spans="1:41" ht="15.75">
      <c r="A4" s="3" t="s">
        <v>123</v>
      </c>
      <c r="B4" s="13" t="s">
        <v>8</v>
      </c>
      <c r="C4" s="3" t="s">
        <v>124</v>
      </c>
      <c r="D4" s="3" t="s">
        <v>125</v>
      </c>
      <c r="E4" s="3" t="s">
        <v>126</v>
      </c>
      <c r="F4" s="3" t="s">
        <v>127</v>
      </c>
      <c r="G4" s="3" t="s">
        <v>128</v>
      </c>
      <c r="H4" s="3" t="s">
        <v>4</v>
      </c>
      <c r="I4" s="3" t="s">
        <v>5</v>
      </c>
      <c r="J4" s="3" t="s">
        <v>129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130</v>
      </c>
    </row>
    <row r="5" spans="1:41" ht="15.75">
      <c r="A5" s="17">
        <v>72806</v>
      </c>
      <c r="B5" s="16" t="s">
        <v>9</v>
      </c>
      <c r="C5" s="18">
        <v>430</v>
      </c>
      <c r="D5" s="18">
        <v>430.01</v>
      </c>
      <c r="E5" s="18">
        <v>490</v>
      </c>
      <c r="F5" s="19">
        <v>430</v>
      </c>
      <c r="G5" s="16" t="s">
        <v>131</v>
      </c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1290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  <c r="AL5" s="14" t="b">
        <f t="shared" ref="AL5:AL11" si="0">EXACT(A5,AM5)</f>
        <v>0</v>
      </c>
      <c r="AM5" s="17">
        <v>750103700</v>
      </c>
      <c r="AN5" s="31" t="s">
        <v>134</v>
      </c>
      <c r="AO5" s="19">
        <v>432.07100000000003</v>
      </c>
    </row>
    <row r="6" spans="1:41" ht="15.75">
      <c r="A6" s="17">
        <v>750103747</v>
      </c>
      <c r="B6" s="16" t="s">
        <v>10</v>
      </c>
      <c r="C6" s="18">
        <v>430</v>
      </c>
      <c r="D6" s="18">
        <v>430.01</v>
      </c>
      <c r="E6" s="18">
        <v>490</v>
      </c>
      <c r="F6" s="19">
        <v>430</v>
      </c>
      <c r="G6" s="16" t="s">
        <v>131</v>
      </c>
      <c r="H6" s="1"/>
      <c r="I6" s="1"/>
      <c r="J6" s="1">
        <v>3</v>
      </c>
      <c r="K6" s="15">
        <v>3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/>
      <c r="AE6" s="14">
        <f>C6*K6</f>
        <v>1290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  <c r="AL6" s="14" t="b">
        <f t="shared" si="0"/>
        <v>0</v>
      </c>
      <c r="AM6" s="17">
        <v>7501032938212</v>
      </c>
      <c r="AN6" s="31" t="s">
        <v>135</v>
      </c>
      <c r="AO6" s="18">
        <v>430</v>
      </c>
    </row>
    <row r="7" spans="1:41" ht="15.75">
      <c r="B7" s="13" t="s">
        <v>11</v>
      </c>
      <c r="AL7" s="14" t="b">
        <f t="shared" si="0"/>
        <v>0</v>
      </c>
      <c r="AM7" s="17">
        <v>7501032915428</v>
      </c>
      <c r="AN7" s="31" t="s">
        <v>136</v>
      </c>
      <c r="AO7" s="19">
        <v>430</v>
      </c>
    </row>
    <row r="8" spans="1:41" ht="15.75">
      <c r="A8" s="17">
        <v>7501035908127</v>
      </c>
      <c r="B8" s="16" t="s">
        <v>12</v>
      </c>
      <c r="C8" s="18">
        <v>520.31820000000005</v>
      </c>
      <c r="D8" s="18">
        <v>520.33000000000004</v>
      </c>
      <c r="E8" s="18">
        <v>600</v>
      </c>
      <c r="F8" s="20">
        <v>554.4</v>
      </c>
      <c r="G8" s="16" t="s">
        <v>132</v>
      </c>
      <c r="H8" s="1"/>
      <c r="I8" s="1"/>
      <c r="J8" s="1">
        <v>2</v>
      </c>
      <c r="K8" s="15">
        <v>2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1040.6364000000001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  <c r="AL8" s="14" t="b">
        <f t="shared" si="0"/>
        <v>0</v>
      </c>
      <c r="AM8" s="17">
        <v>72806</v>
      </c>
      <c r="AN8" s="16" t="s">
        <v>9</v>
      </c>
      <c r="AO8" s="18">
        <v>430</v>
      </c>
    </row>
    <row r="9" spans="1:41" ht="15.75">
      <c r="A9" s="17">
        <v>7501035908141</v>
      </c>
      <c r="B9" s="16" t="s">
        <v>13</v>
      </c>
      <c r="C9" s="18">
        <v>953.19759999999997</v>
      </c>
      <c r="D9" s="18">
        <v>953.21</v>
      </c>
      <c r="E9" s="18">
        <v>1030</v>
      </c>
      <c r="F9" s="20">
        <v>1022.4</v>
      </c>
      <c r="G9" s="16" t="s">
        <v>132</v>
      </c>
      <c r="H9" s="1"/>
      <c r="I9" s="1"/>
      <c r="J9" s="1">
        <v>2</v>
      </c>
      <c r="K9" s="15">
        <v>2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1906.3951999999999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  <c r="AL9" s="14" t="b">
        <f t="shared" si="0"/>
        <v>0</v>
      </c>
      <c r="AM9" s="17">
        <v>72801</v>
      </c>
      <c r="AN9" s="31" t="s">
        <v>137</v>
      </c>
      <c r="AO9" s="18">
        <v>430</v>
      </c>
    </row>
    <row r="10" spans="1:41" ht="15.75">
      <c r="A10" s="17">
        <v>7501035908110</v>
      </c>
      <c r="B10" s="16" t="s">
        <v>14</v>
      </c>
      <c r="C10" s="18">
        <v>520.31820000000005</v>
      </c>
      <c r="D10" s="18">
        <v>520.33000000000004</v>
      </c>
      <c r="E10" s="18">
        <v>600</v>
      </c>
      <c r="F10" s="20">
        <v>554.4</v>
      </c>
      <c r="G10" s="16" t="s">
        <v>132</v>
      </c>
      <c r="H10" s="1"/>
      <c r="I10" s="1"/>
      <c r="J10" s="1">
        <v>2</v>
      </c>
      <c r="K10" s="15">
        <v>2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>C10*K10</f>
        <v>1040.6364000000001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0</v>
      </c>
      <c r="AL10" s="14" t="b">
        <f t="shared" si="0"/>
        <v>0</v>
      </c>
      <c r="AM10" s="17">
        <v>750103747</v>
      </c>
      <c r="AN10" s="16" t="s">
        <v>10</v>
      </c>
      <c r="AO10" s="18">
        <v>430</v>
      </c>
    </row>
    <row r="11" spans="1:41" ht="15.75">
      <c r="A11" s="17">
        <v>7501035908134</v>
      </c>
      <c r="B11" s="16" t="s">
        <v>15</v>
      </c>
      <c r="C11" s="18">
        <v>953.19759999999997</v>
      </c>
      <c r="D11" s="18">
        <v>953.21</v>
      </c>
      <c r="E11" s="18">
        <v>1030</v>
      </c>
      <c r="F11" s="20">
        <v>1022.4</v>
      </c>
      <c r="G11" s="16" t="s">
        <v>132</v>
      </c>
      <c r="H11" s="1"/>
      <c r="I11" s="1"/>
      <c r="J11" s="1">
        <v>2</v>
      </c>
      <c r="K11" s="15">
        <v>2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1906.3951999999999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  <c r="AL11" s="14" t="b">
        <f t="shared" si="0"/>
        <v>0</v>
      </c>
      <c r="AM11" s="17">
        <v>912005</v>
      </c>
      <c r="AN11" s="31" t="s">
        <v>138</v>
      </c>
      <c r="AO11" s="18">
        <v>1096.7074</v>
      </c>
    </row>
    <row r="12" spans="1:41" ht="15.75">
      <c r="A12" s="17">
        <v>7501422632</v>
      </c>
      <c r="B12" s="21" t="s">
        <v>16</v>
      </c>
      <c r="C12" s="19">
        <v>530.88</v>
      </c>
      <c r="D12" s="18">
        <v>585.01</v>
      </c>
      <c r="E12" s="18">
        <v>614.29999999999995</v>
      </c>
      <c r="F12" s="19">
        <v>530.88</v>
      </c>
      <c r="G12" s="16" t="s">
        <v>131</v>
      </c>
      <c r="H12" s="1"/>
      <c r="I12" s="1"/>
      <c r="J12" s="1">
        <v>10</v>
      </c>
      <c r="K12" s="15">
        <v>10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>C12*K12</f>
        <v>5308.8</v>
      </c>
      <c r="AF12" s="14">
        <f>C12*N12</f>
        <v>0</v>
      </c>
      <c r="AG12" s="14">
        <f>C12*Q12</f>
        <v>0</v>
      </c>
      <c r="AH12" s="14">
        <f>C12*T12</f>
        <v>0</v>
      </c>
      <c r="AI12" s="14">
        <f>C12*W12</f>
        <v>0</v>
      </c>
      <c r="AJ12" s="14">
        <f>C12*Z12</f>
        <v>0</v>
      </c>
      <c r="AK12" s="14">
        <f>C12*AC12</f>
        <v>0</v>
      </c>
      <c r="AL12" s="14" t="b">
        <f t="shared" ref="AL12:AL30" si="1">EXACT(A12,AM12)</f>
        <v>0</v>
      </c>
      <c r="AN12" s="13" t="s">
        <v>11</v>
      </c>
    </row>
    <row r="13" spans="1:41" ht="15.75">
      <c r="B13" s="13" t="s">
        <v>17</v>
      </c>
      <c r="AL13" s="14" t="b">
        <f t="shared" si="1"/>
        <v>0</v>
      </c>
      <c r="AM13" s="17">
        <v>7501035908127</v>
      </c>
      <c r="AN13" s="16" t="s">
        <v>12</v>
      </c>
      <c r="AO13" s="18">
        <v>520.31820000000005</v>
      </c>
    </row>
    <row r="14" spans="1:41" ht="15.75">
      <c r="A14" s="17">
        <v>7501071904100</v>
      </c>
      <c r="B14" s="22" t="s">
        <v>18</v>
      </c>
      <c r="C14" s="20">
        <v>177.61920000000001</v>
      </c>
      <c r="D14" s="18">
        <v>173.01</v>
      </c>
      <c r="E14" s="18">
        <v>181.7</v>
      </c>
      <c r="F14" s="20">
        <v>177.61920000000001</v>
      </c>
      <c r="G14" s="16" t="s">
        <v>131</v>
      </c>
      <c r="H14" s="1"/>
      <c r="I14" s="1"/>
      <c r="J14" s="1">
        <v>5</v>
      </c>
      <c r="K14" s="15">
        <v>5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>C14*K14</f>
        <v>888.096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  <c r="AL14" s="14" t="b">
        <f t="shared" si="1"/>
        <v>0</v>
      </c>
      <c r="AM14" s="17">
        <v>7501035908141</v>
      </c>
      <c r="AN14" s="16" t="s">
        <v>13</v>
      </c>
      <c r="AO14" s="18">
        <v>953.19759999999997</v>
      </c>
    </row>
    <row r="15" spans="1:41" ht="15.75">
      <c r="A15" s="17">
        <v>75000618</v>
      </c>
      <c r="B15" s="22" t="s">
        <v>19</v>
      </c>
      <c r="C15" s="20">
        <v>145.51679999999999</v>
      </c>
      <c r="D15" s="18">
        <v>144.01</v>
      </c>
      <c r="E15" s="18">
        <v>152.69999999999999</v>
      </c>
      <c r="F15" s="20">
        <v>145.51679999999999</v>
      </c>
      <c r="G15" s="16" t="s">
        <v>131</v>
      </c>
      <c r="H15" s="1"/>
      <c r="I15" s="1"/>
      <c r="J15" s="1">
        <v>3</v>
      </c>
      <c r="K15" s="15">
        <v>3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>C15*K15</f>
        <v>436.55039999999997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  <c r="AL15" s="14" t="b">
        <f t="shared" si="1"/>
        <v>0</v>
      </c>
      <c r="AM15" s="17">
        <v>7501035908110</v>
      </c>
      <c r="AN15" s="16" t="s">
        <v>14</v>
      </c>
      <c r="AO15" s="18">
        <v>520.31820000000005</v>
      </c>
    </row>
    <row r="16" spans="1:41" ht="15.75">
      <c r="B16" s="13" t="s">
        <v>20</v>
      </c>
      <c r="AL16" s="14" t="b">
        <f t="shared" si="1"/>
        <v>0</v>
      </c>
      <c r="AM16" s="17">
        <v>7501035908134</v>
      </c>
      <c r="AN16" s="16" t="s">
        <v>15</v>
      </c>
      <c r="AO16" s="18">
        <v>953.19759999999997</v>
      </c>
    </row>
    <row r="17" spans="1:41" ht="15.75">
      <c r="A17" s="17">
        <v>2605</v>
      </c>
      <c r="B17" s="21" t="s">
        <v>21</v>
      </c>
      <c r="C17" s="19">
        <v>962.18399999999997</v>
      </c>
      <c r="D17" s="18">
        <v>1186.01</v>
      </c>
      <c r="E17" s="18">
        <v>1245.3</v>
      </c>
      <c r="F17" s="19">
        <v>962.18399999999997</v>
      </c>
      <c r="G17" s="16" t="s">
        <v>131</v>
      </c>
      <c r="H17" s="1"/>
      <c r="I17" s="1"/>
      <c r="J17" s="1">
        <v>3</v>
      </c>
      <c r="K17" s="15">
        <v>3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2886.5519999999997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  <c r="AL17" s="14" t="b">
        <f t="shared" si="1"/>
        <v>0</v>
      </c>
      <c r="AM17" s="17">
        <v>7501422632</v>
      </c>
      <c r="AN17" s="21" t="s">
        <v>16</v>
      </c>
      <c r="AO17" s="19">
        <v>530.88</v>
      </c>
    </row>
    <row r="18" spans="1:41" ht="15.75">
      <c r="B18" s="13" t="s">
        <v>22</v>
      </c>
      <c r="AL18" s="14" t="b">
        <f t="shared" si="1"/>
        <v>1</v>
      </c>
      <c r="AN18" s="13" t="s">
        <v>17</v>
      </c>
    </row>
    <row r="19" spans="1:41" ht="15.75">
      <c r="A19" s="17">
        <v>12124566</v>
      </c>
      <c r="B19" s="22" t="s">
        <v>23</v>
      </c>
      <c r="C19" s="20">
        <v>871.70899999999995</v>
      </c>
      <c r="D19" s="18">
        <v>867.08</v>
      </c>
      <c r="E19" s="18">
        <v>938.3</v>
      </c>
      <c r="F19" s="20">
        <v>871.70899999999995</v>
      </c>
      <c r="G19" s="16" t="s">
        <v>131</v>
      </c>
      <c r="H19" s="1"/>
      <c r="I19" s="1"/>
      <c r="J19" s="1">
        <v>2</v>
      </c>
      <c r="K19" s="15">
        <v>2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1743.4179999999999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  <c r="AL19" s="14" t="b">
        <f t="shared" si="1"/>
        <v>0</v>
      </c>
      <c r="AM19" s="17">
        <v>7501025402249</v>
      </c>
      <c r="AN19" s="21" t="s">
        <v>139</v>
      </c>
      <c r="AO19" s="19">
        <v>141.83000000000001</v>
      </c>
    </row>
    <row r="20" spans="1:41" ht="15.75">
      <c r="A20" s="17">
        <v>7501008071431</v>
      </c>
      <c r="B20" s="21" t="s">
        <v>24</v>
      </c>
      <c r="C20" s="19">
        <v>902.43759999999997</v>
      </c>
      <c r="D20" s="18">
        <v>1015.01</v>
      </c>
      <c r="E20" s="18">
        <v>1065.8</v>
      </c>
      <c r="F20" s="19">
        <v>902.43759999999997</v>
      </c>
      <c r="G20" s="16" t="s">
        <v>131</v>
      </c>
      <c r="H20" s="1"/>
      <c r="I20" s="1"/>
      <c r="J20" s="1">
        <v>2</v>
      </c>
      <c r="K20" s="15">
        <v>2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1804.8751999999999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  <c r="AL20" s="14" t="b">
        <f t="shared" si="1"/>
        <v>0</v>
      </c>
      <c r="AM20" s="17">
        <v>75000623</v>
      </c>
      <c r="AN20" s="22" t="s">
        <v>140</v>
      </c>
      <c r="AO20" s="20">
        <v>145.81</v>
      </c>
    </row>
    <row r="21" spans="1:41" ht="15.75">
      <c r="A21" s="17">
        <v>7506399019</v>
      </c>
      <c r="B21" s="21" t="s">
        <v>25</v>
      </c>
      <c r="C21" s="19">
        <v>529.15</v>
      </c>
      <c r="D21" s="18">
        <v>657.01</v>
      </c>
      <c r="E21" s="18">
        <v>689.9</v>
      </c>
      <c r="F21" s="19">
        <v>529.15</v>
      </c>
      <c r="G21" s="16" t="s">
        <v>131</v>
      </c>
      <c r="H21" s="1"/>
      <c r="I21" s="1"/>
      <c r="J21" s="1">
        <v>4</v>
      </c>
      <c r="K21" s="15">
        <v>4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2116.6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  <c r="AL21" s="14" t="b">
        <f t="shared" si="1"/>
        <v>0</v>
      </c>
      <c r="AM21" s="17">
        <v>7501025412002</v>
      </c>
      <c r="AN21" s="22" t="s">
        <v>141</v>
      </c>
      <c r="AO21" s="20">
        <v>361.2</v>
      </c>
    </row>
    <row r="22" spans="1:41" ht="15.75">
      <c r="A22" s="17">
        <v>1616</v>
      </c>
      <c r="B22" s="21" t="s">
        <v>26</v>
      </c>
      <c r="C22" s="19">
        <v>173.40710000000001</v>
      </c>
      <c r="D22" s="18">
        <v>175.26</v>
      </c>
      <c r="E22" s="18">
        <v>185.8</v>
      </c>
      <c r="F22" s="19">
        <v>173.40710000000001</v>
      </c>
      <c r="G22" s="16" t="s">
        <v>131</v>
      </c>
      <c r="H22" s="1"/>
      <c r="I22" s="1"/>
      <c r="J22" s="1">
        <v>2</v>
      </c>
      <c r="K22" s="15">
        <v>2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346.81420000000003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  <c r="AL22" s="14" t="b">
        <f t="shared" si="1"/>
        <v>0</v>
      </c>
      <c r="AM22" s="17">
        <v>7501071903318</v>
      </c>
      <c r="AN22" s="22" t="s">
        <v>142</v>
      </c>
      <c r="AO22" s="20">
        <v>164.10239999999999</v>
      </c>
    </row>
    <row r="23" spans="1:41" ht="15.75">
      <c r="B23" s="13" t="s">
        <v>27</v>
      </c>
      <c r="AL23" s="14" t="b">
        <f t="shared" si="1"/>
        <v>0</v>
      </c>
      <c r="AM23" s="17">
        <v>7501071903349</v>
      </c>
      <c r="AN23" s="22" t="s">
        <v>143</v>
      </c>
      <c r="AO23" s="20">
        <v>164.10239999999999</v>
      </c>
    </row>
    <row r="24" spans="1:41" ht="15.75">
      <c r="A24" s="17">
        <v>7502223775026</v>
      </c>
      <c r="B24" s="22" t="s">
        <v>28</v>
      </c>
      <c r="C24" s="20">
        <v>492.24</v>
      </c>
      <c r="D24" s="18">
        <v>465.01</v>
      </c>
      <c r="E24" s="18">
        <v>496.7</v>
      </c>
      <c r="F24" s="20">
        <v>492.24</v>
      </c>
      <c r="G24" s="16" t="s">
        <v>131</v>
      </c>
      <c r="H24" s="1"/>
      <c r="I24" s="1"/>
      <c r="J24" s="1">
        <v>2</v>
      </c>
      <c r="K24" s="15">
        <v>2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984.48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  <c r="AL24" s="14" t="b">
        <f t="shared" si="1"/>
        <v>0</v>
      </c>
      <c r="AM24" s="17">
        <v>7501071903363</v>
      </c>
      <c r="AN24" s="22" t="s">
        <v>144</v>
      </c>
      <c r="AO24" s="20">
        <v>164.10239999999999</v>
      </c>
    </row>
    <row r="25" spans="1:41" ht="15.75">
      <c r="B25" s="13" t="s">
        <v>29</v>
      </c>
      <c r="AL25" s="14" t="b">
        <f t="shared" si="1"/>
        <v>0</v>
      </c>
      <c r="AM25" s="17">
        <v>7501071900140</v>
      </c>
      <c r="AN25" s="22" t="s">
        <v>145</v>
      </c>
      <c r="AO25" s="20">
        <v>158.31360000000001</v>
      </c>
    </row>
    <row r="26" spans="1:41" ht="15.75">
      <c r="A26" s="17">
        <v>2705</v>
      </c>
      <c r="B26" s="16" t="s">
        <v>30</v>
      </c>
      <c r="C26" s="18">
        <v>73.66</v>
      </c>
      <c r="D26" s="18">
        <v>73.67</v>
      </c>
      <c r="E26" s="18">
        <v>78.099999999999994</v>
      </c>
      <c r="F26" s="19">
        <v>73.66</v>
      </c>
      <c r="G26" s="16" t="s">
        <v>131</v>
      </c>
      <c r="H26" s="1"/>
      <c r="I26" s="1"/>
      <c r="J26" s="1">
        <v>8</v>
      </c>
      <c r="K26" s="15">
        <v>8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589.28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  <c r="AL26" s="14" t="b">
        <f t="shared" si="1"/>
        <v>0</v>
      </c>
      <c r="AM26" s="17">
        <v>7501071904100</v>
      </c>
      <c r="AN26" s="22" t="s">
        <v>18</v>
      </c>
      <c r="AO26" s="20">
        <v>177.61920000000001</v>
      </c>
    </row>
    <row r="27" spans="1:41" ht="15.75">
      <c r="B27" s="13" t="s">
        <v>31</v>
      </c>
      <c r="AL27" s="14" t="b">
        <f t="shared" si="1"/>
        <v>0</v>
      </c>
      <c r="AM27" s="17">
        <v>75000618</v>
      </c>
      <c r="AN27" s="22" t="s">
        <v>19</v>
      </c>
      <c r="AO27" s="20">
        <v>145.51679999999999</v>
      </c>
    </row>
    <row r="28" spans="1:41" ht="15.75">
      <c r="A28" s="17">
        <v>7501052416307</v>
      </c>
      <c r="B28" s="16" t="s">
        <v>32</v>
      </c>
      <c r="C28" s="18">
        <v>839.57</v>
      </c>
      <c r="D28" s="18">
        <v>839.58</v>
      </c>
      <c r="E28" s="18">
        <v>890</v>
      </c>
      <c r="F28" s="19">
        <v>839.57</v>
      </c>
      <c r="G28" s="16" t="s">
        <v>131</v>
      </c>
      <c r="H28" s="1"/>
      <c r="I28" s="1"/>
      <c r="J28" s="1">
        <v>2</v>
      </c>
      <c r="K28" s="15">
        <v>2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/>
      <c r="AE28" s="14">
        <f>C28*K28</f>
        <v>1679.14</v>
      </c>
      <c r="AF28" s="14">
        <f>C28*N28</f>
        <v>0</v>
      </c>
      <c r="AG28" s="14">
        <f>C28*Q28</f>
        <v>0</v>
      </c>
      <c r="AH28" s="14">
        <f>C28*T28</f>
        <v>0</v>
      </c>
      <c r="AI28" s="14">
        <f>C28*W28</f>
        <v>0</v>
      </c>
      <c r="AJ28" s="14">
        <f>C28*Z28</f>
        <v>0</v>
      </c>
      <c r="AK28" s="14">
        <f>C28*AC28</f>
        <v>0</v>
      </c>
      <c r="AL28" s="14" t="b">
        <f t="shared" si="1"/>
        <v>0</v>
      </c>
      <c r="AM28" s="17">
        <v>75000619</v>
      </c>
      <c r="AN28" s="22" t="s">
        <v>146</v>
      </c>
      <c r="AO28" s="20">
        <v>125.712</v>
      </c>
    </row>
    <row r="29" spans="1:41" ht="15.75">
      <c r="B29" s="13" t="s">
        <v>33</v>
      </c>
      <c r="AL29" s="14" t="b">
        <f t="shared" si="1"/>
        <v>1</v>
      </c>
      <c r="AN29" s="13" t="s">
        <v>20</v>
      </c>
    </row>
    <row r="30" spans="1:41" ht="15.75">
      <c r="A30" s="17">
        <v>7509546047636</v>
      </c>
      <c r="B30" s="22" t="s">
        <v>34</v>
      </c>
      <c r="C30" s="20">
        <v>329.57339999999999</v>
      </c>
      <c r="D30" s="18">
        <v>325.01</v>
      </c>
      <c r="E30" s="18">
        <v>346.1</v>
      </c>
      <c r="F30" s="20">
        <v>329.57339999999999</v>
      </c>
      <c r="G30" s="16" t="s">
        <v>131</v>
      </c>
      <c r="H30" s="1"/>
      <c r="I30" s="1"/>
      <c r="J30" s="1">
        <v>8</v>
      </c>
      <c r="K30" s="15">
        <v>8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 t="shared" ref="AE30:AE35" si="2">C30*K30</f>
        <v>2636.5871999999999</v>
      </c>
      <c r="AF30" s="14">
        <f t="shared" ref="AF30:AF35" si="3">C30*N30</f>
        <v>0</v>
      </c>
      <c r="AG30" s="14">
        <f t="shared" ref="AG30:AG35" si="4">C30*Q30</f>
        <v>0</v>
      </c>
      <c r="AH30" s="14">
        <f t="shared" ref="AH30:AH35" si="5">C30*T30</f>
        <v>0</v>
      </c>
      <c r="AI30" s="14">
        <f t="shared" ref="AI30:AI35" si="6">C30*W30</f>
        <v>0</v>
      </c>
      <c r="AJ30" s="14">
        <f t="shared" ref="AJ30:AJ35" si="7">C30*Z30</f>
        <v>0</v>
      </c>
      <c r="AK30" s="14">
        <f t="shared" ref="AK30:AK35" si="8">C30*AC30</f>
        <v>0</v>
      </c>
      <c r="AL30" s="14" t="b">
        <f t="shared" si="1"/>
        <v>0</v>
      </c>
      <c r="AM30" s="17">
        <v>2605</v>
      </c>
      <c r="AN30" s="21" t="s">
        <v>21</v>
      </c>
      <c r="AO30" s="19">
        <v>962.18399999999997</v>
      </c>
    </row>
    <row r="31" spans="1:41" ht="15.75" hidden="1">
      <c r="A31" s="17">
        <v>7509546047639</v>
      </c>
      <c r="B31" s="21" t="s">
        <v>35</v>
      </c>
      <c r="C31" s="19">
        <v>225.69399999999999</v>
      </c>
      <c r="D31" s="18">
        <v>228.01</v>
      </c>
      <c r="E31" s="18">
        <v>239.5</v>
      </c>
      <c r="F31" s="19">
        <v>225.69399999999999</v>
      </c>
      <c r="G31" s="16" t="s">
        <v>131</v>
      </c>
      <c r="H31" s="1"/>
      <c r="I31" s="1"/>
      <c r="J31" s="1">
        <v>0</v>
      </c>
      <c r="K31" s="15"/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 t="shared" si="2"/>
        <v>0</v>
      </c>
      <c r="AF31" s="14">
        <f t="shared" si="3"/>
        <v>0</v>
      </c>
      <c r="AG31" s="14">
        <f t="shared" si="4"/>
        <v>0</v>
      </c>
      <c r="AH31" s="14">
        <f t="shared" si="5"/>
        <v>0</v>
      </c>
      <c r="AI31" s="14">
        <f t="shared" si="6"/>
        <v>0</v>
      </c>
      <c r="AJ31" s="14">
        <f t="shared" si="7"/>
        <v>0</v>
      </c>
      <c r="AK31" s="14">
        <f t="shared" si="8"/>
        <v>0</v>
      </c>
      <c r="AL31" s="14"/>
      <c r="AM31" s="17">
        <v>750103191</v>
      </c>
      <c r="AN31" s="21" t="s">
        <v>147</v>
      </c>
      <c r="AO31" s="19">
        <v>2391.1907999999999</v>
      </c>
    </row>
    <row r="32" spans="1:41" ht="15.75">
      <c r="A32" s="17">
        <v>7508529896</v>
      </c>
      <c r="B32" s="16" t="s">
        <v>36</v>
      </c>
      <c r="C32" s="18">
        <v>290.76080000000002</v>
      </c>
      <c r="D32" s="18">
        <v>290.77</v>
      </c>
      <c r="E32" s="18">
        <v>308.60000000000002</v>
      </c>
      <c r="F32" s="19">
        <v>290.76080000000002</v>
      </c>
      <c r="G32" s="16" t="s">
        <v>131</v>
      </c>
      <c r="H32" s="1"/>
      <c r="I32" s="1"/>
      <c r="J32" s="1">
        <v>10</v>
      </c>
      <c r="K32" s="15">
        <v>10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 t="shared" si="2"/>
        <v>2907.6080000000002</v>
      </c>
      <c r="AF32" s="14">
        <f t="shared" si="3"/>
        <v>0</v>
      </c>
      <c r="AG32" s="14">
        <f t="shared" si="4"/>
        <v>0</v>
      </c>
      <c r="AH32" s="14">
        <f t="shared" si="5"/>
        <v>0</v>
      </c>
      <c r="AI32" s="14">
        <f t="shared" si="6"/>
        <v>0</v>
      </c>
      <c r="AJ32" s="14">
        <f t="shared" si="7"/>
        <v>0</v>
      </c>
      <c r="AK32" s="14">
        <f t="shared" si="8"/>
        <v>0</v>
      </c>
      <c r="AL32" s="14" t="b">
        <f>EXACT(A32,AM32)</f>
        <v>0</v>
      </c>
      <c r="AM32" s="17" t="s">
        <v>148</v>
      </c>
      <c r="AN32" s="21" t="s">
        <v>149</v>
      </c>
      <c r="AO32" s="19">
        <v>1023.6</v>
      </c>
    </row>
    <row r="33" spans="1:41" ht="15.75" hidden="1">
      <c r="A33" s="17">
        <v>29891</v>
      </c>
      <c r="B33" s="21" t="s">
        <v>37</v>
      </c>
      <c r="C33" s="19">
        <v>183.0368</v>
      </c>
      <c r="D33" s="18">
        <v>196.56</v>
      </c>
      <c r="E33" s="18">
        <v>206.4</v>
      </c>
      <c r="F33" s="19">
        <v>183.0368</v>
      </c>
      <c r="G33" s="16" t="s">
        <v>131</v>
      </c>
      <c r="H33" s="1"/>
      <c r="I33" s="1"/>
      <c r="J33" s="1">
        <v>10</v>
      </c>
      <c r="K33" s="15">
        <v>10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 t="shared" si="2"/>
        <v>1830.3679999999999</v>
      </c>
      <c r="AF33" s="14">
        <f t="shared" si="3"/>
        <v>0</v>
      </c>
      <c r="AG33" s="14">
        <f t="shared" si="4"/>
        <v>0</v>
      </c>
      <c r="AH33" s="14">
        <f t="shared" si="5"/>
        <v>0</v>
      </c>
      <c r="AI33" s="14">
        <f t="shared" si="6"/>
        <v>0</v>
      </c>
      <c r="AJ33" s="14">
        <f t="shared" si="7"/>
        <v>0</v>
      </c>
      <c r="AK33" s="14">
        <f t="shared" si="8"/>
        <v>0</v>
      </c>
      <c r="AL33" s="14"/>
      <c r="AM33" s="17">
        <v>2609</v>
      </c>
      <c r="AN33" s="21" t="s">
        <v>150</v>
      </c>
      <c r="AO33" s="19">
        <v>971.21</v>
      </c>
    </row>
    <row r="34" spans="1:41" ht="15.75" hidden="1">
      <c r="A34" s="17">
        <v>7506195117481</v>
      </c>
      <c r="B34" s="21" t="s">
        <v>38</v>
      </c>
      <c r="C34" s="19">
        <v>387.03809999999999</v>
      </c>
      <c r="D34" s="18">
        <v>406.99</v>
      </c>
      <c r="E34" s="18">
        <v>431.4</v>
      </c>
      <c r="F34" s="19">
        <v>387.03809999999999</v>
      </c>
      <c r="G34" s="16" t="s">
        <v>131</v>
      </c>
      <c r="H34" s="1"/>
      <c r="I34" s="1"/>
      <c r="J34" s="1">
        <v>5</v>
      </c>
      <c r="K34" s="15">
        <v>5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 t="shared" si="2"/>
        <v>1935.1904999999999</v>
      </c>
      <c r="AF34" s="14">
        <f t="shared" si="3"/>
        <v>0</v>
      </c>
      <c r="AG34" s="14">
        <f t="shared" si="4"/>
        <v>0</v>
      </c>
      <c r="AH34" s="14">
        <f t="shared" si="5"/>
        <v>0</v>
      </c>
      <c r="AI34" s="14">
        <f t="shared" si="6"/>
        <v>0</v>
      </c>
      <c r="AJ34" s="14">
        <f t="shared" si="7"/>
        <v>0</v>
      </c>
      <c r="AK34" s="14">
        <f t="shared" si="8"/>
        <v>0</v>
      </c>
      <c r="AL34" s="14"/>
      <c r="AN34" s="13" t="s">
        <v>22</v>
      </c>
    </row>
    <row r="35" spans="1:41" ht="15.75" hidden="1">
      <c r="A35" s="17">
        <v>6742</v>
      </c>
      <c r="B35" s="21" t="s">
        <v>39</v>
      </c>
      <c r="C35" s="19">
        <v>256.5</v>
      </c>
      <c r="D35" s="18">
        <v>268.95</v>
      </c>
      <c r="E35" s="18">
        <v>282.39999999999998</v>
      </c>
      <c r="F35" s="19">
        <v>256.5</v>
      </c>
      <c r="G35" s="16" t="s">
        <v>131</v>
      </c>
      <c r="H35" s="1"/>
      <c r="I35" s="1"/>
      <c r="J35" s="1">
        <v>15</v>
      </c>
      <c r="K35" s="15">
        <v>15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 t="shared" si="2"/>
        <v>3847.5</v>
      </c>
      <c r="AF35" s="14">
        <f t="shared" si="3"/>
        <v>0</v>
      </c>
      <c r="AG35" s="14">
        <f t="shared" si="4"/>
        <v>0</v>
      </c>
      <c r="AH35" s="14">
        <f t="shared" si="5"/>
        <v>0</v>
      </c>
      <c r="AI35" s="14">
        <f t="shared" si="6"/>
        <v>0</v>
      </c>
      <c r="AJ35" s="14">
        <f t="shared" si="7"/>
        <v>0</v>
      </c>
      <c r="AK35" s="14">
        <f t="shared" si="8"/>
        <v>0</v>
      </c>
      <c r="AL35" s="14"/>
      <c r="AM35" s="17">
        <v>12124566</v>
      </c>
      <c r="AN35" s="22" t="s">
        <v>23</v>
      </c>
      <c r="AO35" s="20">
        <v>871.70899999999995</v>
      </c>
    </row>
    <row r="36" spans="1:41" ht="15.75">
      <c r="B36" s="13" t="s">
        <v>40</v>
      </c>
      <c r="AL36" s="14" t="b">
        <f t="shared" ref="AL36:AL99" si="9">EXACT(A36,AM36)</f>
        <v>0</v>
      </c>
      <c r="AM36" s="17">
        <v>7501008038004</v>
      </c>
      <c r="AN36" s="21" t="s">
        <v>151</v>
      </c>
      <c r="AO36" s="19">
        <v>229.1438</v>
      </c>
    </row>
    <row r="37" spans="1:41" ht="15.75">
      <c r="A37" s="17">
        <v>7501232001303</v>
      </c>
      <c r="B37" s="16" t="s">
        <v>41</v>
      </c>
      <c r="C37" s="18">
        <v>721.98069999999996</v>
      </c>
      <c r="D37" s="18">
        <v>721.99</v>
      </c>
      <c r="E37" s="18">
        <v>765.3</v>
      </c>
      <c r="F37" s="19">
        <v>721.98069999999996</v>
      </c>
      <c r="G37" s="16" t="s">
        <v>131</v>
      </c>
      <c r="H37" s="1"/>
      <c r="I37" s="1"/>
      <c r="J37" s="1">
        <v>5</v>
      </c>
      <c r="K37" s="15">
        <v>5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3609.9034999999999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  <c r="AL37" s="14" t="b">
        <f t="shared" si="9"/>
        <v>0</v>
      </c>
      <c r="AM37" s="17">
        <v>7501008037666</v>
      </c>
      <c r="AN37" s="21" t="s">
        <v>152</v>
      </c>
      <c r="AO37" s="19">
        <v>1142.9483</v>
      </c>
    </row>
    <row r="38" spans="1:41" ht="15.75">
      <c r="B38" s="13" t="s">
        <v>42</v>
      </c>
      <c r="AL38" s="14" t="b">
        <f t="shared" si="9"/>
        <v>0</v>
      </c>
      <c r="AM38" s="17">
        <v>7501008071431</v>
      </c>
      <c r="AN38" s="21" t="s">
        <v>24</v>
      </c>
      <c r="AO38" s="19">
        <v>902.43759999999997</v>
      </c>
    </row>
    <row r="39" spans="1:41" ht="15.75">
      <c r="A39" s="17">
        <v>750525700527</v>
      </c>
      <c r="B39" s="21" t="s">
        <v>43</v>
      </c>
      <c r="C39" s="19">
        <v>177.21</v>
      </c>
      <c r="D39" s="18">
        <v>188.81</v>
      </c>
      <c r="E39" s="18">
        <v>198.5</v>
      </c>
      <c r="F39" s="19">
        <v>177.21</v>
      </c>
      <c r="G39" s="16" t="s">
        <v>131</v>
      </c>
      <c r="H39" s="1"/>
      <c r="I39" s="1"/>
      <c r="J39" s="1">
        <v>3</v>
      </c>
      <c r="K39" s="15">
        <v>3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>C39*K39</f>
        <v>531.63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  <c r="AL39" s="14" t="b">
        <f t="shared" si="9"/>
        <v>0</v>
      </c>
      <c r="AM39" s="17">
        <v>7506399019</v>
      </c>
      <c r="AN39" s="21" t="s">
        <v>25</v>
      </c>
      <c r="AO39" s="19">
        <v>529.15</v>
      </c>
    </row>
    <row r="40" spans="1:41" ht="15.75">
      <c r="A40" s="17">
        <v>750525700533</v>
      </c>
      <c r="B40" s="16" t="s">
        <v>44</v>
      </c>
      <c r="C40" s="18">
        <v>177.21</v>
      </c>
      <c r="D40" s="18">
        <v>177.22</v>
      </c>
      <c r="E40" s="18">
        <v>198.5</v>
      </c>
      <c r="F40" s="19">
        <v>177.21</v>
      </c>
      <c r="G40" s="16" t="s">
        <v>131</v>
      </c>
      <c r="H40" s="1"/>
      <c r="I40" s="1"/>
      <c r="J40" s="1">
        <v>3</v>
      </c>
      <c r="K40" s="15">
        <v>3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>C40*K40</f>
        <v>531.63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  <c r="AL40" s="14" t="b">
        <f t="shared" si="9"/>
        <v>0</v>
      </c>
      <c r="AM40" s="17">
        <v>7501008052492</v>
      </c>
      <c r="AN40" s="21" t="s">
        <v>153</v>
      </c>
      <c r="AO40" s="19">
        <v>580.08789999999999</v>
      </c>
    </row>
    <row r="41" spans="1:41" ht="15.75">
      <c r="B41" s="13" t="s">
        <v>45</v>
      </c>
      <c r="AL41" s="14" t="b">
        <f t="shared" si="9"/>
        <v>0</v>
      </c>
      <c r="AM41" s="17">
        <v>1616</v>
      </c>
      <c r="AN41" s="21" t="s">
        <v>26</v>
      </c>
      <c r="AO41" s="19">
        <v>173.40710000000001</v>
      </c>
    </row>
    <row r="42" spans="1:41" ht="15.75">
      <c r="A42" s="17" t="s">
        <v>46</v>
      </c>
      <c r="B42" s="22" t="s">
        <v>47</v>
      </c>
      <c r="C42" s="20">
        <v>380.69</v>
      </c>
      <c r="D42" s="18">
        <v>373.09</v>
      </c>
      <c r="E42" s="18">
        <v>395.5</v>
      </c>
      <c r="F42" s="20">
        <v>380.69</v>
      </c>
      <c r="G42" s="16" t="s">
        <v>131</v>
      </c>
      <c r="H42" s="1"/>
      <c r="I42" s="1"/>
      <c r="J42" s="1">
        <v>8</v>
      </c>
      <c r="K42" s="15">
        <v>8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>C42*K42</f>
        <v>3045.52</v>
      </c>
      <c r="AF42" s="14">
        <f>C42*N42</f>
        <v>0</v>
      </c>
      <c r="AG42" s="14">
        <f>C42*Q42</f>
        <v>0</v>
      </c>
      <c r="AH42" s="14">
        <f>C42*T42</f>
        <v>0</v>
      </c>
      <c r="AI42" s="14">
        <f>C42*W42</f>
        <v>0</v>
      </c>
      <c r="AJ42" s="14">
        <f>C42*Z42</f>
        <v>0</v>
      </c>
      <c r="AK42" s="14">
        <f>C42*AC42</f>
        <v>0</v>
      </c>
      <c r="AL42" s="14" t="b">
        <f t="shared" si="9"/>
        <v>0</v>
      </c>
      <c r="AM42" s="17">
        <v>7501008015005</v>
      </c>
      <c r="AN42" s="21" t="s">
        <v>154</v>
      </c>
      <c r="AO42" s="19">
        <v>200.173</v>
      </c>
    </row>
    <row r="43" spans="1:41" ht="15.75">
      <c r="B43" s="13" t="s">
        <v>48</v>
      </c>
      <c r="AL43" s="14" t="b">
        <f t="shared" si="9"/>
        <v>1</v>
      </c>
      <c r="AN43" s="13" t="s">
        <v>27</v>
      </c>
    </row>
    <row r="44" spans="1:41" ht="15.75">
      <c r="A44" s="17">
        <v>25563</v>
      </c>
      <c r="B44" s="21" t="s">
        <v>49</v>
      </c>
      <c r="C44" s="19">
        <v>119.79</v>
      </c>
      <c r="D44" s="18">
        <v>178.49</v>
      </c>
      <c r="E44" s="18">
        <v>187.5</v>
      </c>
      <c r="F44" s="19">
        <v>119.79</v>
      </c>
      <c r="G44" s="16" t="s">
        <v>131</v>
      </c>
      <c r="H44" s="1"/>
      <c r="I44" s="1"/>
      <c r="J44" s="1">
        <v>8</v>
      </c>
      <c r="K44" s="15">
        <v>8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958.32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  <c r="AL44" s="14" t="b">
        <f t="shared" si="9"/>
        <v>0</v>
      </c>
      <c r="AM44" s="17">
        <v>7502223775026</v>
      </c>
      <c r="AN44" s="22" t="s">
        <v>28</v>
      </c>
      <c r="AO44" s="20">
        <v>492.24</v>
      </c>
    </row>
    <row r="45" spans="1:41" ht="15.75">
      <c r="B45" s="13" t="s">
        <v>50</v>
      </c>
      <c r="AL45" s="14" t="b">
        <f t="shared" si="9"/>
        <v>1</v>
      </c>
      <c r="AN45" s="13" t="s">
        <v>29</v>
      </c>
    </row>
    <row r="46" spans="1:41" ht="15.75">
      <c r="A46" s="17">
        <v>7501032908109</v>
      </c>
      <c r="B46" s="21" t="s">
        <v>51</v>
      </c>
      <c r="C46" s="19">
        <v>409.11200000000002</v>
      </c>
      <c r="D46" s="18">
        <v>421.01</v>
      </c>
      <c r="E46" s="18">
        <v>446.3</v>
      </c>
      <c r="F46" s="19">
        <v>409.11200000000002</v>
      </c>
      <c r="G46" s="16" t="s">
        <v>131</v>
      </c>
      <c r="H46" s="1"/>
      <c r="I46" s="1"/>
      <c r="J46" s="1">
        <v>8</v>
      </c>
      <c r="K46" s="15">
        <v>8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>C46*K46</f>
        <v>3272.8960000000002</v>
      </c>
      <c r="AF46" s="14">
        <f>C46*N46</f>
        <v>0</v>
      </c>
      <c r="AG46" s="14">
        <f>C46*Q46</f>
        <v>0</v>
      </c>
      <c r="AH46" s="14">
        <f>C46*T46</f>
        <v>0</v>
      </c>
      <c r="AI46" s="14">
        <f>C46*W46</f>
        <v>0</v>
      </c>
      <c r="AJ46" s="14">
        <f>C46*Z46</f>
        <v>0</v>
      </c>
      <c r="AK46" s="14">
        <f>C46*AC46</f>
        <v>0</v>
      </c>
      <c r="AL46" s="14" t="b">
        <f t="shared" si="9"/>
        <v>0</v>
      </c>
      <c r="AM46" s="17">
        <v>2709</v>
      </c>
      <c r="AN46" s="16" t="s">
        <v>155</v>
      </c>
      <c r="AO46" s="18">
        <v>72</v>
      </c>
    </row>
    <row r="47" spans="1:41" ht="15.75">
      <c r="A47" s="17">
        <v>4213</v>
      </c>
      <c r="B47" s="21" t="s">
        <v>52</v>
      </c>
      <c r="C47" s="19">
        <v>473.976</v>
      </c>
      <c r="D47" s="18">
        <v>529.01</v>
      </c>
      <c r="E47" s="18">
        <v>596.4</v>
      </c>
      <c r="F47" s="19">
        <v>473.976</v>
      </c>
      <c r="G47" s="16" t="s">
        <v>131</v>
      </c>
      <c r="H47" s="1"/>
      <c r="I47" s="1"/>
      <c r="J47" s="1">
        <v>10</v>
      </c>
      <c r="K47" s="15">
        <v>10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>C47*K47</f>
        <v>4739.76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  <c r="AL47" s="14" t="b">
        <f t="shared" si="9"/>
        <v>0</v>
      </c>
      <c r="AM47" s="17">
        <v>2705</v>
      </c>
      <c r="AN47" s="16" t="s">
        <v>30</v>
      </c>
      <c r="AO47" s="18">
        <v>73.66</v>
      </c>
    </row>
    <row r="48" spans="1:41" ht="15.75">
      <c r="B48" s="13" t="s">
        <v>53</v>
      </c>
      <c r="AL48" s="14" t="b">
        <f t="shared" si="9"/>
        <v>0</v>
      </c>
      <c r="AM48" s="17">
        <v>2704</v>
      </c>
      <c r="AN48" s="16" t="s">
        <v>156</v>
      </c>
      <c r="AO48" s="18">
        <v>65</v>
      </c>
    </row>
    <row r="49" spans="1:41" ht="15.75">
      <c r="A49" s="17">
        <v>7501013144212</v>
      </c>
      <c r="B49" s="22" t="s">
        <v>54</v>
      </c>
      <c r="C49" s="20">
        <v>32.849800000000002</v>
      </c>
      <c r="D49" s="18">
        <v>32.01</v>
      </c>
      <c r="E49" s="18">
        <v>35</v>
      </c>
      <c r="F49" s="20">
        <v>32.849800000000002</v>
      </c>
      <c r="G49" s="16" t="s">
        <v>131</v>
      </c>
      <c r="H49" s="1"/>
      <c r="I49" s="1"/>
      <c r="J49" s="1">
        <v>15</v>
      </c>
      <c r="K49" s="15">
        <v>15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>C49*K49</f>
        <v>492.74700000000001</v>
      </c>
      <c r="AF49" s="14">
        <f>C49*N49</f>
        <v>0</v>
      </c>
      <c r="AG49" s="14">
        <f>C49*Q49</f>
        <v>0</v>
      </c>
      <c r="AH49" s="14">
        <f>C49*T49</f>
        <v>0</v>
      </c>
      <c r="AI49" s="14">
        <f>C49*W49</f>
        <v>0</v>
      </c>
      <c r="AJ49" s="14">
        <f>C49*Z49</f>
        <v>0</v>
      </c>
      <c r="AK49" s="14">
        <f>C49*AC49</f>
        <v>0</v>
      </c>
      <c r="AL49" s="14" t="b">
        <f t="shared" si="9"/>
        <v>0</v>
      </c>
      <c r="AN49" s="13" t="s">
        <v>31</v>
      </c>
    </row>
    <row r="50" spans="1:41" ht="15.75">
      <c r="A50" s="17">
        <v>7501013144069</v>
      </c>
      <c r="B50" s="16" t="s">
        <v>55</v>
      </c>
      <c r="C50" s="18">
        <v>29.047699999999999</v>
      </c>
      <c r="D50" s="18">
        <v>29.06</v>
      </c>
      <c r="E50" s="18">
        <v>35</v>
      </c>
      <c r="F50" s="19">
        <v>29.047699999999999</v>
      </c>
      <c r="G50" s="16" t="s">
        <v>131</v>
      </c>
      <c r="H50" s="1"/>
      <c r="I50" s="1"/>
      <c r="J50" s="1">
        <v>7</v>
      </c>
      <c r="K50" s="15">
        <v>7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>C50*K50</f>
        <v>203.3339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  <c r="AL50" s="14" t="b">
        <f t="shared" si="9"/>
        <v>0</v>
      </c>
      <c r="AM50" s="17">
        <v>7501052416307</v>
      </c>
      <c r="AN50" s="16" t="s">
        <v>32</v>
      </c>
      <c r="AO50" s="18">
        <v>839.57</v>
      </c>
    </row>
    <row r="51" spans="1:41" ht="15.75">
      <c r="A51" s="17">
        <v>7501013144144</v>
      </c>
      <c r="B51" s="16" t="s">
        <v>56</v>
      </c>
      <c r="C51" s="18">
        <v>29.047699999999999</v>
      </c>
      <c r="D51" s="18">
        <v>29.06</v>
      </c>
      <c r="E51" s="18">
        <v>35</v>
      </c>
      <c r="F51" s="19">
        <v>29.047699999999999</v>
      </c>
      <c r="G51" s="16" t="s">
        <v>131</v>
      </c>
      <c r="H51" s="1"/>
      <c r="I51" s="1"/>
      <c r="J51" s="1">
        <v>15</v>
      </c>
      <c r="K51" s="15">
        <v>15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>C51*K51</f>
        <v>435.71549999999996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  <c r="AL51" s="14" t="b">
        <f t="shared" si="9"/>
        <v>0</v>
      </c>
      <c r="AN51" s="13" t="s">
        <v>33</v>
      </c>
    </row>
    <row r="52" spans="1:41" ht="15.75">
      <c r="A52" s="17">
        <v>7501013189558</v>
      </c>
      <c r="B52" s="16" t="s">
        <v>57</v>
      </c>
      <c r="C52" s="18">
        <v>104.5184</v>
      </c>
      <c r="D52" s="18">
        <v>104.53</v>
      </c>
      <c r="E52" s="18">
        <v>117.6</v>
      </c>
      <c r="F52" s="19">
        <v>104.5184</v>
      </c>
      <c r="G52" s="16" t="s">
        <v>131</v>
      </c>
      <c r="H52" s="1"/>
      <c r="I52" s="1"/>
      <c r="J52" s="1">
        <v>5</v>
      </c>
      <c r="K52" s="15">
        <v>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>C52*K52</f>
        <v>522.59199999999998</v>
      </c>
      <c r="AF52" s="14">
        <f>C52*N52</f>
        <v>0</v>
      </c>
      <c r="AG52" s="14">
        <f>C52*Q52</f>
        <v>0</v>
      </c>
      <c r="AH52" s="14">
        <f>C52*T52</f>
        <v>0</v>
      </c>
      <c r="AI52" s="14">
        <f>C52*W52</f>
        <v>0</v>
      </c>
      <c r="AJ52" s="14">
        <f>C52*Z52</f>
        <v>0</v>
      </c>
      <c r="AK52" s="14">
        <f>C52*AC52</f>
        <v>0</v>
      </c>
      <c r="AL52" s="14" t="b">
        <f t="shared" si="9"/>
        <v>0</v>
      </c>
      <c r="AM52" s="17">
        <v>7509546047646</v>
      </c>
      <c r="AN52" s="16" t="s">
        <v>157</v>
      </c>
      <c r="AO52" s="18">
        <v>280.36439999999999</v>
      </c>
    </row>
    <row r="53" spans="1:41" ht="15.75">
      <c r="A53" s="17">
        <v>7501013189510</v>
      </c>
      <c r="B53" s="16" t="s">
        <v>58</v>
      </c>
      <c r="C53" s="18">
        <v>104.5184</v>
      </c>
      <c r="D53" s="18">
        <v>104.53</v>
      </c>
      <c r="E53" s="18">
        <v>117.6</v>
      </c>
      <c r="F53" s="19">
        <v>104.5184</v>
      </c>
      <c r="G53" s="16" t="s">
        <v>131</v>
      </c>
      <c r="H53" s="1"/>
      <c r="I53" s="1"/>
      <c r="J53" s="1">
        <v>5</v>
      </c>
      <c r="K53" s="15">
        <v>5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>C53*K53</f>
        <v>522.59199999999998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  <c r="AL53" s="14" t="b">
        <f t="shared" si="9"/>
        <v>0</v>
      </c>
      <c r="AM53" s="17">
        <v>7509546047636</v>
      </c>
      <c r="AN53" s="22" t="s">
        <v>34</v>
      </c>
      <c r="AO53" s="20">
        <v>329.57339999999999</v>
      </c>
    </row>
    <row r="54" spans="1:41" ht="15.75">
      <c r="B54" s="13" t="s">
        <v>59</v>
      </c>
      <c r="AL54" s="14" t="b">
        <f t="shared" si="9"/>
        <v>0</v>
      </c>
      <c r="AM54" s="17">
        <v>7509546047639</v>
      </c>
      <c r="AN54" s="21" t="s">
        <v>35</v>
      </c>
      <c r="AO54" s="19">
        <v>225.69399999999999</v>
      </c>
    </row>
    <row r="55" spans="1:41" ht="15.75">
      <c r="A55" s="17" t="s">
        <v>60</v>
      </c>
      <c r="B55" s="16" t="s">
        <v>61</v>
      </c>
      <c r="C55" s="18">
        <v>74.290000000000006</v>
      </c>
      <c r="D55" s="18">
        <v>74.3</v>
      </c>
      <c r="E55" s="18">
        <v>81</v>
      </c>
      <c r="F55" s="19">
        <v>74.290000000000006</v>
      </c>
      <c r="G55" s="16" t="s">
        <v>131</v>
      </c>
      <c r="H55" s="1"/>
      <c r="I55" s="1"/>
      <c r="J55" s="1">
        <v>40</v>
      </c>
      <c r="K55" s="15">
        <v>40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>C55*K55</f>
        <v>2971.6000000000004</v>
      </c>
      <c r="AF55" s="14">
        <f>C55*N55</f>
        <v>0</v>
      </c>
      <c r="AG55" s="14">
        <f>C55*Q55</f>
        <v>0</v>
      </c>
      <c r="AH55" s="14">
        <f>C55*T55</f>
        <v>0</v>
      </c>
      <c r="AI55" s="14">
        <f>C55*W55</f>
        <v>0</v>
      </c>
      <c r="AJ55" s="14">
        <f>C55*Z55</f>
        <v>0</v>
      </c>
      <c r="AK55" s="14">
        <f>C55*AC55</f>
        <v>0</v>
      </c>
      <c r="AL55" s="14" t="b">
        <f t="shared" si="9"/>
        <v>0</v>
      </c>
      <c r="AM55" s="17">
        <v>7508529896</v>
      </c>
      <c r="AN55" s="16" t="s">
        <v>36</v>
      </c>
      <c r="AO55" s="18">
        <v>290.76080000000002</v>
      </c>
    </row>
    <row r="56" spans="1:41" ht="15.75">
      <c r="A56" s="17" t="s">
        <v>62</v>
      </c>
      <c r="B56" s="21" t="s">
        <v>63</v>
      </c>
      <c r="C56" s="19">
        <v>290.24</v>
      </c>
      <c r="D56" s="18">
        <v>292.64999999999998</v>
      </c>
      <c r="E56" s="18">
        <v>324.3</v>
      </c>
      <c r="F56" s="19">
        <v>290.24</v>
      </c>
      <c r="G56" s="16" t="s">
        <v>131</v>
      </c>
      <c r="H56" s="1"/>
      <c r="I56" s="1"/>
      <c r="J56" s="1">
        <v>5</v>
      </c>
      <c r="K56" s="15">
        <v>5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 t="s">
        <v>133</v>
      </c>
      <c r="AE56" s="14">
        <f>C56*K56</f>
        <v>1451.2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  <c r="AL56" s="14" t="b">
        <f t="shared" si="9"/>
        <v>0</v>
      </c>
      <c r="AM56" s="17">
        <v>29891</v>
      </c>
      <c r="AN56" s="21" t="s">
        <v>37</v>
      </c>
      <c r="AO56" s="19">
        <v>183.0368</v>
      </c>
    </row>
    <row r="57" spans="1:41" ht="15.75">
      <c r="B57" s="13" t="s">
        <v>64</v>
      </c>
      <c r="AL57" s="14" t="b">
        <f t="shared" si="9"/>
        <v>0</v>
      </c>
      <c r="AM57" s="17">
        <v>29894</v>
      </c>
      <c r="AN57" s="21" t="s">
        <v>158</v>
      </c>
      <c r="AO57" s="19">
        <v>183.0368</v>
      </c>
    </row>
    <row r="58" spans="1:41" ht="15.75">
      <c r="A58" s="17">
        <v>7509546058211</v>
      </c>
      <c r="B58" s="22" t="s">
        <v>65</v>
      </c>
      <c r="C58" s="20">
        <v>608.85680000000002</v>
      </c>
      <c r="D58" s="18">
        <v>600.01</v>
      </c>
      <c r="E58" s="18">
        <v>640.5</v>
      </c>
      <c r="F58" s="20">
        <v>608.85680000000002</v>
      </c>
      <c r="G58" s="16" t="s">
        <v>131</v>
      </c>
      <c r="H58" s="1"/>
      <c r="I58" s="1"/>
      <c r="J58" s="1">
        <v>3</v>
      </c>
      <c r="K58" s="15">
        <v>3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>C58*K58</f>
        <v>1826.5704000000001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  <c r="AL58" s="14" t="b">
        <f t="shared" si="9"/>
        <v>0</v>
      </c>
      <c r="AM58" s="17">
        <v>7509546052974</v>
      </c>
      <c r="AN58" s="16" t="s">
        <v>159</v>
      </c>
      <c r="AO58" s="18">
        <v>291.26839999999999</v>
      </c>
    </row>
    <row r="59" spans="1:41" ht="15.75">
      <c r="B59" s="13" t="s">
        <v>66</v>
      </c>
      <c r="AL59" s="14" t="b">
        <f t="shared" si="9"/>
        <v>0</v>
      </c>
      <c r="AM59" s="17">
        <v>7506195117481</v>
      </c>
      <c r="AN59" s="21" t="s">
        <v>38</v>
      </c>
      <c r="AO59" s="19">
        <v>387.03809999999999</v>
      </c>
    </row>
    <row r="60" spans="1:41" ht="15.75">
      <c r="A60" s="17">
        <v>7501035905051</v>
      </c>
      <c r="B60" s="21" t="s">
        <v>67</v>
      </c>
      <c r="C60" s="19">
        <v>246.97559999999999</v>
      </c>
      <c r="D60" s="18">
        <v>285.01</v>
      </c>
      <c r="E60" s="18">
        <v>299.3</v>
      </c>
      <c r="F60" s="19">
        <v>246.97559999999999</v>
      </c>
      <c r="G60" s="16" t="s">
        <v>131</v>
      </c>
      <c r="H60" s="1"/>
      <c r="I60" s="1"/>
      <c r="J60" s="1">
        <v>3</v>
      </c>
      <c r="K60" s="15">
        <v>3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 t="shared" ref="AE60:AE65" si="10">C60*K60</f>
        <v>740.92679999999996</v>
      </c>
      <c r="AF60" s="14">
        <f t="shared" ref="AF60:AF65" si="11">C60*N60</f>
        <v>0</v>
      </c>
      <c r="AG60" s="14">
        <f t="shared" ref="AG60:AG65" si="12">C60*Q60</f>
        <v>0</v>
      </c>
      <c r="AH60" s="14">
        <f t="shared" ref="AH60:AH65" si="13">C60*T60</f>
        <v>0</v>
      </c>
      <c r="AI60" s="14">
        <f t="shared" ref="AI60:AI65" si="14">C60*W60</f>
        <v>0</v>
      </c>
      <c r="AJ60" s="14">
        <f t="shared" ref="AJ60:AJ65" si="15">C60*Z60</f>
        <v>0</v>
      </c>
      <c r="AK60" s="14">
        <f t="shared" ref="AK60:AK65" si="16">C60*AC60</f>
        <v>0</v>
      </c>
      <c r="AL60" s="14" t="b">
        <f t="shared" si="9"/>
        <v>0</v>
      </c>
      <c r="AM60" s="17">
        <v>6742</v>
      </c>
      <c r="AN60" s="21" t="s">
        <v>39</v>
      </c>
      <c r="AO60" s="19">
        <v>256.5</v>
      </c>
    </row>
    <row r="61" spans="1:41" ht="15.75">
      <c r="A61" s="17">
        <v>75095400201</v>
      </c>
      <c r="B61" s="21" t="s">
        <v>68</v>
      </c>
      <c r="C61" s="19">
        <v>180.10400000000001</v>
      </c>
      <c r="D61" s="18">
        <v>189.01</v>
      </c>
      <c r="E61" s="18">
        <v>199.5</v>
      </c>
      <c r="F61" s="19">
        <v>180.10400000000001</v>
      </c>
      <c r="G61" s="16" t="s">
        <v>131</v>
      </c>
      <c r="H61" s="1"/>
      <c r="I61" s="1"/>
      <c r="J61" s="1">
        <v>5</v>
      </c>
      <c r="K61" s="15">
        <v>5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/>
      <c r="AE61" s="14">
        <f t="shared" si="10"/>
        <v>900.5200000000001</v>
      </c>
      <c r="AF61" s="14">
        <f t="shared" si="11"/>
        <v>0</v>
      </c>
      <c r="AG61" s="14">
        <f t="shared" si="12"/>
        <v>0</v>
      </c>
      <c r="AH61" s="14">
        <f t="shared" si="13"/>
        <v>0</v>
      </c>
      <c r="AI61" s="14">
        <f t="shared" si="14"/>
        <v>0</v>
      </c>
      <c r="AJ61" s="14">
        <f t="shared" si="15"/>
        <v>0</v>
      </c>
      <c r="AK61" s="14">
        <f t="shared" si="16"/>
        <v>0</v>
      </c>
      <c r="AL61" s="14" t="b">
        <f t="shared" si="9"/>
        <v>0</v>
      </c>
      <c r="AM61" s="17">
        <v>750105004</v>
      </c>
      <c r="AN61" s="22" t="s">
        <v>160</v>
      </c>
      <c r="AO61" s="20">
        <v>214.43</v>
      </c>
    </row>
    <row r="62" spans="1:41" ht="15.75">
      <c r="A62" s="17">
        <v>4974</v>
      </c>
      <c r="B62" s="21" t="s">
        <v>69</v>
      </c>
      <c r="C62" s="19">
        <v>359.464</v>
      </c>
      <c r="D62" s="18">
        <v>433.02</v>
      </c>
      <c r="E62" s="18">
        <v>454.7</v>
      </c>
      <c r="F62" s="19">
        <v>359.464</v>
      </c>
      <c r="G62" s="16" t="s">
        <v>131</v>
      </c>
      <c r="H62" s="1"/>
      <c r="I62" s="1"/>
      <c r="J62" s="1">
        <v>5</v>
      </c>
      <c r="K62" s="15">
        <v>5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/>
      <c r="AE62" s="14">
        <f t="shared" si="10"/>
        <v>1797.32</v>
      </c>
      <c r="AF62" s="14">
        <f t="shared" si="11"/>
        <v>0</v>
      </c>
      <c r="AG62" s="14">
        <f t="shared" si="12"/>
        <v>0</v>
      </c>
      <c r="AH62" s="14">
        <f t="shared" si="13"/>
        <v>0</v>
      </c>
      <c r="AI62" s="14">
        <f t="shared" si="14"/>
        <v>0</v>
      </c>
      <c r="AJ62" s="14">
        <f t="shared" si="15"/>
        <v>0</v>
      </c>
      <c r="AK62" s="14">
        <f t="shared" si="16"/>
        <v>0</v>
      </c>
      <c r="AL62" s="14" t="b">
        <f t="shared" si="9"/>
        <v>0</v>
      </c>
      <c r="AM62" s="17">
        <v>1238803</v>
      </c>
      <c r="AN62" s="21" t="s">
        <v>161</v>
      </c>
      <c r="AO62" s="19">
        <v>155.40299999999999</v>
      </c>
    </row>
    <row r="63" spans="1:41" ht="15.75">
      <c r="A63" s="17">
        <v>75010254</v>
      </c>
      <c r="B63" s="22" t="s">
        <v>70</v>
      </c>
      <c r="C63" s="20">
        <v>121.86</v>
      </c>
      <c r="D63" s="18">
        <v>118.9</v>
      </c>
      <c r="E63" s="18">
        <v>124.9</v>
      </c>
      <c r="F63" s="20">
        <v>121.86</v>
      </c>
      <c r="G63" s="16" t="s">
        <v>131</v>
      </c>
      <c r="H63" s="1"/>
      <c r="I63" s="1"/>
      <c r="J63" s="1">
        <v>4</v>
      </c>
      <c r="K63" s="15">
        <v>4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 t="shared" si="10"/>
        <v>487.44</v>
      </c>
      <c r="AF63" s="14">
        <f t="shared" si="11"/>
        <v>0</v>
      </c>
      <c r="AG63" s="14">
        <f t="shared" si="12"/>
        <v>0</v>
      </c>
      <c r="AH63" s="14">
        <f t="shared" si="13"/>
        <v>0</v>
      </c>
      <c r="AI63" s="14">
        <f t="shared" si="14"/>
        <v>0</v>
      </c>
      <c r="AJ63" s="14">
        <f t="shared" si="15"/>
        <v>0</v>
      </c>
      <c r="AK63" s="14">
        <f t="shared" si="16"/>
        <v>0</v>
      </c>
      <c r="AL63" s="14" t="b">
        <f t="shared" si="9"/>
        <v>0</v>
      </c>
      <c r="AM63" s="17">
        <v>3444</v>
      </c>
      <c r="AN63" s="21" t="s">
        <v>162</v>
      </c>
      <c r="AO63" s="19">
        <v>81.430800000000005</v>
      </c>
    </row>
    <row r="64" spans="1:41" ht="15.75">
      <c r="A64" s="17">
        <v>15491</v>
      </c>
      <c r="B64" s="21" t="s">
        <v>71</v>
      </c>
      <c r="C64" s="19">
        <v>485.96800000000002</v>
      </c>
      <c r="D64" s="18">
        <v>640.01</v>
      </c>
      <c r="E64" s="18">
        <v>672</v>
      </c>
      <c r="F64" s="19">
        <v>485.96800000000002</v>
      </c>
      <c r="G64" s="16" t="s">
        <v>131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 t="shared" si="10"/>
        <v>1457.904</v>
      </c>
      <c r="AF64" s="14">
        <f t="shared" si="11"/>
        <v>0</v>
      </c>
      <c r="AG64" s="14">
        <f t="shared" si="12"/>
        <v>0</v>
      </c>
      <c r="AH64" s="14">
        <f t="shared" si="13"/>
        <v>0</v>
      </c>
      <c r="AI64" s="14">
        <f t="shared" si="14"/>
        <v>0</v>
      </c>
      <c r="AJ64" s="14">
        <f t="shared" si="15"/>
        <v>0</v>
      </c>
      <c r="AK64" s="14">
        <f t="shared" si="16"/>
        <v>0</v>
      </c>
      <c r="AL64" s="14" t="b">
        <f t="shared" si="9"/>
        <v>0</v>
      </c>
      <c r="AN64" s="13" t="s">
        <v>40</v>
      </c>
    </row>
    <row r="65" spans="1:41" ht="15.75">
      <c r="A65" s="17">
        <v>6927</v>
      </c>
      <c r="B65" s="21" t="s">
        <v>72</v>
      </c>
      <c r="C65" s="19">
        <v>314.30399999999997</v>
      </c>
      <c r="D65" s="18">
        <v>380.31</v>
      </c>
      <c r="E65" s="18">
        <v>432.6</v>
      </c>
      <c r="F65" s="19">
        <v>314.30399999999997</v>
      </c>
      <c r="G65" s="16" t="s">
        <v>131</v>
      </c>
      <c r="H65" s="1"/>
      <c r="I65" s="1"/>
      <c r="J65" s="1">
        <v>5</v>
      </c>
      <c r="K65" s="15">
        <v>5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 t="shared" si="10"/>
        <v>1571.52</v>
      </c>
      <c r="AF65" s="14">
        <f t="shared" si="11"/>
        <v>0</v>
      </c>
      <c r="AG65" s="14">
        <f t="shared" si="12"/>
        <v>0</v>
      </c>
      <c r="AH65" s="14">
        <f t="shared" si="13"/>
        <v>0</v>
      </c>
      <c r="AI65" s="14">
        <f t="shared" si="14"/>
        <v>0</v>
      </c>
      <c r="AJ65" s="14">
        <f t="shared" si="15"/>
        <v>0</v>
      </c>
      <c r="AK65" s="14">
        <f t="shared" si="16"/>
        <v>0</v>
      </c>
      <c r="AL65" s="14" t="b">
        <f t="shared" si="9"/>
        <v>0</v>
      </c>
      <c r="AM65" s="17">
        <v>75047245828</v>
      </c>
      <c r="AN65" s="16" t="s">
        <v>163</v>
      </c>
      <c r="AO65" s="18">
        <v>535.31389999999999</v>
      </c>
    </row>
    <row r="66" spans="1:41" ht="15.75">
      <c r="B66" s="13" t="s">
        <v>73</v>
      </c>
      <c r="AL66" s="14" t="b">
        <f t="shared" si="9"/>
        <v>0</v>
      </c>
      <c r="AM66" s="17">
        <v>7501232001303</v>
      </c>
      <c r="AN66" s="16" t="s">
        <v>41</v>
      </c>
      <c r="AO66" s="18">
        <v>721.98069999999996</v>
      </c>
    </row>
    <row r="67" spans="1:41" ht="15.75">
      <c r="A67" s="17">
        <v>7501003342284</v>
      </c>
      <c r="B67" s="22" t="s">
        <v>74</v>
      </c>
      <c r="C67" s="20">
        <v>245.51</v>
      </c>
      <c r="D67" s="18">
        <v>241.01</v>
      </c>
      <c r="E67" s="18">
        <v>256.7</v>
      </c>
      <c r="F67" s="20">
        <v>245.51</v>
      </c>
      <c r="G67" s="16" t="s">
        <v>131</v>
      </c>
      <c r="H67" s="1"/>
      <c r="I67" s="1"/>
      <c r="J67" s="1">
        <v>8</v>
      </c>
      <c r="K67" s="15">
        <v>8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>C67*K67</f>
        <v>1964.08</v>
      </c>
      <c r="AF67" s="14">
        <f>C67*N67</f>
        <v>0</v>
      </c>
      <c r="AG67" s="14">
        <f>C67*Q67</f>
        <v>0</v>
      </c>
      <c r="AH67" s="14">
        <f>C67*T67</f>
        <v>0</v>
      </c>
      <c r="AI67" s="14">
        <f>C67*W67</f>
        <v>0</v>
      </c>
      <c r="AJ67" s="14">
        <f>C67*Z67</f>
        <v>0</v>
      </c>
      <c r="AK67" s="14">
        <f>C67*AC67</f>
        <v>0</v>
      </c>
      <c r="AL67" s="14" t="b">
        <f t="shared" si="9"/>
        <v>0</v>
      </c>
      <c r="AN67" s="13" t="s">
        <v>42</v>
      </c>
    </row>
    <row r="68" spans="1:41" ht="15.75">
      <c r="B68" s="13" t="s">
        <v>75</v>
      </c>
      <c r="AL68" s="14" t="b">
        <f t="shared" si="9"/>
        <v>0</v>
      </c>
      <c r="AM68" s="17">
        <v>750525700527</v>
      </c>
      <c r="AN68" s="21" t="s">
        <v>43</v>
      </c>
      <c r="AO68" s="19">
        <v>177.21</v>
      </c>
    </row>
    <row r="69" spans="1:41" ht="15.75">
      <c r="A69" s="17">
        <v>57977</v>
      </c>
      <c r="B69" s="21" t="s">
        <v>76</v>
      </c>
      <c r="C69" s="19">
        <v>534.17280000000005</v>
      </c>
      <c r="D69" s="18">
        <v>538.01</v>
      </c>
      <c r="E69" s="18">
        <v>564.9</v>
      </c>
      <c r="F69" s="19">
        <v>534.17280000000005</v>
      </c>
      <c r="G69" s="16" t="s">
        <v>131</v>
      </c>
      <c r="H69" s="1"/>
      <c r="I69" s="1"/>
      <c r="J69" s="1">
        <v>2</v>
      </c>
      <c r="K69" s="15">
        <v>2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 t="shared" ref="AE69:AE74" si="17">C69*K69</f>
        <v>1068.3456000000001</v>
      </c>
      <c r="AF69" s="14">
        <f t="shared" ref="AF69:AF74" si="18">C69*N69</f>
        <v>0</v>
      </c>
      <c r="AG69" s="14">
        <f t="shared" ref="AG69:AG74" si="19">C69*Q69</f>
        <v>0</v>
      </c>
      <c r="AH69" s="14">
        <f t="shared" ref="AH69:AH74" si="20">C69*T69</f>
        <v>0</v>
      </c>
      <c r="AI69" s="14">
        <f t="shared" ref="AI69:AI74" si="21">C69*W69</f>
        <v>0</v>
      </c>
      <c r="AJ69" s="14">
        <f t="shared" ref="AJ69:AJ74" si="22">C69*Z69</f>
        <v>0</v>
      </c>
      <c r="AK69" s="14">
        <f t="shared" ref="AK69:AK74" si="23">C69*AC69</f>
        <v>0</v>
      </c>
      <c r="AL69" s="14" t="b">
        <f t="shared" si="9"/>
        <v>0</v>
      </c>
      <c r="AM69" s="17">
        <v>750525700533</v>
      </c>
      <c r="AN69" s="16" t="s">
        <v>44</v>
      </c>
      <c r="AO69" s="18">
        <v>177.21</v>
      </c>
    </row>
    <row r="70" spans="1:41" ht="15.75">
      <c r="A70" s="17">
        <v>579474</v>
      </c>
      <c r="B70" s="21" t="s">
        <v>77</v>
      </c>
      <c r="C70" s="19">
        <v>533.83680000000004</v>
      </c>
      <c r="D70" s="18">
        <v>538.01</v>
      </c>
      <c r="E70" s="18">
        <v>564.9</v>
      </c>
      <c r="F70" s="19">
        <v>533.83680000000004</v>
      </c>
      <c r="G70" s="16" t="s">
        <v>131</v>
      </c>
      <c r="H70" s="1"/>
      <c r="I70" s="1"/>
      <c r="J70" s="1">
        <v>2</v>
      </c>
      <c r="K70" s="15">
        <v>2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17"/>
        <v>1067.6736000000001</v>
      </c>
      <c r="AF70" s="14">
        <f t="shared" si="18"/>
        <v>0</v>
      </c>
      <c r="AG70" s="14">
        <f t="shared" si="19"/>
        <v>0</v>
      </c>
      <c r="AH70" s="14">
        <f t="shared" si="20"/>
        <v>0</v>
      </c>
      <c r="AI70" s="14">
        <f t="shared" si="21"/>
        <v>0</v>
      </c>
      <c r="AJ70" s="14">
        <f t="shared" si="22"/>
        <v>0</v>
      </c>
      <c r="AK70" s="14">
        <f t="shared" si="23"/>
        <v>0</v>
      </c>
      <c r="AL70" s="14" t="b">
        <f t="shared" si="9"/>
        <v>0</v>
      </c>
      <c r="AM70" s="17">
        <v>750525700537</v>
      </c>
      <c r="AN70" s="21" t="s">
        <v>164</v>
      </c>
      <c r="AO70" s="19">
        <v>177.21</v>
      </c>
    </row>
    <row r="71" spans="1:41" ht="15.75">
      <c r="A71" s="17">
        <v>52293</v>
      </c>
      <c r="B71" s="22" t="s">
        <v>78</v>
      </c>
      <c r="C71" s="20">
        <v>833.28</v>
      </c>
      <c r="D71" s="18">
        <v>798.01</v>
      </c>
      <c r="E71" s="18">
        <v>837.9</v>
      </c>
      <c r="F71" s="20">
        <v>833.28</v>
      </c>
      <c r="G71" s="16" t="s">
        <v>131</v>
      </c>
      <c r="H71" s="1"/>
      <c r="I71" s="1"/>
      <c r="J71" s="1">
        <v>2</v>
      </c>
      <c r="K71" s="15">
        <v>2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17"/>
        <v>1666.56</v>
      </c>
      <c r="AF71" s="14">
        <f t="shared" si="18"/>
        <v>0</v>
      </c>
      <c r="AG71" s="14">
        <f t="shared" si="19"/>
        <v>0</v>
      </c>
      <c r="AH71" s="14">
        <f t="shared" si="20"/>
        <v>0</v>
      </c>
      <c r="AI71" s="14">
        <f t="shared" si="21"/>
        <v>0</v>
      </c>
      <c r="AJ71" s="14">
        <f t="shared" si="22"/>
        <v>0</v>
      </c>
      <c r="AK71" s="14">
        <f t="shared" si="23"/>
        <v>0</v>
      </c>
      <c r="AL71" s="14" t="b">
        <f t="shared" si="9"/>
        <v>0</v>
      </c>
      <c r="AN71" s="13" t="s">
        <v>45</v>
      </c>
    </row>
    <row r="72" spans="1:41" ht="15.75">
      <c r="A72" s="17">
        <v>52297</v>
      </c>
      <c r="B72" s="22" t="s">
        <v>79</v>
      </c>
      <c r="C72" s="20">
        <v>833.76</v>
      </c>
      <c r="D72" s="18">
        <v>798.01</v>
      </c>
      <c r="E72" s="18">
        <v>837.9</v>
      </c>
      <c r="F72" s="20">
        <v>833.76</v>
      </c>
      <c r="G72" s="16" t="s">
        <v>131</v>
      </c>
      <c r="H72" s="1"/>
      <c r="I72" s="1"/>
      <c r="J72" s="1">
        <v>2</v>
      </c>
      <c r="K72" s="15">
        <v>2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 t="shared" si="17"/>
        <v>1667.52</v>
      </c>
      <c r="AF72" s="14">
        <f t="shared" si="18"/>
        <v>0</v>
      </c>
      <c r="AG72" s="14">
        <f t="shared" si="19"/>
        <v>0</v>
      </c>
      <c r="AH72" s="14">
        <f t="shared" si="20"/>
        <v>0</v>
      </c>
      <c r="AI72" s="14">
        <f t="shared" si="21"/>
        <v>0</v>
      </c>
      <c r="AJ72" s="14">
        <f t="shared" si="22"/>
        <v>0</v>
      </c>
      <c r="AK72" s="14">
        <f t="shared" si="23"/>
        <v>0</v>
      </c>
      <c r="AL72" s="14" t="b">
        <f t="shared" si="9"/>
        <v>0</v>
      </c>
      <c r="AM72" s="17">
        <v>75010880123</v>
      </c>
      <c r="AN72" s="21" t="s">
        <v>165</v>
      </c>
      <c r="AO72" s="19">
        <v>183.46</v>
      </c>
    </row>
    <row r="73" spans="1:41" ht="15.75">
      <c r="A73" s="17" t="s">
        <v>80</v>
      </c>
      <c r="B73" s="16" t="s">
        <v>81</v>
      </c>
      <c r="C73" s="18">
        <v>555.87</v>
      </c>
      <c r="D73" s="18">
        <v>555.88</v>
      </c>
      <c r="E73" s="18">
        <v>589.29999999999995</v>
      </c>
      <c r="F73" s="19">
        <v>555.87</v>
      </c>
      <c r="G73" s="16" t="s">
        <v>131</v>
      </c>
      <c r="H73" s="1"/>
      <c r="I73" s="1"/>
      <c r="J73" s="1">
        <v>3</v>
      </c>
      <c r="K73" s="15">
        <v>3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 t="shared" si="17"/>
        <v>1667.6100000000001</v>
      </c>
      <c r="AF73" s="14">
        <f t="shared" si="18"/>
        <v>0</v>
      </c>
      <c r="AG73" s="14">
        <f t="shared" si="19"/>
        <v>0</v>
      </c>
      <c r="AH73" s="14">
        <f t="shared" si="20"/>
        <v>0</v>
      </c>
      <c r="AI73" s="14">
        <f t="shared" si="21"/>
        <v>0</v>
      </c>
      <c r="AJ73" s="14">
        <f t="shared" si="22"/>
        <v>0</v>
      </c>
      <c r="AK73" s="14">
        <f t="shared" si="23"/>
        <v>0</v>
      </c>
      <c r="AL73" s="14" t="b">
        <f t="shared" si="9"/>
        <v>0</v>
      </c>
      <c r="AM73" s="17">
        <v>7501000608010</v>
      </c>
      <c r="AN73" s="22" t="s">
        <v>166</v>
      </c>
      <c r="AO73" s="20">
        <v>41.68</v>
      </c>
    </row>
    <row r="74" spans="1:41" ht="15.75">
      <c r="A74" s="17" t="s">
        <v>82</v>
      </c>
      <c r="B74" s="16" t="s">
        <v>83</v>
      </c>
      <c r="C74" s="18">
        <v>528.76</v>
      </c>
      <c r="D74" s="18">
        <v>528.77</v>
      </c>
      <c r="E74" s="18">
        <v>560.5</v>
      </c>
      <c r="F74" s="19">
        <v>528.76</v>
      </c>
      <c r="G74" s="16" t="s">
        <v>131</v>
      </c>
      <c r="H74" s="1"/>
      <c r="I74" s="1"/>
      <c r="J74" s="1">
        <v>3</v>
      </c>
      <c r="K74" s="15">
        <v>3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/>
      <c r="AE74" s="14">
        <f t="shared" si="17"/>
        <v>1586.28</v>
      </c>
      <c r="AF74" s="14">
        <f t="shared" si="18"/>
        <v>0</v>
      </c>
      <c r="AG74" s="14">
        <f t="shared" si="19"/>
        <v>0</v>
      </c>
      <c r="AH74" s="14">
        <f t="shared" si="20"/>
        <v>0</v>
      </c>
      <c r="AI74" s="14">
        <f t="shared" si="21"/>
        <v>0</v>
      </c>
      <c r="AJ74" s="14">
        <f t="shared" si="22"/>
        <v>0</v>
      </c>
      <c r="AK74" s="14">
        <f t="shared" si="23"/>
        <v>0</v>
      </c>
      <c r="AL74" s="14" t="b">
        <f t="shared" si="9"/>
        <v>0</v>
      </c>
      <c r="AM74" s="17" t="s">
        <v>46</v>
      </c>
      <c r="AN74" s="22" t="s">
        <v>47</v>
      </c>
      <c r="AO74" s="20">
        <v>380.69</v>
      </c>
    </row>
    <row r="75" spans="1:41" ht="15.75">
      <c r="B75" s="13" t="s">
        <v>84</v>
      </c>
      <c r="AL75" s="14" t="b">
        <f t="shared" si="9"/>
        <v>1</v>
      </c>
      <c r="AN75" s="13" t="s">
        <v>48</v>
      </c>
    </row>
    <row r="76" spans="1:41" ht="15.75">
      <c r="A76" s="17">
        <v>5649</v>
      </c>
      <c r="B76" s="21" t="s">
        <v>85</v>
      </c>
      <c r="C76" s="19">
        <v>263.70240000000001</v>
      </c>
      <c r="D76" s="18">
        <v>276.01</v>
      </c>
      <c r="E76" s="18">
        <v>289.8</v>
      </c>
      <c r="F76" s="19">
        <v>263.70240000000001</v>
      </c>
      <c r="G76" s="16" t="s">
        <v>131</v>
      </c>
      <c r="H76" s="1"/>
      <c r="I76" s="1"/>
      <c r="J76" s="1">
        <v>10</v>
      </c>
      <c r="K76" s="15">
        <v>10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/>
      <c r="AE76" s="14">
        <f>C76*K76</f>
        <v>2637.0240000000003</v>
      </c>
      <c r="AF76" s="14">
        <f>C76*N76</f>
        <v>0</v>
      </c>
      <c r="AG76" s="14">
        <f>C76*Q76</f>
        <v>0</v>
      </c>
      <c r="AH76" s="14">
        <f>C76*T76</f>
        <v>0</v>
      </c>
      <c r="AI76" s="14">
        <f>C76*W76</f>
        <v>0</v>
      </c>
      <c r="AJ76" s="14">
        <f>C76*Z76</f>
        <v>0</v>
      </c>
      <c r="AK76" s="14">
        <f>C76*AC76</f>
        <v>0</v>
      </c>
      <c r="AL76" s="14" t="b">
        <f t="shared" si="9"/>
        <v>0</v>
      </c>
      <c r="AM76" s="17">
        <v>25563</v>
      </c>
      <c r="AN76" s="21" t="s">
        <v>49</v>
      </c>
      <c r="AO76" s="19">
        <v>119.79</v>
      </c>
    </row>
    <row r="77" spans="1:41" ht="15.75">
      <c r="B77" s="13" t="s">
        <v>86</v>
      </c>
      <c r="AL77" s="14" t="b">
        <f t="shared" si="9"/>
        <v>1</v>
      </c>
      <c r="AN77" s="13" t="s">
        <v>50</v>
      </c>
    </row>
    <row r="78" spans="1:41" ht="15.75">
      <c r="A78" s="23">
        <v>7509546015699</v>
      </c>
      <c r="B78" s="21" t="s">
        <v>87</v>
      </c>
      <c r="C78" s="19">
        <v>795.3528</v>
      </c>
      <c r="D78" s="24">
        <v>870.24</v>
      </c>
      <c r="E78" s="18">
        <v>948</v>
      </c>
      <c r="F78" s="19">
        <v>840</v>
      </c>
      <c r="G78" s="16" t="s">
        <v>132</v>
      </c>
      <c r="H78" s="1"/>
      <c r="I78" s="1"/>
      <c r="J78" s="1">
        <v>24</v>
      </c>
      <c r="K78" s="15">
        <v>24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/>
      <c r="AE78" s="14">
        <f>C78*K78</f>
        <v>19088.467199999999</v>
      </c>
      <c r="AF78" s="14">
        <f>C78*N78</f>
        <v>0</v>
      </c>
      <c r="AG78" s="14">
        <f>C78*Q78</f>
        <v>0</v>
      </c>
      <c r="AH78" s="14">
        <f>C78*T78</f>
        <v>0</v>
      </c>
      <c r="AI78" s="14">
        <f>C78*W78</f>
        <v>0</v>
      </c>
      <c r="AJ78" s="14">
        <f>C78*Z78</f>
        <v>0</v>
      </c>
      <c r="AK78" s="14">
        <f>C78*AC78</f>
        <v>0</v>
      </c>
      <c r="AL78" s="14" t="b">
        <f t="shared" si="9"/>
        <v>0</v>
      </c>
      <c r="AM78" s="17">
        <v>4214</v>
      </c>
      <c r="AN78" s="21" t="s">
        <v>167</v>
      </c>
      <c r="AO78" s="19">
        <v>342.17599999999999</v>
      </c>
    </row>
    <row r="79" spans="1:41" ht="15.75">
      <c r="B79" s="13" t="s">
        <v>88</v>
      </c>
      <c r="AL79" s="14" t="b">
        <f t="shared" si="9"/>
        <v>0</v>
      </c>
      <c r="AM79" s="17">
        <v>42111</v>
      </c>
      <c r="AN79" s="21" t="s">
        <v>168</v>
      </c>
      <c r="AO79" s="19">
        <v>406.16</v>
      </c>
    </row>
    <row r="80" spans="1:41" ht="15.75">
      <c r="A80" s="17">
        <v>67941</v>
      </c>
      <c r="B80" s="21" t="s">
        <v>89</v>
      </c>
      <c r="C80" s="19">
        <v>99.47</v>
      </c>
      <c r="D80" s="18">
        <v>102.91</v>
      </c>
      <c r="E80" s="18">
        <v>108.7</v>
      </c>
      <c r="F80" s="19">
        <v>99.47</v>
      </c>
      <c r="G80" s="16" t="s">
        <v>131</v>
      </c>
      <c r="H80" s="1"/>
      <c r="I80" s="1"/>
      <c r="J80" s="1">
        <v>5</v>
      </c>
      <c r="K80" s="15">
        <v>5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/>
      <c r="AE80" s="14">
        <f t="shared" ref="AE80:AE90" si="24">C80*K80</f>
        <v>497.35</v>
      </c>
      <c r="AF80" s="14">
        <f t="shared" ref="AF80:AF90" si="25">C80*N80</f>
        <v>0</v>
      </c>
      <c r="AG80" s="14">
        <f t="shared" ref="AG80:AG90" si="26">C80*Q80</f>
        <v>0</v>
      </c>
      <c r="AH80" s="14">
        <f t="shared" ref="AH80:AH90" si="27">C80*T80</f>
        <v>0</v>
      </c>
      <c r="AI80" s="14">
        <f t="shared" ref="AI80:AI90" si="28">C80*W80</f>
        <v>0</v>
      </c>
      <c r="AJ80" s="14">
        <f t="shared" ref="AJ80:AJ90" si="29">C80*Z80</f>
        <v>0</v>
      </c>
      <c r="AK80" s="14">
        <f t="shared" ref="AK80:AK90" si="30">C80*AC80</f>
        <v>0</v>
      </c>
      <c r="AL80" s="14" t="b">
        <f t="shared" si="9"/>
        <v>0</v>
      </c>
      <c r="AM80" s="17">
        <v>7501032908109</v>
      </c>
      <c r="AN80" s="21" t="s">
        <v>51</v>
      </c>
      <c r="AO80" s="19">
        <v>409.11200000000002</v>
      </c>
    </row>
    <row r="81" spans="1:41" ht="15.75">
      <c r="A81" s="17">
        <v>7501025444611</v>
      </c>
      <c r="B81" s="22" t="s">
        <v>90</v>
      </c>
      <c r="C81" s="20">
        <v>280.31</v>
      </c>
      <c r="D81" s="18">
        <v>278.01</v>
      </c>
      <c r="E81" s="18">
        <v>295.10000000000002</v>
      </c>
      <c r="F81" s="20">
        <v>280.31</v>
      </c>
      <c r="G81" s="16" t="s">
        <v>131</v>
      </c>
      <c r="H81" s="1"/>
      <c r="I81" s="1"/>
      <c r="J81" s="1">
        <v>5</v>
      </c>
      <c r="K81" s="15">
        <v>5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/>
      <c r="AE81" s="14">
        <f t="shared" si="24"/>
        <v>1401.55</v>
      </c>
      <c r="AF81" s="14">
        <f t="shared" si="25"/>
        <v>0</v>
      </c>
      <c r="AG81" s="14">
        <f t="shared" si="26"/>
        <v>0</v>
      </c>
      <c r="AH81" s="14">
        <f t="shared" si="27"/>
        <v>0</v>
      </c>
      <c r="AI81" s="14">
        <f t="shared" si="28"/>
        <v>0</v>
      </c>
      <c r="AJ81" s="14">
        <f t="shared" si="29"/>
        <v>0</v>
      </c>
      <c r="AK81" s="14">
        <f t="shared" si="30"/>
        <v>0</v>
      </c>
      <c r="AL81" s="14" t="b">
        <f t="shared" si="9"/>
        <v>0</v>
      </c>
      <c r="AM81" s="17">
        <v>4213</v>
      </c>
      <c r="AN81" s="21" t="s">
        <v>52</v>
      </c>
      <c r="AO81" s="19">
        <v>473.976</v>
      </c>
    </row>
    <row r="82" spans="1:41" ht="15.75">
      <c r="A82" s="17">
        <v>7501025444612</v>
      </c>
      <c r="B82" s="22" t="s">
        <v>91</v>
      </c>
      <c r="C82" s="20">
        <v>280.31</v>
      </c>
      <c r="D82" s="18">
        <v>278.01</v>
      </c>
      <c r="E82" s="18">
        <v>295.10000000000002</v>
      </c>
      <c r="F82" s="20">
        <v>280.31</v>
      </c>
      <c r="G82" s="16" t="s">
        <v>131</v>
      </c>
      <c r="H82" s="1"/>
      <c r="I82" s="1"/>
      <c r="J82" s="1">
        <v>5</v>
      </c>
      <c r="K82" s="15">
        <v>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/>
      <c r="AE82" s="14">
        <f t="shared" si="24"/>
        <v>1401.55</v>
      </c>
      <c r="AF82" s="14">
        <f t="shared" si="25"/>
        <v>0</v>
      </c>
      <c r="AG82" s="14">
        <f t="shared" si="26"/>
        <v>0</v>
      </c>
      <c r="AH82" s="14">
        <f t="shared" si="27"/>
        <v>0</v>
      </c>
      <c r="AI82" s="14">
        <f t="shared" si="28"/>
        <v>0</v>
      </c>
      <c r="AJ82" s="14">
        <f t="shared" si="29"/>
        <v>0</v>
      </c>
      <c r="AK82" s="14">
        <f t="shared" si="30"/>
        <v>0</v>
      </c>
      <c r="AL82" s="14" t="b">
        <f t="shared" si="9"/>
        <v>0</v>
      </c>
      <c r="AM82" s="17">
        <v>7501032903586</v>
      </c>
      <c r="AN82" s="21" t="s">
        <v>169</v>
      </c>
      <c r="AO82" s="19">
        <v>354.23200000000003</v>
      </c>
    </row>
    <row r="83" spans="1:41" ht="15.75">
      <c r="A83" s="17">
        <v>7501199420919</v>
      </c>
      <c r="B83" s="22" t="s">
        <v>92</v>
      </c>
      <c r="C83" s="20">
        <v>211.96</v>
      </c>
      <c r="D83" s="18">
        <v>210.5</v>
      </c>
      <c r="E83" s="18">
        <v>221.1</v>
      </c>
      <c r="F83" s="20">
        <v>211.96</v>
      </c>
      <c r="G83" s="16" t="s">
        <v>131</v>
      </c>
      <c r="H83" s="1"/>
      <c r="I83" s="1"/>
      <c r="J83" s="1">
        <v>5</v>
      </c>
      <c r="K83" s="15">
        <v>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 t="shared" si="24"/>
        <v>1059.8</v>
      </c>
      <c r="AF83" s="14">
        <f t="shared" si="25"/>
        <v>0</v>
      </c>
      <c r="AG83" s="14">
        <f t="shared" si="26"/>
        <v>0</v>
      </c>
      <c r="AH83" s="14">
        <f t="shared" si="27"/>
        <v>0</v>
      </c>
      <c r="AI83" s="14">
        <f t="shared" si="28"/>
        <v>0</v>
      </c>
      <c r="AJ83" s="14">
        <f t="shared" si="29"/>
        <v>0</v>
      </c>
      <c r="AK83" s="14">
        <f t="shared" si="30"/>
        <v>0</v>
      </c>
      <c r="AL83" s="14" t="b">
        <f t="shared" si="9"/>
        <v>0</v>
      </c>
      <c r="AN83" s="13" t="s">
        <v>53</v>
      </c>
    </row>
    <row r="84" spans="1:41" ht="15.75">
      <c r="A84" s="17">
        <v>6703</v>
      </c>
      <c r="B84" s="21" t="s">
        <v>93</v>
      </c>
      <c r="C84" s="19">
        <v>230.24359999999999</v>
      </c>
      <c r="D84" s="18">
        <v>251.01</v>
      </c>
      <c r="E84" s="18">
        <v>263.5</v>
      </c>
      <c r="F84" s="19">
        <v>230.24359999999999</v>
      </c>
      <c r="G84" s="16" t="s">
        <v>131</v>
      </c>
      <c r="H84" s="1"/>
      <c r="I84" s="1"/>
      <c r="J84" s="1">
        <v>8</v>
      </c>
      <c r="K84" s="15">
        <v>8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/>
      <c r="AE84" s="14">
        <f t="shared" si="24"/>
        <v>1841.9487999999999</v>
      </c>
      <c r="AF84" s="14">
        <f t="shared" si="25"/>
        <v>0</v>
      </c>
      <c r="AG84" s="14">
        <f t="shared" si="26"/>
        <v>0</v>
      </c>
      <c r="AH84" s="14">
        <f t="shared" si="27"/>
        <v>0</v>
      </c>
      <c r="AI84" s="14">
        <f t="shared" si="28"/>
        <v>0</v>
      </c>
      <c r="AJ84" s="14">
        <f t="shared" si="29"/>
        <v>0</v>
      </c>
      <c r="AK84" s="14">
        <f t="shared" si="30"/>
        <v>0</v>
      </c>
      <c r="AL84" s="14" t="b">
        <f t="shared" si="9"/>
        <v>0</v>
      </c>
      <c r="AM84" s="17">
        <v>7501013191131</v>
      </c>
      <c r="AN84" s="16" t="s">
        <v>170</v>
      </c>
      <c r="AO84" s="18">
        <v>71.983800000000002</v>
      </c>
    </row>
    <row r="85" spans="1:41" ht="15.75">
      <c r="A85" s="17">
        <v>750742001</v>
      </c>
      <c r="B85" s="16" t="s">
        <v>94</v>
      </c>
      <c r="C85" s="18">
        <v>193.9032</v>
      </c>
      <c r="D85" s="18">
        <v>193.91</v>
      </c>
      <c r="E85" s="18">
        <v>205.6</v>
      </c>
      <c r="F85" s="19">
        <v>193.9032</v>
      </c>
      <c r="G85" s="16" t="s">
        <v>131</v>
      </c>
      <c r="H85" s="1"/>
      <c r="I85" s="1"/>
      <c r="J85" s="1">
        <v>5</v>
      </c>
      <c r="K85" s="15">
        <v>5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/>
      <c r="AE85" s="14">
        <f t="shared" si="24"/>
        <v>969.51599999999996</v>
      </c>
      <c r="AF85" s="14">
        <f t="shared" si="25"/>
        <v>0</v>
      </c>
      <c r="AG85" s="14">
        <f t="shared" si="26"/>
        <v>0</v>
      </c>
      <c r="AH85" s="14">
        <f t="shared" si="27"/>
        <v>0</v>
      </c>
      <c r="AI85" s="14">
        <f t="shared" si="28"/>
        <v>0</v>
      </c>
      <c r="AJ85" s="14">
        <f t="shared" si="29"/>
        <v>0</v>
      </c>
      <c r="AK85" s="14">
        <f t="shared" si="30"/>
        <v>0</v>
      </c>
      <c r="AL85" s="14" t="b">
        <f t="shared" si="9"/>
        <v>0</v>
      </c>
      <c r="AM85" s="17">
        <v>7501013144212</v>
      </c>
      <c r="AN85" s="22" t="s">
        <v>54</v>
      </c>
      <c r="AO85" s="20">
        <v>32.849800000000002</v>
      </c>
    </row>
    <row r="86" spans="1:41" ht="15.75">
      <c r="A86" s="17">
        <v>15431556</v>
      </c>
      <c r="B86" s="21" t="s">
        <v>95</v>
      </c>
      <c r="C86" s="19">
        <v>209.04660000000001</v>
      </c>
      <c r="D86" s="18">
        <v>226.46</v>
      </c>
      <c r="E86" s="18">
        <v>240.1</v>
      </c>
      <c r="F86" s="19">
        <v>209.04660000000001</v>
      </c>
      <c r="G86" s="16" t="s">
        <v>131</v>
      </c>
      <c r="H86" s="1"/>
      <c r="I86" s="1"/>
      <c r="J86" s="1">
        <v>0</v>
      </c>
      <c r="K86" s="15"/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 t="shared" si="24"/>
        <v>0</v>
      </c>
      <c r="AF86" s="14">
        <f t="shared" si="25"/>
        <v>0</v>
      </c>
      <c r="AG86" s="14">
        <f t="shared" si="26"/>
        <v>0</v>
      </c>
      <c r="AH86" s="14">
        <f t="shared" si="27"/>
        <v>0</v>
      </c>
      <c r="AI86" s="14">
        <f t="shared" si="28"/>
        <v>0</v>
      </c>
      <c r="AJ86" s="14">
        <f t="shared" si="29"/>
        <v>0</v>
      </c>
      <c r="AK86" s="14">
        <f t="shared" si="30"/>
        <v>0</v>
      </c>
      <c r="AL86" s="14" t="b">
        <f t="shared" si="9"/>
        <v>0</v>
      </c>
      <c r="AM86" s="17">
        <v>7501013144069</v>
      </c>
      <c r="AN86" s="16" t="s">
        <v>55</v>
      </c>
      <c r="AO86" s="18">
        <v>29.047699999999999</v>
      </c>
    </row>
    <row r="87" spans="1:41" ht="15.75">
      <c r="A87" s="17">
        <v>750742003</v>
      </c>
      <c r="B87" s="21" t="s">
        <v>96</v>
      </c>
      <c r="C87" s="19">
        <v>213.67140000000001</v>
      </c>
      <c r="D87" s="18">
        <v>234.21</v>
      </c>
      <c r="E87" s="18">
        <v>246</v>
      </c>
      <c r="F87" s="19">
        <v>213.67140000000001</v>
      </c>
      <c r="G87" s="16" t="s">
        <v>131</v>
      </c>
      <c r="H87" s="1"/>
      <c r="I87" s="1"/>
      <c r="J87" s="1">
        <v>5</v>
      </c>
      <c r="K87" s="15">
        <v>5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 t="shared" si="24"/>
        <v>1068.357</v>
      </c>
      <c r="AF87" s="14">
        <f t="shared" si="25"/>
        <v>0</v>
      </c>
      <c r="AG87" s="14">
        <f t="shared" si="26"/>
        <v>0</v>
      </c>
      <c r="AH87" s="14">
        <f t="shared" si="27"/>
        <v>0</v>
      </c>
      <c r="AI87" s="14">
        <f t="shared" si="28"/>
        <v>0</v>
      </c>
      <c r="AJ87" s="14">
        <f t="shared" si="29"/>
        <v>0</v>
      </c>
      <c r="AK87" s="14">
        <f t="shared" si="30"/>
        <v>0</v>
      </c>
      <c r="AL87" s="14" t="b">
        <f t="shared" si="9"/>
        <v>0</v>
      </c>
      <c r="AM87" s="17">
        <v>7501013144144</v>
      </c>
      <c r="AN87" s="16" t="s">
        <v>56</v>
      </c>
      <c r="AO87" s="18">
        <v>29.047699999999999</v>
      </c>
    </row>
    <row r="88" spans="1:41" ht="15.75">
      <c r="A88" s="17">
        <v>74204</v>
      </c>
      <c r="B88" s="21" t="s">
        <v>97</v>
      </c>
      <c r="C88" s="19">
        <v>212.97579999999999</v>
      </c>
      <c r="D88" s="18">
        <v>220.01</v>
      </c>
      <c r="E88" s="18">
        <v>227</v>
      </c>
      <c r="F88" s="19">
        <v>212.97579999999999</v>
      </c>
      <c r="G88" s="16" t="s">
        <v>131</v>
      </c>
      <c r="H88" s="1"/>
      <c r="I88" s="1"/>
      <c r="J88" s="1">
        <v>5</v>
      </c>
      <c r="K88" s="15">
        <v>5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/>
      <c r="AE88" s="14">
        <f t="shared" si="24"/>
        <v>1064.8789999999999</v>
      </c>
      <c r="AF88" s="14">
        <f t="shared" si="25"/>
        <v>0</v>
      </c>
      <c r="AG88" s="14">
        <f t="shared" si="26"/>
        <v>0</v>
      </c>
      <c r="AH88" s="14">
        <f t="shared" si="27"/>
        <v>0</v>
      </c>
      <c r="AI88" s="14">
        <f t="shared" si="28"/>
        <v>0</v>
      </c>
      <c r="AJ88" s="14">
        <f t="shared" si="29"/>
        <v>0</v>
      </c>
      <c r="AK88" s="14">
        <f t="shared" si="30"/>
        <v>0</v>
      </c>
      <c r="AL88" s="14" t="b">
        <f t="shared" si="9"/>
        <v>0</v>
      </c>
      <c r="AM88" s="17">
        <v>7501013117032</v>
      </c>
      <c r="AN88" s="22" t="s">
        <v>171</v>
      </c>
      <c r="AO88" s="20">
        <v>135.7921</v>
      </c>
    </row>
    <row r="89" spans="1:41" ht="15.75">
      <c r="A89" s="17">
        <v>74201</v>
      </c>
      <c r="B89" s="16" t="s">
        <v>98</v>
      </c>
      <c r="C89" s="18">
        <v>212.97579999999999</v>
      </c>
      <c r="D89" s="18">
        <v>212.99</v>
      </c>
      <c r="E89" s="18">
        <v>227</v>
      </c>
      <c r="F89" s="19">
        <v>212.97579999999999</v>
      </c>
      <c r="G89" s="16" t="s">
        <v>131</v>
      </c>
      <c r="H89" s="1"/>
      <c r="I89" s="1"/>
      <c r="J89" s="1">
        <v>5</v>
      </c>
      <c r="K89" s="15">
        <v>5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/>
      <c r="AE89" s="14">
        <f t="shared" si="24"/>
        <v>1064.8789999999999</v>
      </c>
      <c r="AF89" s="14">
        <f t="shared" si="25"/>
        <v>0</v>
      </c>
      <c r="AG89" s="14">
        <f t="shared" si="26"/>
        <v>0</v>
      </c>
      <c r="AH89" s="14">
        <f t="shared" si="27"/>
        <v>0</v>
      </c>
      <c r="AI89" s="14">
        <f t="shared" si="28"/>
        <v>0</v>
      </c>
      <c r="AJ89" s="14">
        <f t="shared" si="29"/>
        <v>0</v>
      </c>
      <c r="AK89" s="14">
        <f t="shared" si="30"/>
        <v>0</v>
      </c>
      <c r="AL89" s="14" t="b">
        <f t="shared" si="9"/>
        <v>0</v>
      </c>
      <c r="AM89" s="17">
        <v>7501013189534</v>
      </c>
      <c r="AN89" s="16" t="s">
        <v>172</v>
      </c>
      <c r="AO89" s="18">
        <v>104.5184</v>
      </c>
    </row>
    <row r="90" spans="1:41" ht="15.75">
      <c r="A90" s="17">
        <v>750103742</v>
      </c>
      <c r="B90" s="21" t="s">
        <v>99</v>
      </c>
      <c r="C90" s="19">
        <v>395.8528</v>
      </c>
      <c r="D90" s="18">
        <v>426.6</v>
      </c>
      <c r="E90" s="18">
        <v>448</v>
      </c>
      <c r="F90" s="19">
        <v>395.8528</v>
      </c>
      <c r="G90" s="16" t="s">
        <v>131</v>
      </c>
      <c r="H90" s="1"/>
      <c r="I90" s="1"/>
      <c r="J90" s="1">
        <v>5</v>
      </c>
      <c r="K90" s="15">
        <v>5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/>
      <c r="AE90" s="14">
        <f t="shared" si="24"/>
        <v>1979.2640000000001</v>
      </c>
      <c r="AF90" s="14">
        <f t="shared" si="25"/>
        <v>0</v>
      </c>
      <c r="AG90" s="14">
        <f t="shared" si="26"/>
        <v>0</v>
      </c>
      <c r="AH90" s="14">
        <f t="shared" si="27"/>
        <v>0</v>
      </c>
      <c r="AI90" s="14">
        <f t="shared" si="28"/>
        <v>0</v>
      </c>
      <c r="AJ90" s="14">
        <f t="shared" si="29"/>
        <v>0</v>
      </c>
      <c r="AK90" s="14">
        <f t="shared" si="30"/>
        <v>0</v>
      </c>
      <c r="AL90" s="14" t="b">
        <f t="shared" si="9"/>
        <v>0</v>
      </c>
      <c r="AM90" s="17">
        <v>7501013189527</v>
      </c>
      <c r="AN90" s="16" t="s">
        <v>173</v>
      </c>
      <c r="AO90" s="18">
        <v>104.5184</v>
      </c>
    </row>
    <row r="91" spans="1:41" ht="15.75">
      <c r="B91" s="13" t="s">
        <v>100</v>
      </c>
      <c r="AL91" s="14" t="b">
        <f t="shared" si="9"/>
        <v>0</v>
      </c>
      <c r="AM91" s="17">
        <v>7501013189558</v>
      </c>
      <c r="AN91" s="16" t="s">
        <v>57</v>
      </c>
      <c r="AO91" s="18">
        <v>104.5184</v>
      </c>
    </row>
    <row r="92" spans="1:41" ht="15.75">
      <c r="A92" s="17">
        <v>6361</v>
      </c>
      <c r="B92" s="22" t="s">
        <v>101</v>
      </c>
      <c r="C92" s="20">
        <v>319.19040000000001</v>
      </c>
      <c r="D92" s="18">
        <v>307.87</v>
      </c>
      <c r="E92" s="18">
        <v>336</v>
      </c>
      <c r="F92" s="20">
        <v>319.19040000000001</v>
      </c>
      <c r="G92" s="16" t="s">
        <v>131</v>
      </c>
      <c r="H92" s="1"/>
      <c r="I92" s="1"/>
      <c r="J92" s="1">
        <v>10</v>
      </c>
      <c r="K92" s="15">
        <v>10</v>
      </c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/>
      <c r="AB92" s="1"/>
      <c r="AC92" s="15"/>
      <c r="AD92" s="2"/>
      <c r="AE92" s="14">
        <f>C92*K92</f>
        <v>3191.904</v>
      </c>
      <c r="AF92" s="14">
        <f>C92*N92</f>
        <v>0</v>
      </c>
      <c r="AG92" s="14">
        <f>C92*Q92</f>
        <v>0</v>
      </c>
      <c r="AH92" s="14">
        <f>C92*T92</f>
        <v>0</v>
      </c>
      <c r="AI92" s="14">
        <f>C92*W92</f>
        <v>0</v>
      </c>
      <c r="AJ92" s="14">
        <f>C92*Z92</f>
        <v>0</v>
      </c>
      <c r="AK92" s="14">
        <f>C92*AC92</f>
        <v>0</v>
      </c>
      <c r="AL92" s="14" t="b">
        <f t="shared" si="9"/>
        <v>0</v>
      </c>
      <c r="AM92" s="17">
        <v>7501013189510</v>
      </c>
      <c r="AN92" s="16" t="s">
        <v>58</v>
      </c>
      <c r="AO92" s="18">
        <v>104.5184</v>
      </c>
    </row>
    <row r="93" spans="1:41" ht="15.75">
      <c r="B93" s="13" t="s">
        <v>102</v>
      </c>
      <c r="AL93" s="14" t="b">
        <f t="shared" si="9"/>
        <v>0</v>
      </c>
      <c r="AM93" s="17">
        <v>7501013189565</v>
      </c>
      <c r="AN93" s="21" t="s">
        <v>174</v>
      </c>
      <c r="AO93" s="19">
        <v>104.5184</v>
      </c>
    </row>
    <row r="94" spans="1:41" ht="15.75">
      <c r="A94" s="17" t="s">
        <v>103</v>
      </c>
      <c r="B94" s="21" t="s">
        <v>104</v>
      </c>
      <c r="C94" s="19">
        <v>129.44640000000001</v>
      </c>
      <c r="D94" s="18">
        <v>161.01</v>
      </c>
      <c r="E94" s="18">
        <v>170.7</v>
      </c>
      <c r="F94" s="19">
        <v>129.44640000000001</v>
      </c>
      <c r="G94" s="16" t="s">
        <v>131</v>
      </c>
      <c r="H94" s="1"/>
      <c r="I94" s="1"/>
      <c r="J94" s="1">
        <v>15</v>
      </c>
      <c r="K94" s="15">
        <v>15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 t="shared" ref="AE94:AE99" si="31">C94*K94</f>
        <v>1941.6960000000001</v>
      </c>
      <c r="AF94" s="14">
        <f t="shared" ref="AF94:AF99" si="32">C94*N94</f>
        <v>0</v>
      </c>
      <c r="AG94" s="14">
        <f t="shared" ref="AG94:AG99" si="33">C94*Q94</f>
        <v>0</v>
      </c>
      <c r="AH94" s="14">
        <f t="shared" ref="AH94:AH99" si="34">C94*T94</f>
        <v>0</v>
      </c>
      <c r="AI94" s="14">
        <f t="shared" ref="AI94:AI99" si="35">C94*W94</f>
        <v>0</v>
      </c>
      <c r="AJ94" s="14">
        <f t="shared" ref="AJ94:AJ99" si="36">C94*Z94</f>
        <v>0</v>
      </c>
      <c r="AK94" s="14">
        <f t="shared" ref="AK94:AK99" si="37">C94*AC94</f>
        <v>0</v>
      </c>
      <c r="AL94" s="14" t="b">
        <f t="shared" si="9"/>
        <v>0</v>
      </c>
      <c r="AN94" s="13" t="s">
        <v>175</v>
      </c>
    </row>
    <row r="95" spans="1:41" ht="15.75">
      <c r="A95" s="17">
        <v>7501943427966</v>
      </c>
      <c r="B95" s="22" t="s">
        <v>105</v>
      </c>
      <c r="C95" s="20">
        <v>128.3904</v>
      </c>
      <c r="D95" s="18">
        <v>127.01</v>
      </c>
      <c r="E95" s="18">
        <v>141</v>
      </c>
      <c r="F95" s="20">
        <v>128.3904</v>
      </c>
      <c r="G95" s="16" t="s">
        <v>131</v>
      </c>
      <c r="H95" s="1"/>
      <c r="I95" s="1"/>
      <c r="J95" s="1">
        <v>15</v>
      </c>
      <c r="K95" s="15">
        <v>15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 t="shared" si="31"/>
        <v>1925.856</v>
      </c>
      <c r="AF95" s="14">
        <f t="shared" si="32"/>
        <v>0</v>
      </c>
      <c r="AG95" s="14">
        <f t="shared" si="33"/>
        <v>0</v>
      </c>
      <c r="AH95" s="14">
        <f t="shared" si="34"/>
        <v>0</v>
      </c>
      <c r="AI95" s="14">
        <f t="shared" si="35"/>
        <v>0</v>
      </c>
      <c r="AJ95" s="14">
        <f t="shared" si="36"/>
        <v>0</v>
      </c>
      <c r="AK95" s="14">
        <f t="shared" si="37"/>
        <v>0</v>
      </c>
      <c r="AL95" s="14" t="b">
        <f t="shared" si="9"/>
        <v>0</v>
      </c>
      <c r="AM95" s="17">
        <v>7501026005371</v>
      </c>
      <c r="AN95" s="21" t="s">
        <v>176</v>
      </c>
      <c r="AO95" s="19">
        <v>340.81</v>
      </c>
    </row>
    <row r="96" spans="1:41" ht="15.75">
      <c r="A96" s="17">
        <v>6862</v>
      </c>
      <c r="B96" s="22" t="s">
        <v>106</v>
      </c>
      <c r="C96" s="20">
        <v>605.85599999999999</v>
      </c>
      <c r="D96" s="18">
        <v>594.01</v>
      </c>
      <c r="E96" s="18">
        <v>668.7</v>
      </c>
      <c r="F96" s="20">
        <v>605.85599999999999</v>
      </c>
      <c r="G96" s="16" t="s">
        <v>131</v>
      </c>
      <c r="H96" s="1"/>
      <c r="I96" s="1"/>
      <c r="J96" s="1">
        <v>5</v>
      </c>
      <c r="K96" s="15">
        <v>5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 t="shared" si="31"/>
        <v>3029.2799999999997</v>
      </c>
      <c r="AF96" s="14">
        <f t="shared" si="32"/>
        <v>0</v>
      </c>
      <c r="AG96" s="14">
        <f t="shared" si="33"/>
        <v>0</v>
      </c>
      <c r="AH96" s="14">
        <f t="shared" si="34"/>
        <v>0</v>
      </c>
      <c r="AI96" s="14">
        <f t="shared" si="35"/>
        <v>0</v>
      </c>
      <c r="AJ96" s="14">
        <f t="shared" si="36"/>
        <v>0</v>
      </c>
      <c r="AK96" s="14">
        <f t="shared" si="37"/>
        <v>0</v>
      </c>
      <c r="AL96" s="14" t="b">
        <f t="shared" si="9"/>
        <v>0</v>
      </c>
      <c r="AN96" s="13" t="s">
        <v>59</v>
      </c>
    </row>
    <row r="97" spans="1:41" ht="15.75">
      <c r="A97" s="17">
        <v>7501943432571</v>
      </c>
      <c r="B97" s="22" t="s">
        <v>107</v>
      </c>
      <c r="C97" s="20">
        <v>153.72479999999999</v>
      </c>
      <c r="D97" s="18">
        <v>145.01</v>
      </c>
      <c r="E97" s="18">
        <v>162.4</v>
      </c>
      <c r="F97" s="20">
        <v>153.72479999999999</v>
      </c>
      <c r="G97" s="16" t="s">
        <v>131</v>
      </c>
      <c r="H97" s="1"/>
      <c r="I97" s="1"/>
      <c r="J97" s="1">
        <v>5</v>
      </c>
      <c r="K97" s="15">
        <v>5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 t="shared" si="31"/>
        <v>768.62399999999991</v>
      </c>
      <c r="AF97" s="14">
        <f t="shared" si="32"/>
        <v>0</v>
      </c>
      <c r="AG97" s="14">
        <f t="shared" si="33"/>
        <v>0</v>
      </c>
      <c r="AH97" s="14">
        <f t="shared" si="34"/>
        <v>0</v>
      </c>
      <c r="AI97" s="14">
        <f t="shared" si="35"/>
        <v>0</v>
      </c>
      <c r="AJ97" s="14">
        <f t="shared" si="36"/>
        <v>0</v>
      </c>
      <c r="AK97" s="14">
        <f t="shared" si="37"/>
        <v>0</v>
      </c>
      <c r="AL97" s="14" t="b">
        <f t="shared" si="9"/>
        <v>0</v>
      </c>
      <c r="AM97" s="17" t="s">
        <v>60</v>
      </c>
      <c r="AN97" s="16" t="s">
        <v>61</v>
      </c>
      <c r="AO97" s="18">
        <v>74.290000000000006</v>
      </c>
    </row>
    <row r="98" spans="1:41" ht="15.75">
      <c r="A98" s="17">
        <v>6833</v>
      </c>
      <c r="B98" s="21" t="s">
        <v>108</v>
      </c>
      <c r="C98" s="19">
        <v>116.99</v>
      </c>
      <c r="D98" s="18">
        <v>121.01</v>
      </c>
      <c r="E98" s="18">
        <v>127.1</v>
      </c>
      <c r="F98" s="19">
        <v>116.99</v>
      </c>
      <c r="G98" s="16" t="s">
        <v>131</v>
      </c>
      <c r="H98" s="1"/>
      <c r="I98" s="1"/>
      <c r="J98" s="1">
        <v>15</v>
      </c>
      <c r="K98" s="15">
        <v>15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/>
      <c r="AE98" s="14">
        <f t="shared" si="31"/>
        <v>1754.85</v>
      </c>
      <c r="AF98" s="14">
        <f t="shared" si="32"/>
        <v>0</v>
      </c>
      <c r="AG98" s="14">
        <f t="shared" si="33"/>
        <v>0</v>
      </c>
      <c r="AH98" s="14">
        <f t="shared" si="34"/>
        <v>0</v>
      </c>
      <c r="AI98" s="14">
        <f t="shared" si="35"/>
        <v>0</v>
      </c>
      <c r="AJ98" s="14">
        <f t="shared" si="36"/>
        <v>0</v>
      </c>
      <c r="AK98" s="14">
        <f t="shared" si="37"/>
        <v>0</v>
      </c>
      <c r="AL98" s="14" t="b">
        <f t="shared" si="9"/>
        <v>0</v>
      </c>
      <c r="AM98" s="17" t="s">
        <v>177</v>
      </c>
      <c r="AN98" s="21" t="s">
        <v>178</v>
      </c>
      <c r="AO98" s="19">
        <v>290.24</v>
      </c>
    </row>
    <row r="99" spans="1:41" ht="15.75">
      <c r="A99" s="17">
        <v>1580</v>
      </c>
      <c r="B99" s="21" t="s">
        <v>109</v>
      </c>
      <c r="C99" s="19">
        <v>365.32</v>
      </c>
      <c r="D99" s="18">
        <v>386.01</v>
      </c>
      <c r="E99" s="18">
        <v>413.4</v>
      </c>
      <c r="F99" s="19">
        <v>365.32</v>
      </c>
      <c r="G99" s="16" t="s">
        <v>131</v>
      </c>
      <c r="H99" s="1"/>
      <c r="I99" s="1"/>
      <c r="J99" s="1">
        <v>10</v>
      </c>
      <c r="K99" s="15">
        <v>10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 t="shared" si="31"/>
        <v>3653.2</v>
      </c>
      <c r="AF99" s="14">
        <f t="shared" si="32"/>
        <v>0</v>
      </c>
      <c r="AG99" s="14">
        <f t="shared" si="33"/>
        <v>0</v>
      </c>
      <c r="AH99" s="14">
        <f t="shared" si="34"/>
        <v>0</v>
      </c>
      <c r="AI99" s="14">
        <f t="shared" si="35"/>
        <v>0</v>
      </c>
      <c r="AJ99" s="14">
        <f t="shared" si="36"/>
        <v>0</v>
      </c>
      <c r="AK99" s="14">
        <f t="shared" si="37"/>
        <v>0</v>
      </c>
      <c r="AL99" s="14" t="b">
        <f t="shared" si="9"/>
        <v>0</v>
      </c>
      <c r="AM99" s="17" t="s">
        <v>62</v>
      </c>
      <c r="AN99" s="21" t="s">
        <v>63</v>
      </c>
      <c r="AO99" s="19">
        <v>290.24</v>
      </c>
    </row>
    <row r="100" spans="1:41" ht="15.75">
      <c r="B100" s="13" t="s">
        <v>110</v>
      </c>
      <c r="AL100" s="14" t="b">
        <f t="shared" ref="AL100:AL163" si="38">EXACT(A100,AM100)</f>
        <v>1</v>
      </c>
      <c r="AN100" s="13" t="s">
        <v>64</v>
      </c>
    </row>
    <row r="101" spans="1:41" ht="15.75">
      <c r="A101" s="17">
        <v>21391</v>
      </c>
      <c r="B101" s="16" t="s">
        <v>111</v>
      </c>
      <c r="C101" s="18">
        <v>237.648</v>
      </c>
      <c r="D101" s="18">
        <v>237.66</v>
      </c>
      <c r="E101" s="18">
        <v>252</v>
      </c>
      <c r="F101" s="19">
        <v>237.648</v>
      </c>
      <c r="G101" s="16" t="s">
        <v>131</v>
      </c>
      <c r="H101" s="1"/>
      <c r="I101" s="1"/>
      <c r="J101" s="1">
        <v>20</v>
      </c>
      <c r="K101" s="15">
        <v>20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/>
      <c r="AE101" s="14">
        <f>C101*K101</f>
        <v>4752.96</v>
      </c>
      <c r="AF101" s="14">
        <f>C101*N101</f>
        <v>0</v>
      </c>
      <c r="AG101" s="14">
        <f>C101*Q101</f>
        <v>0</v>
      </c>
      <c r="AH101" s="14">
        <f>C101*T101</f>
        <v>0</v>
      </c>
      <c r="AI101" s="14">
        <f>C101*W101</f>
        <v>0</v>
      </c>
      <c r="AJ101" s="14">
        <f>C101*Z101</f>
        <v>0</v>
      </c>
      <c r="AK101" s="14">
        <f>C101*AC101</f>
        <v>0</v>
      </c>
      <c r="AL101" s="14" t="b">
        <f t="shared" si="38"/>
        <v>0</v>
      </c>
      <c r="AM101" s="17">
        <v>7509546058211</v>
      </c>
      <c r="AN101" s="22" t="s">
        <v>65</v>
      </c>
      <c r="AO101" s="20">
        <v>608.85680000000002</v>
      </c>
    </row>
    <row r="102" spans="1:41" ht="15.75">
      <c r="A102" s="17">
        <v>12106</v>
      </c>
      <c r="B102" s="21" t="s">
        <v>112</v>
      </c>
      <c r="C102" s="19">
        <v>231.90719999999999</v>
      </c>
      <c r="D102" s="18">
        <v>234.51</v>
      </c>
      <c r="E102" s="18">
        <v>260.8</v>
      </c>
      <c r="F102" s="19">
        <v>231.90719999999999</v>
      </c>
      <c r="G102" s="16" t="s">
        <v>131</v>
      </c>
      <c r="H102" s="1"/>
      <c r="I102" s="1"/>
      <c r="J102" s="1">
        <v>15</v>
      </c>
      <c r="K102" s="15">
        <v>15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/>
      <c r="AE102" s="14">
        <f>C102*K102</f>
        <v>3478.6079999999997</v>
      </c>
      <c r="AF102" s="14">
        <f>C102*N102</f>
        <v>0</v>
      </c>
      <c r="AG102" s="14">
        <f>C102*Q102</f>
        <v>0</v>
      </c>
      <c r="AH102" s="14">
        <f>C102*T102</f>
        <v>0</v>
      </c>
      <c r="AI102" s="14">
        <f>C102*W102</f>
        <v>0</v>
      </c>
      <c r="AJ102" s="14">
        <f>C102*Z102</f>
        <v>0</v>
      </c>
      <c r="AK102" s="14">
        <f>C102*AC102</f>
        <v>0</v>
      </c>
      <c r="AL102" s="14" t="b">
        <f t="shared" si="38"/>
        <v>0</v>
      </c>
      <c r="AM102" s="17">
        <v>54548401</v>
      </c>
      <c r="AN102" s="16" t="s">
        <v>179</v>
      </c>
      <c r="AO102" s="18">
        <v>753.19380000000001</v>
      </c>
    </row>
    <row r="103" spans="1:41" ht="15.75">
      <c r="A103" s="17">
        <v>7103</v>
      </c>
      <c r="B103" s="21" t="s">
        <v>113</v>
      </c>
      <c r="C103" s="19">
        <v>142.0992</v>
      </c>
      <c r="D103" s="18">
        <v>144.51</v>
      </c>
      <c r="E103" s="18">
        <v>153.19999999999999</v>
      </c>
      <c r="F103" s="19">
        <v>142.0992</v>
      </c>
      <c r="G103" s="16" t="s">
        <v>131</v>
      </c>
      <c r="H103" s="1"/>
      <c r="I103" s="1"/>
      <c r="J103" s="1">
        <v>15</v>
      </c>
      <c r="K103" s="15">
        <v>15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/>
      <c r="AE103" s="14">
        <f>C103*K103</f>
        <v>2131.4879999999998</v>
      </c>
      <c r="AF103" s="14">
        <f>C103*N103</f>
        <v>0</v>
      </c>
      <c r="AG103" s="14">
        <f>C103*Q103</f>
        <v>0</v>
      </c>
      <c r="AH103" s="14">
        <f>C103*T103</f>
        <v>0</v>
      </c>
      <c r="AI103" s="14">
        <f>C103*W103</f>
        <v>0</v>
      </c>
      <c r="AJ103" s="14">
        <f>C103*Z103</f>
        <v>0</v>
      </c>
      <c r="AK103" s="14">
        <f>C103*AC103</f>
        <v>0</v>
      </c>
      <c r="AL103" s="14" t="b">
        <f t="shared" si="38"/>
        <v>0</v>
      </c>
      <c r="AN103" s="13" t="s">
        <v>66</v>
      </c>
    </row>
    <row r="104" spans="1:41" ht="15.75">
      <c r="A104" s="17">
        <v>7104</v>
      </c>
      <c r="B104" s="21" t="s">
        <v>114</v>
      </c>
      <c r="C104" s="19">
        <v>226.49279999999999</v>
      </c>
      <c r="D104" s="18">
        <v>229.01</v>
      </c>
      <c r="E104" s="18">
        <v>242.8</v>
      </c>
      <c r="F104" s="19">
        <v>226.49279999999999</v>
      </c>
      <c r="G104" s="16" t="s">
        <v>131</v>
      </c>
      <c r="H104" s="1"/>
      <c r="I104" s="1"/>
      <c r="J104" s="1">
        <v>15</v>
      </c>
      <c r="K104" s="15">
        <v>15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>C104*K104</f>
        <v>3397.3919999999998</v>
      </c>
      <c r="AF104" s="14">
        <f>C104*N104</f>
        <v>0</v>
      </c>
      <c r="AG104" s="14">
        <f>C104*Q104</f>
        <v>0</v>
      </c>
      <c r="AH104" s="14">
        <f>C104*T104</f>
        <v>0</v>
      </c>
      <c r="AI104" s="14">
        <f>C104*W104</f>
        <v>0</v>
      </c>
      <c r="AJ104" s="14">
        <f>C104*Z104</f>
        <v>0</v>
      </c>
      <c r="AK104" s="14">
        <f>C104*AC104</f>
        <v>0</v>
      </c>
      <c r="AL104" s="14" t="b">
        <f t="shared" si="38"/>
        <v>0</v>
      </c>
      <c r="AM104" s="17">
        <v>7501035905051</v>
      </c>
      <c r="AN104" s="21" t="s">
        <v>67</v>
      </c>
      <c r="AO104" s="19">
        <v>246.97559999999999</v>
      </c>
    </row>
    <row r="105" spans="1:41" ht="15.75">
      <c r="AE105" s="14">
        <f t="shared" ref="AE105:AK105" si="39">SUM(AE5:AE104)</f>
        <v>147276.076</v>
      </c>
      <c r="AF105" s="14">
        <f t="shared" si="39"/>
        <v>0</v>
      </c>
      <c r="AG105" s="14">
        <f t="shared" si="39"/>
        <v>0</v>
      </c>
      <c r="AH105" s="14">
        <f t="shared" si="39"/>
        <v>0</v>
      </c>
      <c r="AI105" s="14">
        <f t="shared" si="39"/>
        <v>0</v>
      </c>
      <c r="AJ105" s="14">
        <f t="shared" si="39"/>
        <v>0</v>
      </c>
      <c r="AK105" s="14">
        <f t="shared" si="39"/>
        <v>0</v>
      </c>
      <c r="AL105" s="14" t="b">
        <f t="shared" si="38"/>
        <v>0</v>
      </c>
      <c r="AM105" s="17">
        <v>75095400201</v>
      </c>
      <c r="AN105" s="21" t="s">
        <v>68</v>
      </c>
      <c r="AO105" s="19">
        <v>180.10400000000001</v>
      </c>
    </row>
    <row r="106" spans="1:41" ht="15.75">
      <c r="AL106" s="14" t="b">
        <f t="shared" si="38"/>
        <v>0</v>
      </c>
      <c r="AM106" s="17">
        <v>4949</v>
      </c>
      <c r="AN106" s="21" t="s">
        <v>180</v>
      </c>
      <c r="AO106" s="19">
        <v>122.03</v>
      </c>
    </row>
    <row r="107" spans="1:41" ht="15.75">
      <c r="AL107" s="14" t="b">
        <f t="shared" si="38"/>
        <v>0</v>
      </c>
      <c r="AM107" s="17">
        <v>4974</v>
      </c>
      <c r="AN107" s="21" t="s">
        <v>69</v>
      </c>
      <c r="AO107" s="19">
        <v>359.464</v>
      </c>
    </row>
    <row r="108" spans="1:41" ht="15.75">
      <c r="B108" s="5" t="s">
        <v>116</v>
      </c>
      <c r="C108" s="25">
        <f>(AE105)</f>
        <v>147276.076</v>
      </c>
      <c r="AL108" s="14" t="b">
        <f t="shared" si="38"/>
        <v>0</v>
      </c>
      <c r="AM108" s="17">
        <v>7501032905327</v>
      </c>
      <c r="AN108" s="21" t="s">
        <v>181</v>
      </c>
      <c r="AO108" s="19">
        <v>135.08799999999999</v>
      </c>
    </row>
    <row r="109" spans="1:41" ht="15.75">
      <c r="B109" s="6" t="s">
        <v>117</v>
      </c>
      <c r="C109" s="14">
        <f>(AF105)</f>
        <v>0</v>
      </c>
      <c r="AL109" s="14" t="b">
        <f t="shared" si="38"/>
        <v>0</v>
      </c>
      <c r="AM109" s="17">
        <v>75010254</v>
      </c>
      <c r="AN109" s="22" t="s">
        <v>70</v>
      </c>
      <c r="AO109" s="20">
        <v>121.86</v>
      </c>
    </row>
    <row r="110" spans="1:41" ht="15.75">
      <c r="B110" s="7" t="s">
        <v>118</v>
      </c>
      <c r="C110" s="14">
        <f>(AG105)</f>
        <v>0</v>
      </c>
      <c r="AL110" s="14" t="b">
        <f t="shared" si="38"/>
        <v>0</v>
      </c>
      <c r="AM110" s="17">
        <v>15491</v>
      </c>
      <c r="AN110" s="21" t="s">
        <v>71</v>
      </c>
      <c r="AO110" s="19">
        <v>485.96800000000002</v>
      </c>
    </row>
    <row r="111" spans="1:41" ht="15.75">
      <c r="B111" s="8" t="s">
        <v>119</v>
      </c>
      <c r="C111" s="14">
        <f>(AH105)</f>
        <v>0</v>
      </c>
      <c r="AL111" s="14" t="b">
        <f t="shared" si="38"/>
        <v>0</v>
      </c>
      <c r="AM111" s="17">
        <v>6927</v>
      </c>
      <c r="AN111" s="21" t="s">
        <v>72</v>
      </c>
      <c r="AO111" s="19">
        <v>314.30399999999997</v>
      </c>
    </row>
    <row r="112" spans="1:41" ht="15.75">
      <c r="B112" s="9" t="s">
        <v>120</v>
      </c>
      <c r="C112" s="14">
        <f>(AI105)</f>
        <v>0</v>
      </c>
      <c r="AL112" s="14" t="b">
        <f t="shared" si="38"/>
        <v>1</v>
      </c>
      <c r="AN112" s="13" t="s">
        <v>182</v>
      </c>
    </row>
    <row r="113" spans="2:41" ht="15.75">
      <c r="B113" s="10" t="s">
        <v>121</v>
      </c>
      <c r="C113" s="14">
        <f>(AJ105)</f>
        <v>0</v>
      </c>
      <c r="AL113" s="14" t="b">
        <f t="shared" si="38"/>
        <v>0</v>
      </c>
      <c r="AM113" s="17">
        <v>7501006537960</v>
      </c>
      <c r="AN113" s="21" t="s">
        <v>183</v>
      </c>
      <c r="AO113" s="19">
        <v>229.3536</v>
      </c>
    </row>
    <row r="114" spans="2:41" ht="15.75">
      <c r="B114" s="11" t="s">
        <v>122</v>
      </c>
      <c r="C114" s="14">
        <f>(AK105)</f>
        <v>0</v>
      </c>
      <c r="AL114" s="14" t="b">
        <f t="shared" si="38"/>
        <v>1</v>
      </c>
      <c r="AN114" s="13" t="s">
        <v>73</v>
      </c>
    </row>
    <row r="115" spans="2:41" ht="15.75">
      <c r="AL115" s="14" t="b">
        <f t="shared" si="38"/>
        <v>0</v>
      </c>
      <c r="AM115" s="17">
        <v>7501003342284</v>
      </c>
      <c r="AN115" s="22" t="s">
        <v>74</v>
      </c>
      <c r="AO115" s="20">
        <v>245.51</v>
      </c>
    </row>
    <row r="116" spans="2:41" ht="15.75">
      <c r="AL116" s="14" t="b">
        <f t="shared" si="38"/>
        <v>1</v>
      </c>
      <c r="AN116" s="13" t="s">
        <v>75</v>
      </c>
    </row>
    <row r="117" spans="2:41" ht="15.75">
      <c r="AL117" s="14" t="b">
        <f t="shared" si="38"/>
        <v>0</v>
      </c>
      <c r="AM117" s="17">
        <v>57100</v>
      </c>
      <c r="AN117" s="21" t="s">
        <v>184</v>
      </c>
      <c r="AO117" s="19">
        <v>474.45119999999997</v>
      </c>
    </row>
    <row r="118" spans="2:41" ht="15.75">
      <c r="AL118" s="14" t="b">
        <f t="shared" si="38"/>
        <v>0</v>
      </c>
      <c r="AM118" s="17">
        <v>57977</v>
      </c>
      <c r="AN118" s="21" t="s">
        <v>76</v>
      </c>
      <c r="AO118" s="19">
        <v>534.17280000000005</v>
      </c>
    </row>
    <row r="119" spans="2:41" ht="15.75">
      <c r="AL119" s="14" t="b">
        <f t="shared" si="38"/>
        <v>0</v>
      </c>
      <c r="AM119" s="17">
        <v>57104</v>
      </c>
      <c r="AN119" s="21" t="s">
        <v>185</v>
      </c>
      <c r="AO119" s="19">
        <v>474.46080000000001</v>
      </c>
    </row>
    <row r="120" spans="2:41" ht="15.75">
      <c r="AL120" s="14" t="b">
        <f t="shared" si="38"/>
        <v>0</v>
      </c>
      <c r="AM120" s="17">
        <v>579474</v>
      </c>
      <c r="AN120" s="21" t="s">
        <v>77</v>
      </c>
      <c r="AO120" s="19">
        <v>533.83680000000004</v>
      </c>
    </row>
    <row r="121" spans="2:41" ht="15.75">
      <c r="AL121" s="14" t="b">
        <f t="shared" si="38"/>
        <v>0</v>
      </c>
      <c r="AM121" s="17">
        <v>52293</v>
      </c>
      <c r="AN121" s="22" t="s">
        <v>78</v>
      </c>
      <c r="AO121" s="20">
        <v>833.28</v>
      </c>
    </row>
    <row r="122" spans="2:41" ht="15.75">
      <c r="AL122" s="14" t="b">
        <f t="shared" si="38"/>
        <v>0</v>
      </c>
      <c r="AM122" s="17">
        <v>52297</v>
      </c>
      <c r="AN122" s="22" t="s">
        <v>79</v>
      </c>
      <c r="AO122" s="20">
        <v>833.76</v>
      </c>
    </row>
    <row r="123" spans="2:41" ht="15.75">
      <c r="AL123" s="14" t="b">
        <f t="shared" si="38"/>
        <v>0</v>
      </c>
      <c r="AM123" s="17">
        <v>52294</v>
      </c>
      <c r="AN123" s="21" t="s">
        <v>186</v>
      </c>
      <c r="AO123" s="19">
        <v>940.27200000000005</v>
      </c>
    </row>
    <row r="124" spans="2:41" ht="15.75">
      <c r="AL124" s="14" t="b">
        <f t="shared" si="38"/>
        <v>0</v>
      </c>
      <c r="AM124" s="17">
        <v>522100</v>
      </c>
      <c r="AN124" s="22" t="s">
        <v>187</v>
      </c>
      <c r="AO124" s="20">
        <v>1088.2560000000001</v>
      </c>
    </row>
    <row r="125" spans="2:41" ht="15.75">
      <c r="AL125" s="14" t="b">
        <f t="shared" si="38"/>
        <v>0</v>
      </c>
      <c r="AM125" s="17">
        <v>571033</v>
      </c>
      <c r="AN125" s="21" t="s">
        <v>188</v>
      </c>
      <c r="AO125" s="19">
        <v>689.73119999999994</v>
      </c>
    </row>
    <row r="126" spans="2:41" ht="15.75">
      <c r="AL126" s="14" t="b">
        <f t="shared" si="38"/>
        <v>0</v>
      </c>
      <c r="AM126" s="17">
        <v>5231</v>
      </c>
      <c r="AN126" s="21" t="s">
        <v>189</v>
      </c>
      <c r="AO126" s="19">
        <v>1088.2560000000001</v>
      </c>
    </row>
    <row r="127" spans="2:41" ht="15.75">
      <c r="AL127" s="14" t="b">
        <f t="shared" si="38"/>
        <v>0</v>
      </c>
      <c r="AM127" s="17" t="s">
        <v>80</v>
      </c>
      <c r="AN127" s="16" t="s">
        <v>81</v>
      </c>
      <c r="AO127" s="18">
        <v>555.87</v>
      </c>
    </row>
    <row r="128" spans="2:41" ht="15.75">
      <c r="AL128" s="14" t="b">
        <f t="shared" si="38"/>
        <v>0</v>
      </c>
      <c r="AM128" s="17" t="s">
        <v>190</v>
      </c>
      <c r="AN128" s="21" t="s">
        <v>191</v>
      </c>
      <c r="AO128" s="19">
        <v>518.70000000000005</v>
      </c>
    </row>
    <row r="129" spans="38:41" ht="15.75">
      <c r="AL129" s="14" t="b">
        <f t="shared" si="38"/>
        <v>0</v>
      </c>
      <c r="AM129" s="17" t="s">
        <v>82</v>
      </c>
      <c r="AN129" s="16" t="s">
        <v>83</v>
      </c>
      <c r="AO129" s="18">
        <v>528.76</v>
      </c>
    </row>
    <row r="130" spans="38:41" ht="15.75">
      <c r="AL130" s="14" t="b">
        <f t="shared" si="38"/>
        <v>0</v>
      </c>
      <c r="AM130" s="17" t="s">
        <v>192</v>
      </c>
      <c r="AN130" s="16" t="s">
        <v>193</v>
      </c>
      <c r="AO130" s="18">
        <v>438.84</v>
      </c>
    </row>
    <row r="131" spans="38:41" ht="15.75">
      <c r="AL131" s="14" t="b">
        <f t="shared" si="38"/>
        <v>1</v>
      </c>
      <c r="AN131" s="13" t="s">
        <v>84</v>
      </c>
    </row>
    <row r="132" spans="38:41" ht="15.75">
      <c r="AL132" s="14" t="b">
        <f t="shared" si="38"/>
        <v>0</v>
      </c>
      <c r="AM132" s="17">
        <v>5649</v>
      </c>
      <c r="AN132" s="21" t="s">
        <v>85</v>
      </c>
      <c r="AO132" s="19">
        <v>263.70240000000001</v>
      </c>
    </row>
    <row r="133" spans="38:41" ht="15.75">
      <c r="AL133" s="14" t="b">
        <f t="shared" si="38"/>
        <v>1</v>
      </c>
      <c r="AN133" s="13" t="s">
        <v>194</v>
      </c>
    </row>
    <row r="134" spans="38:41" ht="15.75">
      <c r="AL134" s="14" t="b">
        <f t="shared" si="38"/>
        <v>0</v>
      </c>
      <c r="AM134" s="23">
        <v>7501006555431</v>
      </c>
      <c r="AN134" s="22" t="s">
        <v>195</v>
      </c>
      <c r="AO134" s="20">
        <v>487.78559999999999</v>
      </c>
    </row>
    <row r="135" spans="38:41" ht="15.75">
      <c r="AL135" s="14" t="b">
        <f t="shared" si="38"/>
        <v>0</v>
      </c>
      <c r="AM135" s="23">
        <v>7501006555455</v>
      </c>
      <c r="AN135" s="21" t="s">
        <v>196</v>
      </c>
      <c r="AO135" s="19">
        <v>487.78559999999999</v>
      </c>
    </row>
    <row r="136" spans="38:41" ht="15.75">
      <c r="AL136" s="14" t="b">
        <f t="shared" si="38"/>
        <v>0</v>
      </c>
      <c r="AM136" s="23">
        <v>76150220346</v>
      </c>
      <c r="AN136" s="21" t="s">
        <v>197</v>
      </c>
      <c r="AO136" s="19">
        <v>567.23519999999996</v>
      </c>
    </row>
    <row r="137" spans="38:41" ht="15.75">
      <c r="AL137" s="14" t="b">
        <f t="shared" si="38"/>
        <v>1</v>
      </c>
      <c r="AN137" s="13" t="s">
        <v>86</v>
      </c>
    </row>
    <row r="138" spans="38:41" ht="15.75">
      <c r="AL138" s="14" t="b">
        <f t="shared" si="38"/>
        <v>0</v>
      </c>
      <c r="AM138" s="23">
        <v>7509546015699</v>
      </c>
      <c r="AN138" s="21" t="s">
        <v>87</v>
      </c>
      <c r="AO138" s="19">
        <v>795.3528</v>
      </c>
    </row>
    <row r="139" spans="38:41" ht="15.75">
      <c r="AL139" s="14" t="b">
        <f t="shared" si="38"/>
        <v>1</v>
      </c>
      <c r="AN139" s="13" t="s">
        <v>88</v>
      </c>
    </row>
    <row r="140" spans="38:41" ht="15.75">
      <c r="AL140" s="14" t="b">
        <f t="shared" si="38"/>
        <v>0</v>
      </c>
      <c r="AM140" s="17">
        <v>67941</v>
      </c>
      <c r="AN140" s="21" t="s">
        <v>89</v>
      </c>
      <c r="AO140" s="19">
        <v>99.47</v>
      </c>
    </row>
    <row r="141" spans="38:41" ht="15.75">
      <c r="AL141" s="14" t="b">
        <f t="shared" si="38"/>
        <v>0</v>
      </c>
      <c r="AM141" s="17">
        <v>6792</v>
      </c>
      <c r="AN141" s="22" t="s">
        <v>198</v>
      </c>
      <c r="AO141" s="20">
        <v>104.89</v>
      </c>
    </row>
    <row r="142" spans="38:41" ht="15.75">
      <c r="AL142" s="14" t="b">
        <f t="shared" si="38"/>
        <v>0</v>
      </c>
      <c r="AM142" s="17">
        <v>7501025444611</v>
      </c>
      <c r="AN142" s="22" t="s">
        <v>90</v>
      </c>
      <c r="AO142" s="20">
        <v>280.31</v>
      </c>
    </row>
    <row r="143" spans="38:41" ht="15.75">
      <c r="AL143" s="14" t="b">
        <f t="shared" si="38"/>
        <v>0</v>
      </c>
      <c r="AM143" s="17">
        <v>7501025444612</v>
      </c>
      <c r="AN143" s="22" t="s">
        <v>91</v>
      </c>
      <c r="AO143" s="20">
        <v>280.31</v>
      </c>
    </row>
    <row r="144" spans="38:41" ht="15.75">
      <c r="AL144" s="14" t="b">
        <f t="shared" si="38"/>
        <v>0</v>
      </c>
      <c r="AM144" s="17">
        <v>7501199420919</v>
      </c>
      <c r="AN144" s="22" t="s">
        <v>92</v>
      </c>
      <c r="AO144" s="20">
        <v>211.96</v>
      </c>
    </row>
    <row r="145" spans="38:41" ht="15.75">
      <c r="AL145" s="14" t="b">
        <f t="shared" si="38"/>
        <v>0</v>
      </c>
      <c r="AM145" s="17">
        <v>1543155</v>
      </c>
      <c r="AN145" s="21" t="s">
        <v>199</v>
      </c>
      <c r="AO145" s="19">
        <v>239.9068</v>
      </c>
    </row>
    <row r="146" spans="38:41" ht="15.75">
      <c r="AL146" s="14" t="b">
        <f t="shared" si="38"/>
        <v>0</v>
      </c>
      <c r="AM146" s="17">
        <v>1543154</v>
      </c>
      <c r="AN146" s="21" t="s">
        <v>200</v>
      </c>
      <c r="AO146" s="19">
        <v>239.9068</v>
      </c>
    </row>
    <row r="147" spans="38:41" ht="15.75">
      <c r="AL147" s="14" t="b">
        <f t="shared" si="38"/>
        <v>0</v>
      </c>
      <c r="AM147" s="17">
        <v>6703</v>
      </c>
      <c r="AN147" s="21" t="s">
        <v>93</v>
      </c>
      <c r="AO147" s="19">
        <v>230.24359999999999</v>
      </c>
    </row>
    <row r="148" spans="38:41" ht="15.75">
      <c r="AL148" s="14" t="b">
        <f t="shared" si="38"/>
        <v>0</v>
      </c>
      <c r="AM148" s="17">
        <v>750742001</v>
      </c>
      <c r="AN148" s="16" t="s">
        <v>94</v>
      </c>
      <c r="AO148" s="18">
        <v>193.9032</v>
      </c>
    </row>
    <row r="149" spans="38:41" ht="15.75">
      <c r="AL149" s="14" t="b">
        <f t="shared" si="38"/>
        <v>0</v>
      </c>
      <c r="AM149" s="17">
        <v>15431556</v>
      </c>
      <c r="AN149" s="21" t="s">
        <v>95</v>
      </c>
      <c r="AO149" s="19">
        <v>209.04660000000001</v>
      </c>
    </row>
    <row r="150" spans="38:41" ht="15.75">
      <c r="AL150" s="14" t="b">
        <f t="shared" si="38"/>
        <v>0</v>
      </c>
      <c r="AM150" s="17">
        <v>750742003</v>
      </c>
      <c r="AN150" s="21" t="s">
        <v>96</v>
      </c>
      <c r="AO150" s="19">
        <v>213.67140000000001</v>
      </c>
    </row>
    <row r="151" spans="38:41" ht="15.75">
      <c r="AL151" s="14" t="b">
        <f t="shared" si="38"/>
        <v>0</v>
      </c>
      <c r="AM151" s="17">
        <v>74204</v>
      </c>
      <c r="AN151" s="21" t="s">
        <v>97</v>
      </c>
      <c r="AO151" s="19">
        <v>212.97579999999999</v>
      </c>
    </row>
    <row r="152" spans="38:41" ht="15.75">
      <c r="AL152" s="14" t="b">
        <f t="shared" si="38"/>
        <v>0</v>
      </c>
      <c r="AM152" s="17">
        <v>74202</v>
      </c>
      <c r="AN152" s="16" t="s">
        <v>201</v>
      </c>
      <c r="AO152" s="18">
        <v>212.97579999999999</v>
      </c>
    </row>
    <row r="153" spans="38:41" ht="15.75">
      <c r="AL153" s="14" t="b">
        <f t="shared" si="38"/>
        <v>0</v>
      </c>
      <c r="AM153" s="17">
        <v>74201</v>
      </c>
      <c r="AN153" s="16" t="s">
        <v>98</v>
      </c>
      <c r="AO153" s="18">
        <v>212.97579999999999</v>
      </c>
    </row>
    <row r="154" spans="38:41" ht="15.75">
      <c r="AL154" s="14" t="b">
        <f t="shared" si="38"/>
        <v>0</v>
      </c>
      <c r="AM154" s="17">
        <v>750103742</v>
      </c>
      <c r="AN154" s="21" t="s">
        <v>99</v>
      </c>
      <c r="AO154" s="19">
        <v>395.8528</v>
      </c>
    </row>
    <row r="155" spans="38:41" ht="15.75">
      <c r="AL155" s="14" t="b">
        <f t="shared" si="38"/>
        <v>0</v>
      </c>
      <c r="AM155" s="17">
        <v>6713</v>
      </c>
      <c r="AN155" s="21" t="s">
        <v>202</v>
      </c>
      <c r="AO155" s="19">
        <v>187.37020000000001</v>
      </c>
    </row>
    <row r="156" spans="38:41" ht="15.75">
      <c r="AL156" s="14" t="b">
        <f t="shared" si="38"/>
        <v>1</v>
      </c>
      <c r="AN156" s="13" t="s">
        <v>203</v>
      </c>
    </row>
    <row r="157" spans="38:41" ht="15.75">
      <c r="AL157" s="14" t="b">
        <f t="shared" si="38"/>
        <v>0</v>
      </c>
      <c r="AM157" s="17">
        <v>65821</v>
      </c>
      <c r="AN157" s="21" t="s">
        <v>204</v>
      </c>
      <c r="AO157" s="19">
        <v>325.30560000000003</v>
      </c>
    </row>
    <row r="158" spans="38:41" ht="15.75">
      <c r="AL158" s="14" t="b">
        <f t="shared" si="38"/>
        <v>1</v>
      </c>
      <c r="AN158" s="13" t="s">
        <v>100</v>
      </c>
    </row>
    <row r="159" spans="38:41" ht="15.75">
      <c r="AL159" s="14" t="b">
        <f t="shared" si="38"/>
        <v>0</v>
      </c>
      <c r="AM159" s="17">
        <v>6361</v>
      </c>
      <c r="AN159" s="22" t="s">
        <v>101</v>
      </c>
      <c r="AO159" s="20">
        <v>319.19040000000001</v>
      </c>
    </row>
    <row r="160" spans="38:41" ht="15.75">
      <c r="AL160" s="14" t="b">
        <f t="shared" si="38"/>
        <v>1</v>
      </c>
      <c r="AN160" s="13" t="s">
        <v>102</v>
      </c>
    </row>
    <row r="161" spans="38:41" ht="15.75">
      <c r="AL161" s="14" t="b">
        <f t="shared" si="38"/>
        <v>0</v>
      </c>
      <c r="AM161" s="17">
        <v>7501943427935</v>
      </c>
      <c r="AN161" s="22" t="s">
        <v>205</v>
      </c>
      <c r="AO161" s="20">
        <v>104.7744</v>
      </c>
    </row>
    <row r="162" spans="38:41" ht="15.75">
      <c r="AL162" s="14" t="b">
        <f t="shared" si="38"/>
        <v>0</v>
      </c>
      <c r="AM162" s="17" t="s">
        <v>103</v>
      </c>
      <c r="AN162" s="21" t="s">
        <v>104</v>
      </c>
      <c r="AO162" s="19">
        <v>129.44640000000001</v>
      </c>
    </row>
    <row r="163" spans="38:41" ht="15.75">
      <c r="AL163" s="14" t="b">
        <f t="shared" si="38"/>
        <v>0</v>
      </c>
      <c r="AM163" s="17">
        <v>7501943427966</v>
      </c>
      <c r="AN163" s="22" t="s">
        <v>105</v>
      </c>
      <c r="AO163" s="20">
        <v>128.3904</v>
      </c>
    </row>
    <row r="164" spans="38:41" ht="15.75">
      <c r="AL164" s="14" t="b">
        <f t="shared" ref="AL164:AL181" si="40">EXACT(A164,AM164)</f>
        <v>0</v>
      </c>
      <c r="AM164" s="17">
        <v>7501943494893</v>
      </c>
      <c r="AN164" s="21" t="s">
        <v>206</v>
      </c>
      <c r="AO164" s="19">
        <v>107.376</v>
      </c>
    </row>
    <row r="165" spans="38:41" ht="15.75">
      <c r="AL165" s="14" t="b">
        <f t="shared" si="40"/>
        <v>0</v>
      </c>
      <c r="AM165" s="17">
        <v>7501943494855</v>
      </c>
      <c r="AN165" s="21" t="s">
        <v>207</v>
      </c>
      <c r="AO165" s="19">
        <v>103.66079999999999</v>
      </c>
    </row>
    <row r="166" spans="38:41" ht="15.75">
      <c r="AL166" s="14" t="b">
        <f t="shared" si="40"/>
        <v>0</v>
      </c>
      <c r="AM166" s="17">
        <v>7501943494879</v>
      </c>
      <c r="AN166" s="22" t="s">
        <v>208</v>
      </c>
      <c r="AO166" s="20">
        <v>296.19839999999999</v>
      </c>
    </row>
    <row r="167" spans="38:41" ht="15.75">
      <c r="AL167" s="14" t="b">
        <f t="shared" si="40"/>
        <v>0</v>
      </c>
      <c r="AM167" s="17">
        <v>6865</v>
      </c>
      <c r="AN167" s="21" t="s">
        <v>209</v>
      </c>
      <c r="AO167" s="19">
        <v>238.16</v>
      </c>
    </row>
    <row r="168" spans="38:41" ht="15.75">
      <c r="AL168" s="14" t="b">
        <f t="shared" si="40"/>
        <v>0</v>
      </c>
      <c r="AM168" s="17">
        <v>6862</v>
      </c>
      <c r="AN168" s="22" t="s">
        <v>106</v>
      </c>
      <c r="AO168" s="20">
        <v>605.85599999999999</v>
      </c>
    </row>
    <row r="169" spans="38:41" ht="15.75">
      <c r="AL169" s="14" t="b">
        <f t="shared" si="40"/>
        <v>0</v>
      </c>
      <c r="AM169" s="17">
        <v>7501943432571</v>
      </c>
      <c r="AN169" s="22" t="s">
        <v>107</v>
      </c>
      <c r="AO169" s="20">
        <v>153.72479999999999</v>
      </c>
    </row>
    <row r="170" spans="38:41" ht="15.75">
      <c r="AL170" s="14" t="b">
        <f t="shared" si="40"/>
        <v>0</v>
      </c>
      <c r="AM170" s="17">
        <v>6861</v>
      </c>
      <c r="AN170" s="21" t="s">
        <v>210</v>
      </c>
      <c r="AO170" s="19">
        <v>294.63</v>
      </c>
    </row>
    <row r="171" spans="38:41" ht="15.75">
      <c r="AL171" s="14" t="b">
        <f t="shared" si="40"/>
        <v>0</v>
      </c>
      <c r="AM171" s="17">
        <v>6871</v>
      </c>
      <c r="AN171" s="22" t="s">
        <v>211</v>
      </c>
      <c r="AO171" s="20">
        <v>67.150000000000006</v>
      </c>
    </row>
    <row r="172" spans="38:41" ht="15.75">
      <c r="AL172" s="14" t="b">
        <f t="shared" si="40"/>
        <v>0</v>
      </c>
      <c r="AM172" s="17">
        <v>7501019030459</v>
      </c>
      <c r="AN172" s="22" t="s">
        <v>212</v>
      </c>
      <c r="AO172" s="20">
        <v>152.03</v>
      </c>
    </row>
    <row r="173" spans="38:41" ht="15.75">
      <c r="AL173" s="14" t="b">
        <f t="shared" si="40"/>
        <v>0</v>
      </c>
      <c r="AM173" s="17">
        <v>6833</v>
      </c>
      <c r="AN173" s="21" t="s">
        <v>108</v>
      </c>
      <c r="AO173" s="19">
        <v>116.99</v>
      </c>
    </row>
    <row r="174" spans="38:41" ht="15.75">
      <c r="AL174" s="14" t="b">
        <f t="shared" si="40"/>
        <v>0</v>
      </c>
      <c r="AM174" s="17">
        <v>7501025601</v>
      </c>
      <c r="AN174" s="22" t="s">
        <v>213</v>
      </c>
      <c r="AO174" s="20">
        <v>115.19</v>
      </c>
    </row>
    <row r="175" spans="38:41" ht="15.75">
      <c r="AL175" s="14" t="b">
        <f t="shared" si="40"/>
        <v>0</v>
      </c>
      <c r="AM175" s="17">
        <v>1580</v>
      </c>
      <c r="AN175" s="21" t="s">
        <v>109</v>
      </c>
      <c r="AO175" s="19">
        <v>365.32</v>
      </c>
    </row>
    <row r="176" spans="38:41" ht="15.75">
      <c r="AL176" s="14" t="b">
        <f t="shared" si="40"/>
        <v>1</v>
      </c>
      <c r="AN176" s="13" t="s">
        <v>110</v>
      </c>
    </row>
    <row r="177" spans="38:41" ht="15.75">
      <c r="AL177" s="14" t="b">
        <f t="shared" si="40"/>
        <v>0</v>
      </c>
      <c r="AM177" s="17">
        <v>21392</v>
      </c>
      <c r="AN177" s="16" t="s">
        <v>214</v>
      </c>
      <c r="AO177" s="18">
        <v>133.27680000000001</v>
      </c>
    </row>
    <row r="178" spans="38:41" ht="15.75">
      <c r="AL178" s="14" t="b">
        <f t="shared" si="40"/>
        <v>0</v>
      </c>
      <c r="AM178" s="17">
        <v>21391</v>
      </c>
      <c r="AN178" s="16" t="s">
        <v>111</v>
      </c>
      <c r="AO178" s="18">
        <v>237.648</v>
      </c>
    </row>
    <row r="179" spans="38:41" ht="15.75">
      <c r="AL179" s="14" t="b">
        <f t="shared" si="40"/>
        <v>0</v>
      </c>
      <c r="AM179" s="17">
        <v>12106</v>
      </c>
      <c r="AN179" s="21" t="s">
        <v>112</v>
      </c>
      <c r="AO179" s="19">
        <v>231.90719999999999</v>
      </c>
    </row>
    <row r="180" spans="38:41" ht="15.75">
      <c r="AL180" s="14" t="b">
        <f t="shared" si="40"/>
        <v>0</v>
      </c>
      <c r="AM180" s="17">
        <v>7103</v>
      </c>
      <c r="AN180" s="21" t="s">
        <v>113</v>
      </c>
      <c r="AO180" s="19">
        <v>142.0992</v>
      </c>
    </row>
    <row r="181" spans="38:41" ht="15.75">
      <c r="AL181" s="14" t="b">
        <f t="shared" si="40"/>
        <v>0</v>
      </c>
      <c r="AM181" s="17">
        <v>7104</v>
      </c>
      <c r="AN181" s="21" t="s">
        <v>114</v>
      </c>
      <c r="AO181" s="19">
        <v>226.49279999999999</v>
      </c>
    </row>
  </sheetData>
  <sheetProtection formatCells="0" formatColumns="0" formatRows="0" insertColumns="0" insertRows="0" insertHyperlinks="0" deleteColumns="0" deleteRows="0" sort="0" autoFilter="0" pivotTables="0"/>
  <autoFilter ref="AD30:AK35">
    <filterColumn colId="0">
      <filters>
        <filter val="en  descuento: %0 ///"/>
      </filters>
    </filterColumn>
  </autoFilter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2018-05-21T15:17:48Z</cp:lastPrinted>
  <dcterms:created xsi:type="dcterms:W3CDTF">2018-05-21T15:12:25Z</dcterms:created>
  <dcterms:modified xsi:type="dcterms:W3CDTF">2018-05-21T16:30:36Z</dcterms:modified>
  <cp:category/>
</cp:coreProperties>
</file>