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PEDIDO!$A$1:$AK$157</definedName>
  </definedNames>
  <calcPr calcId="179016"/>
</workbook>
</file>

<file path=xl/calcChain.xml><?xml version="1.0" encoding="utf-8"?>
<calcChain xmlns="http://schemas.openxmlformats.org/spreadsheetml/2006/main">
  <c r="AK156" i="2" l="1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K5" i="2"/>
  <c r="AK157" i="2"/>
  <c r="C166" i="2"/>
  <c r="AJ6" i="2"/>
  <c r="AI6" i="2"/>
  <c r="AI5" i="2"/>
  <c r="AI157" i="2"/>
  <c r="C164" i="2"/>
  <c r="AH6" i="2"/>
  <c r="AG6" i="2"/>
  <c r="AG5" i="2"/>
  <c r="AG157" i="2"/>
  <c r="C162" i="2"/>
  <c r="AF6" i="2"/>
  <c r="AE6" i="2"/>
  <c r="AE5" i="2"/>
  <c r="AE157" i="2"/>
  <c r="C160" i="2"/>
  <c r="AJ5" i="2"/>
  <c r="AJ157" i="2"/>
  <c r="C165" i="2"/>
  <c r="AH5" i="2"/>
  <c r="AH157" i="2"/>
  <c r="C163" i="2"/>
  <c r="AF5" i="2"/>
  <c r="AF157" i="2"/>
  <c r="C161" i="2"/>
</calcChain>
</file>

<file path=xl/sharedStrings.xml><?xml version="1.0" encoding="utf-8"?>
<sst xmlns="http://schemas.openxmlformats.org/spreadsheetml/2006/main" count="525" uniqueCount="212">
  <si>
    <t>GRUPO ABARROTES AZTECA</t>
  </si>
  <si>
    <t>PEDIDOS A 'SAHUAYO' 28-05-2018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</si>
  <si>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</si>
  <si>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</si>
  <si>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</si>
  <si>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</si>
  <si>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</si>
  <si>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</si>
  <si>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</si>
  <si>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</si>
  <si>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</si>
  <si>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</si>
  <si>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</si>
  <si>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</si>
  <si>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</si>
  <si>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</si>
  <si>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</si>
  <si>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36/50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</si>
  <si>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</si>
  <si>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</si>
  <si>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</si>
  <si>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</si>
  <si>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</si>
  <si>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SUAVELASTIC 18/100 PZAS.</t>
  </si>
  <si>
    <t>BLANQUEADORES</t>
  </si>
  <si>
    <t>CLORALEX MASCOTAS 15/950 ML.</t>
  </si>
  <si>
    <t>CLORALEX MASCOTAS 6/3.8 LTS.</t>
  </si>
  <si>
    <t>CLOROX 6/3.8 LTOS. MAGIA FLORAL</t>
  </si>
  <si>
    <t>CLOROX AROMA 15/930 ML. PUREZA CITRICA</t>
  </si>
  <si>
    <t>CLOROX DESENGRASANTE 15/930 ML.</t>
  </si>
  <si>
    <t xml:space="preserve">CLOROX POWER GEL 12/500 ML. </t>
  </si>
  <si>
    <t>CLOROX ROPA COLOR 15/930 ML.</t>
  </si>
  <si>
    <t>CREMAS Y CEPILLOS DENTALES</t>
  </si>
  <si>
    <t>LCRDEN0000004</t>
  </si>
  <si>
    <t>COLGATE TRIPLE ACCION 72/100 ML.</t>
  </si>
  <si>
    <t>COLGATE TRIPLE ACCION 72/75 ML.</t>
  </si>
  <si>
    <t>FRESKA-RA 72/100 ML.</t>
  </si>
  <si>
    <t xml:space="preserve">CEREALES </t>
  </si>
  <si>
    <t>CHOCO KRISPIS 50/38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</si>
  <si>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</si>
  <si>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</si>
  <si>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</si>
  <si>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</si>
  <si>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</si>
  <si>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</si>
  <si>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</si>
  <si>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</si>
  <si>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DETERGENTES</t>
  </si>
  <si>
    <t>AXION DET. 24/500 GRS.</t>
  </si>
  <si>
    <t>AXION DET. 48/250 GRS.</t>
  </si>
  <si>
    <t>AXION LIQ. COMPLETE 12/640 ML. ANTIBACT.</t>
  </si>
  <si>
    <t>AXION LIQUIDO 12/400 ML. NARANJA</t>
  </si>
  <si>
    <t>AXION LIQUIDO 12/400 ML. TRICLORO</t>
  </si>
  <si>
    <t>EFICAZ LIQUIDO 12/350 ML. MANZANA ENERG.</t>
  </si>
  <si>
    <t>GELATINAS</t>
  </si>
  <si>
    <t>GEL GARY LIGHT 24/20 GRS. NUEZ</t>
  </si>
  <si>
    <t>GALLETAS GAMESA</t>
  </si>
  <si>
    <t>POPULARES GAMESA 6/1 KG.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</si>
  <si>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</si>
  <si>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</si>
  <si>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</si>
  <si>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</si>
  <si>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</si>
  <si>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GEL XTREME 18/260 GRS. EXT FIRME ICE</t>
  </si>
  <si>
    <t>HARINA</t>
  </si>
  <si>
    <t>MINSA 10/1 KG.</t>
  </si>
  <si>
    <t>HOJAS DE RASURAR</t>
  </si>
  <si>
    <t>3EX</t>
  </si>
  <si>
    <t>RASTRILLO BIC CONFORT CLASICO 24 PZS. CONFOR 2</t>
  </si>
  <si>
    <t>INSECTICIDAS</t>
  </si>
  <si>
    <t>BAYGON CASA Y JARDIN 12/400 ML.</t>
  </si>
  <si>
    <t>BAYGON ULTRA VERDE 12/400 ML.</t>
  </si>
  <si>
    <t>RAID ACCION TOTAL 12/400 ML.</t>
  </si>
  <si>
    <t xml:space="preserve">RAID MAX 12/250 GRS. </t>
  </si>
  <si>
    <t>JUGOS JUMEX</t>
  </si>
  <si>
    <t>JUMEX BIDA FRESA 10/200 ML.</t>
  </si>
  <si>
    <t>JUMEX BIDA MANZANA 10/200 ML.</t>
  </si>
  <si>
    <t>JUMEX BIDA UVA 10/200 ML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</si>
  <si>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</si>
  <si>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</si>
  <si>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</si>
  <si>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</si>
  <si>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</si>
  <si>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ZOTE 50/200 GRS. ROSA</t>
  </si>
  <si>
    <t>JUGOS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</si>
  <si>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</si>
  <si>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</si>
  <si>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</si>
  <si>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</si>
  <si>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</si>
  <si>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</si>
  <si>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</si>
  <si>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</si>
  <si>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LJUOTR0000013</t>
  </si>
  <si>
    <t>GATORADE CH. 24/600 ML. LIMA-LIMON</t>
  </si>
  <si>
    <t>LJUOTR0000016</t>
  </si>
  <si>
    <t>GATORADE CH. 24/600 ML. NARANJA</t>
  </si>
  <si>
    <t>LJUOTR0000018</t>
  </si>
  <si>
    <t>GATORADE ROSCA 24/500 ML. LIMONADA</t>
  </si>
  <si>
    <t>LJUOTR0000023</t>
  </si>
  <si>
    <t>GATORADE ROSCA 24/500 ML. UVA</t>
  </si>
  <si>
    <t>KERNS SOYAMILK 12/1LT. NATURAL</t>
  </si>
  <si>
    <t>JABON DE TOCADOR</t>
  </si>
  <si>
    <t>PALMOLIVE CLASICO ACEITE DE OLIVA 96/110 GRS</t>
  </si>
  <si>
    <t>PALMOLIVE NATURALS *72/160  GRS. MENTA/EUCALIPTO</t>
  </si>
  <si>
    <t>LIMPIADORES</t>
  </si>
  <si>
    <t xml:space="preserve">AJAX 12/1 LT. AMONIA </t>
  </si>
  <si>
    <t>FABULOSO COMPLETE  12/828 ML. PINO Y EUCALIPTO</t>
  </si>
  <si>
    <t>FLASH 20/500 ML. FLORAL</t>
  </si>
  <si>
    <t>MR. MUSC ANTIGRASA 12/750 ML. COCINA TOTAL</t>
  </si>
  <si>
    <t>PASTILLA PATO PURIFIC MR MUSCULO 12/40 G</t>
  </si>
  <si>
    <t>PINOL 20/250 ML.</t>
  </si>
  <si>
    <t>VANISH 12/420 ML. ROSA</t>
  </si>
  <si>
    <t>WINDEX MR MUSC LIMPIA VIDRIOS 12/750 ML.</t>
  </si>
  <si>
    <t>MOLES Y MERMELADAS</t>
  </si>
  <si>
    <t>MERMELADA DE FRESA DEL MONTE 12/470 GRS.</t>
  </si>
  <si>
    <t>MAYONESAS Y MOSTAZAS</t>
  </si>
  <si>
    <t>MAY McCORMICK 32 12/725 GRS.</t>
  </si>
  <si>
    <t>PAÑAL DESECHABLE</t>
  </si>
  <si>
    <t>ABSORSEC MEDIANO 6/14 PZAS.</t>
  </si>
  <si>
    <t>CALZON HUGGIES PULL-UPS APRENDISEC NIÑA 4TA. ETAPA 4/25 P.</t>
  </si>
  <si>
    <t>CALZON HUGGIES PULL-UPS APRENDISEC NIÑA 5TA. ETAPA 4/25 P.</t>
  </si>
  <si>
    <t>HUGGIES ETAPA 2 AHORRAPACK  6/40 PZAS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</si>
  <si>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</si>
  <si>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</si>
  <si>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</si>
  <si>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</si>
  <si>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PURE&amp;NAT RECIEN NACIDO 6/38 PZAS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</si>
  <si>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</si>
  <si>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</si>
  <si>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</si>
  <si>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</si>
  <si>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</si>
  <si>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</si>
  <si>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</si>
  <si>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</si>
  <si>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SEMILLAS</t>
  </si>
  <si>
    <t>2EX</t>
  </si>
  <si>
    <t>PALOMITAS ACT II **QUESO JALAPEÑO 4/15/95 GRS</t>
  </si>
  <si>
    <t>25EX</t>
  </si>
  <si>
    <t>PALOMITAS ACT II 9/184 GRS. CARAMELO</t>
  </si>
  <si>
    <t>SHAMPHOO EXHIBIDOR</t>
  </si>
  <si>
    <t>PALMOLIVE OPTIMS  NIVEL 4 *24 PZAS. *SOBRE*</t>
  </si>
  <si>
    <t>SUAVIZANTES DE ROPA</t>
  </si>
  <si>
    <t>SUAVITEL **4/3 LTS. ADIOS P. AQUA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</si>
  <si>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</si>
  <si>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</si>
  <si>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</si>
  <si>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</si>
  <si>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</si>
  <si>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</si>
  <si>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VEL ROSITA 12/450 ML.</t>
  </si>
  <si>
    <t>SALSAS</t>
  </si>
  <si>
    <t>CATSUP HUNTS SQUEZZABLE 12/600 GRS.</t>
  </si>
  <si>
    <t>SALSA HUNTS BBQ ORIGINAL  12/620 ML.</t>
  </si>
  <si>
    <t>TOALLAS FEMENINAS</t>
  </si>
  <si>
    <t xml:space="preserve">KOTEX ANAT. MANZANILLA S/ALAS 10/10 PZAS. 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</si>
  <si>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</si>
  <si>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</si>
  <si>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</si>
  <si>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</si>
  <si>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</si>
  <si>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</si>
  <si>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</si>
  <si>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KOTEX LARGOS 24/44 PZA.</t>
  </si>
  <si>
    <t>PANTIPROTECTORES KOTEX REG/MZLLA 14/22 PZA.</t>
  </si>
  <si>
    <t>PANTIPROTECTORES SABA LARGOS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</si>
  <si>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</si>
  <si>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</si>
  <si>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</si>
  <si>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</si>
  <si>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</si>
  <si>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</si>
  <si>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</si>
  <si>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</si>
  <si>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</si>
  <si>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</si>
  <si>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</si>
  <si>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</si>
  <si>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</si>
  <si>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</si>
  <si>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</si>
  <si>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</si>
  <si>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</si>
  <si>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</si>
  <si>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</si>
  <si>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</si>
  <si>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</si>
  <si>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</si>
  <si>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</si>
  <si>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</si>
  <si>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</si>
  <si>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</si>
  <si>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</si>
  <si>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</si>
  <si>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</si>
  <si>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LÓPEZ</t>
  </si>
  <si>
    <t>MORGAR</t>
  </si>
  <si>
    <t>HUGOS</t>
  </si>
  <si>
    <t>ROMAN</t>
  </si>
  <si>
    <t>DECASA</t>
  </si>
  <si>
    <t>DIKELOG</t>
  </si>
  <si>
    <t>TACAMBA</t>
  </si>
  <si>
    <t>19 HERMANOS</t>
  </si>
  <si>
    <t>PRODUCMEX</t>
  </si>
  <si>
    <t>PUMA</t>
  </si>
  <si>
    <t>JASPO</t>
  </si>
  <si>
    <t>es 12/12</t>
  </si>
  <si>
    <t>SALUDABLES</t>
  </si>
  <si>
    <t>CORONA</t>
  </si>
  <si>
    <t>6/1 LT</t>
  </si>
  <si>
    <t>6/600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</si>
</sst>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view="pageLayout" zoomScaleNormal="100" workbookViewId="0">
      <selection activeCell="C77" sqref="C77"/>
    </sheetView>
  </sheetViews>
  <sheetFormatPr baseColWidth="10" defaultColWidth="9.140625" defaultRowHeight="15"/>
  <cols>
    <col min="1" max="3" width="6" customWidth="1"/>
    <col min="4" max="4" width="21.42578125" style="24" customWidth="1"/>
    <col min="5" max="5" width="60.425781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30"/>
      <c r="D3" s="22"/>
      <c r="E3" s="30" t="s">
        <v>3</v>
      </c>
    </row>
    <row r="4" spans="1:5" ht="15.75">
      <c r="A4" s="30" t="s">
        <v>4</v>
      </c>
      <c r="B4" s="30" t="s">
        <v>5</v>
      </c>
      <c r="C4" s="30" t="s">
        <v>6</v>
      </c>
      <c r="D4" s="22" t="s">
        <v>7</v>
      </c>
      <c r="E4" s="8" t="s">
        <v>8</v>
      </c>
    </row>
    <row r="5" spans="1:5" ht="15.75">
      <c r="A5" s="12">
        <v>1</v>
      </c>
      <c r="B5" s="12">
        <v>28</v>
      </c>
      <c r="C5" s="12">
        <v>1</v>
      </c>
      <c r="D5" s="23">
        <v>750103700</v>
      </c>
      <c r="E5" s="12" t="s">
        <v>9</v>
      </c>
    </row>
    <row r="6" spans="1:5" ht="15.75">
      <c r="A6" s="12">
        <v>0</v>
      </c>
      <c r="B6" s="12">
        <v>11</v>
      </c>
      <c r="C6" s="12">
        <v>0</v>
      </c>
      <c r="D6" s="23">
        <v>7501032938212</v>
      </c>
      <c r="E6" s="12" t="s">
        <v>10</v>
      </c>
    </row>
    <row r="7" spans="1:5" ht="15.75">
      <c r="A7" s="12">
        <v>0</v>
      </c>
      <c r="B7" s="12">
        <v>2</v>
      </c>
      <c r="C7" s="12">
        <v>0</v>
      </c>
      <c r="D7" s="23">
        <v>7501032915428</v>
      </c>
      <c r="E7" s="12" t="s">
        <v>11</v>
      </c>
    </row>
    <row r="8" spans="1:5" ht="15.75">
      <c r="A8" s="12">
        <v>0</v>
      </c>
      <c r="B8" s="12">
        <v>11</v>
      </c>
      <c r="C8" s="12">
        <v>0</v>
      </c>
      <c r="D8" s="23">
        <v>72806</v>
      </c>
      <c r="E8" s="12" t="s">
        <v>12</v>
      </c>
    </row>
    <row r="9" spans="1:5" ht="15.75">
      <c r="A9" s="12">
        <v>0</v>
      </c>
      <c r="B9" s="12">
        <v>13</v>
      </c>
      <c r="C9" s="12">
        <v>0</v>
      </c>
      <c r="D9" s="23">
        <v>72801</v>
      </c>
      <c r="E9" s="12" t="s">
        <v>13</v>
      </c>
    </row>
    <row r="10" spans="1:5" ht="15.75">
      <c r="A10" s="12">
        <v>0</v>
      </c>
      <c r="B10" s="12">
        <v>3</v>
      </c>
      <c r="C10" s="12">
        <v>0</v>
      </c>
      <c r="D10" s="23">
        <v>750103747</v>
      </c>
      <c r="E10" s="12" t="s">
        <v>14</v>
      </c>
    </row>
    <row r="11" spans="1:5" ht="15.75">
      <c r="A11" s="12">
        <v>0</v>
      </c>
      <c r="B11" s="12">
        <v>99</v>
      </c>
      <c r="C11" s="12">
        <v>0</v>
      </c>
      <c r="D11" s="23">
        <v>912005</v>
      </c>
      <c r="E11" s="12" t="s">
        <v>15</v>
      </c>
    </row>
    <row r="12" spans="1:5" ht="15.75">
      <c r="E12" s="9" t="s">
        <v>16</v>
      </c>
    </row>
    <row r="13" spans="1:5" ht="15.75">
      <c r="A13" s="12">
        <v>0</v>
      </c>
      <c r="B13" s="12">
        <v>27</v>
      </c>
      <c r="C13" s="12">
        <v>10</v>
      </c>
      <c r="D13" s="23">
        <v>7501035908236</v>
      </c>
      <c r="E13" s="12" t="s">
        <v>17</v>
      </c>
    </row>
    <row r="14" spans="1:5" ht="15.75">
      <c r="A14" s="12">
        <v>0</v>
      </c>
      <c r="B14" s="12">
        <v>33</v>
      </c>
      <c r="C14" s="12">
        <v>0</v>
      </c>
      <c r="D14" s="23">
        <v>7501035908127</v>
      </c>
      <c r="E14" s="12" t="s">
        <v>18</v>
      </c>
    </row>
    <row r="15" spans="1:5" ht="15.75">
      <c r="A15" s="12">
        <v>0</v>
      </c>
      <c r="B15" s="12">
        <v>27</v>
      </c>
      <c r="C15" s="12">
        <v>0</v>
      </c>
      <c r="D15" s="23">
        <v>7501035908141</v>
      </c>
      <c r="E15" s="12" t="s">
        <v>19</v>
      </c>
    </row>
    <row r="16" spans="1:5" ht="15.75">
      <c r="A16" s="12">
        <v>0</v>
      </c>
      <c r="B16" s="12">
        <v>22</v>
      </c>
      <c r="C16" s="12">
        <v>0</v>
      </c>
      <c r="D16" s="23">
        <v>7501035908110</v>
      </c>
      <c r="E16" s="12" t="s">
        <v>20</v>
      </c>
    </row>
    <row r="17" spans="1:5" ht="15.75">
      <c r="A17" s="12">
        <v>0</v>
      </c>
      <c r="B17" s="12">
        <v>30</v>
      </c>
      <c r="C17" s="12">
        <v>0</v>
      </c>
      <c r="D17" s="23">
        <v>7501035908134</v>
      </c>
      <c r="E17" s="12" t="s">
        <v>21</v>
      </c>
    </row>
    <row r="18" spans="1:5" ht="15.75">
      <c r="A18" s="12">
        <v>6</v>
      </c>
      <c r="B18" s="12"/>
      <c r="C18" s="12">
        <v>3</v>
      </c>
      <c r="D18" s="23">
        <v>2263</v>
      </c>
      <c r="E18" s="12" t="s">
        <v>22</v>
      </c>
    </row>
    <row r="19" spans="1:5" ht="15.75">
      <c r="A19" s="12">
        <v>8</v>
      </c>
      <c r="B19" s="12"/>
      <c r="C19" s="12">
        <v>0</v>
      </c>
      <c r="D19" s="23">
        <v>7501422632</v>
      </c>
      <c r="E19" s="12" t="s">
        <v>23</v>
      </c>
    </row>
    <row r="20" spans="1:5" ht="15.75">
      <c r="E20" s="9" t="s">
        <v>24</v>
      </c>
    </row>
    <row r="21" spans="1:5" ht="15.75">
      <c r="A21" s="12">
        <v>0</v>
      </c>
      <c r="B21" s="12">
        <v>10</v>
      </c>
      <c r="C21" s="12">
        <v>4</v>
      </c>
      <c r="D21" s="23">
        <v>7501025411990</v>
      </c>
      <c r="E21" s="12" t="s">
        <v>25</v>
      </c>
    </row>
    <row r="22" spans="1:5" ht="15.75">
      <c r="A22" s="12">
        <v>2</v>
      </c>
      <c r="B22" s="12">
        <v>8</v>
      </c>
      <c r="C22" s="12">
        <v>0</v>
      </c>
      <c r="D22" s="23">
        <v>7501025412002</v>
      </c>
      <c r="E22" s="12" t="s">
        <v>26</v>
      </c>
    </row>
    <row r="23" spans="1:5" ht="15.75">
      <c r="A23" s="12">
        <v>2</v>
      </c>
      <c r="B23" s="12">
        <v>6</v>
      </c>
      <c r="C23" s="12">
        <v>0</v>
      </c>
      <c r="D23" s="23">
        <v>7501071903318</v>
      </c>
      <c r="E23" s="12" t="s">
        <v>27</v>
      </c>
    </row>
    <row r="24" spans="1:5" ht="15.75">
      <c r="A24" s="12">
        <v>0</v>
      </c>
      <c r="B24" s="12">
        <v>31</v>
      </c>
      <c r="C24" s="12">
        <v>3</v>
      </c>
      <c r="D24" s="23">
        <v>7501071903356</v>
      </c>
      <c r="E24" s="12" t="s">
        <v>28</v>
      </c>
    </row>
    <row r="25" spans="1:5" ht="15.75">
      <c r="A25" s="12">
        <v>0</v>
      </c>
      <c r="B25" s="12">
        <v>61</v>
      </c>
      <c r="C25" s="12">
        <v>0</v>
      </c>
      <c r="D25" s="23">
        <v>75000618</v>
      </c>
      <c r="E25" s="12" t="s">
        <v>29</v>
      </c>
    </row>
    <row r="26" spans="1:5" ht="15.75">
      <c r="A26" s="12">
        <v>0</v>
      </c>
      <c r="B26" s="12">
        <v>40</v>
      </c>
      <c r="C26" s="12">
        <v>0</v>
      </c>
      <c r="D26" s="23">
        <v>75000619</v>
      </c>
      <c r="E26" s="12" t="s">
        <v>30</v>
      </c>
    </row>
    <row r="27" spans="1:5" ht="15.75">
      <c r="A27" s="12">
        <v>0</v>
      </c>
      <c r="B27" s="12">
        <v>0</v>
      </c>
      <c r="C27" s="12">
        <v>6</v>
      </c>
      <c r="D27" s="23">
        <v>7501071903844</v>
      </c>
      <c r="E27" s="12" t="s">
        <v>31</v>
      </c>
    </row>
    <row r="28" spans="1:5" ht="15.75">
      <c r="E28" s="9" t="s">
        <v>32</v>
      </c>
    </row>
    <row r="29" spans="1:5" ht="15.75">
      <c r="A29" s="12">
        <v>2</v>
      </c>
      <c r="B29" s="12">
        <v>9</v>
      </c>
      <c r="C29" s="12">
        <v>2</v>
      </c>
      <c r="D29" s="23" t="s">
        <v>33</v>
      </c>
      <c r="E29" s="12" t="s">
        <v>34</v>
      </c>
    </row>
    <row r="30" spans="1:5" ht="15.75">
      <c r="A30" s="12">
        <v>0</v>
      </c>
      <c r="B30" s="12">
        <v>93</v>
      </c>
      <c r="C30" s="12">
        <v>1</v>
      </c>
      <c r="D30" s="23">
        <v>65899</v>
      </c>
      <c r="E30" s="12" t="s">
        <v>35</v>
      </c>
    </row>
    <row r="31" spans="1:5" ht="15.75">
      <c r="A31" s="12">
        <v>1</v>
      </c>
      <c r="B31" s="12">
        <v>29</v>
      </c>
      <c r="C31" s="12">
        <v>1</v>
      </c>
      <c r="D31" s="23">
        <v>2609</v>
      </c>
      <c r="E31" s="12" t="s">
        <v>36</v>
      </c>
    </row>
    <row r="32" spans="1:5" ht="15.75">
      <c r="E32" s="9" t="s">
        <v>37</v>
      </c>
    </row>
    <row r="33" spans="1:5" ht="15.75">
      <c r="A33" s="12">
        <v>0</v>
      </c>
      <c r="B33" s="12">
        <v>71</v>
      </c>
      <c r="C33" s="12">
        <v>0</v>
      </c>
      <c r="D33" s="23">
        <v>7501008038004</v>
      </c>
      <c r="E33" s="12" t="s">
        <v>38</v>
      </c>
    </row>
    <row r="34" spans="1:5" ht="15.75">
      <c r="A34" s="12">
        <v>1</v>
      </c>
      <c r="B34" s="12">
        <v>1</v>
      </c>
      <c r="C34" s="12">
        <v>2</v>
      </c>
      <c r="D34" s="23">
        <v>40701</v>
      </c>
      <c r="E34" s="12" t="s">
        <v>39</v>
      </c>
    </row>
    <row r="35" spans="1:5" ht="15.75">
      <c r="A35" s="12">
        <v>5</v>
      </c>
      <c r="B35" s="12"/>
      <c r="C35" s="12">
        <v>0</v>
      </c>
      <c r="D35" s="23">
        <v>7501008052492</v>
      </c>
      <c r="E35" s="12" t="s">
        <v>40</v>
      </c>
    </row>
    <row r="36" spans="1:5" ht="15.75">
      <c r="A36" s="12">
        <v>1</v>
      </c>
      <c r="B36" s="12">
        <v>13</v>
      </c>
      <c r="C36" s="12">
        <v>3</v>
      </c>
      <c r="D36" s="23">
        <v>1616</v>
      </c>
      <c r="E36" s="12" t="s">
        <v>41</v>
      </c>
    </row>
    <row r="37" spans="1:5" ht="15.75">
      <c r="A37" s="12">
        <v>0</v>
      </c>
      <c r="B37" s="12">
        <v>30</v>
      </c>
      <c r="C37" s="12">
        <v>1</v>
      </c>
      <c r="D37" s="23">
        <v>7501008015005</v>
      </c>
      <c r="E37" s="12" t="s">
        <v>42</v>
      </c>
    </row>
    <row r="38" spans="1:5" ht="15.75">
      <c r="E38" s="9" t="s">
        <v>43</v>
      </c>
    </row>
    <row r="39" spans="1:5" ht="15.75">
      <c r="A39" s="12">
        <v>9</v>
      </c>
      <c r="B39" s="12">
        <v>21</v>
      </c>
      <c r="C39" s="12">
        <v>0</v>
      </c>
      <c r="D39" s="23">
        <v>2709</v>
      </c>
      <c r="E39" s="12" t="s">
        <v>44</v>
      </c>
    </row>
    <row r="40" spans="1:5" ht="15.75">
      <c r="A40" s="12">
        <v>13</v>
      </c>
      <c r="B40" s="12">
        <v>33</v>
      </c>
      <c r="C40" s="12">
        <v>0</v>
      </c>
      <c r="D40" s="23">
        <v>2705</v>
      </c>
      <c r="E40" s="12" t="s">
        <v>45</v>
      </c>
    </row>
    <row r="41" spans="1:5" ht="15.75">
      <c r="A41" s="12">
        <v>3</v>
      </c>
      <c r="B41" s="12">
        <v>0</v>
      </c>
      <c r="C41" s="12">
        <v>6</v>
      </c>
      <c r="D41" s="23">
        <v>2704</v>
      </c>
      <c r="E41" s="12" t="s">
        <v>46</v>
      </c>
    </row>
    <row r="42" spans="1:5" ht="15.75">
      <c r="E42" s="9" t="s">
        <v>47</v>
      </c>
    </row>
    <row r="43" spans="1:5" ht="15.75">
      <c r="A43" s="12">
        <v>0</v>
      </c>
      <c r="B43" s="12">
        <v>28</v>
      </c>
      <c r="C43" s="12">
        <v>2</v>
      </c>
      <c r="D43" s="23">
        <v>7509546047646</v>
      </c>
      <c r="E43" s="12" t="s">
        <v>48</v>
      </c>
    </row>
    <row r="44" spans="1:5" ht="15.75">
      <c r="A44" s="12">
        <v>0</v>
      </c>
      <c r="B44" s="12">
        <v>89</v>
      </c>
      <c r="C44" s="12">
        <v>1</v>
      </c>
      <c r="D44" s="23">
        <v>7509546047636</v>
      </c>
      <c r="E44" s="12" t="s">
        <v>49</v>
      </c>
    </row>
    <row r="45" spans="1:5" ht="15.75">
      <c r="A45" s="12">
        <v>1</v>
      </c>
      <c r="B45" s="12">
        <v>20</v>
      </c>
      <c r="C45" s="12">
        <v>2</v>
      </c>
      <c r="D45" s="23">
        <v>7508529895</v>
      </c>
      <c r="E45" s="12" t="s">
        <v>50</v>
      </c>
    </row>
    <row r="46" spans="1:5" ht="15.75">
      <c r="A46" s="12">
        <v>6</v>
      </c>
      <c r="B46" s="12"/>
      <c r="C46" s="12">
        <v>0</v>
      </c>
      <c r="D46" s="23">
        <v>29891</v>
      </c>
      <c r="E46" s="12" t="s">
        <v>51</v>
      </c>
    </row>
    <row r="47" spans="1:5" ht="15.75">
      <c r="A47" s="12">
        <v>2</v>
      </c>
      <c r="B47" s="12">
        <v>26</v>
      </c>
      <c r="C47" s="12">
        <v>2</v>
      </c>
      <c r="D47" s="23">
        <v>29894</v>
      </c>
      <c r="E47" s="12" t="s">
        <v>52</v>
      </c>
    </row>
    <row r="48" spans="1:5" ht="15.75">
      <c r="A48" s="12">
        <v>3</v>
      </c>
      <c r="B48" s="12">
        <v>18</v>
      </c>
      <c r="C48" s="12">
        <v>0</v>
      </c>
      <c r="D48" s="23">
        <v>7502015002</v>
      </c>
      <c r="E48" s="12" t="s">
        <v>53</v>
      </c>
    </row>
    <row r="49" spans="1:5" ht="15.75">
      <c r="E49" s="9" t="s">
        <v>54</v>
      </c>
    </row>
    <row r="50" spans="1:5" ht="15.75">
      <c r="A50" s="12">
        <v>1</v>
      </c>
      <c r="B50" s="12"/>
      <c r="C50" s="12">
        <v>2</v>
      </c>
      <c r="D50" s="23">
        <v>750525700533</v>
      </c>
      <c r="E50" s="12" t="s">
        <v>55</v>
      </c>
    </row>
    <row r="51" spans="1:5" ht="15.75">
      <c r="E51" s="9" t="s">
        <v>56</v>
      </c>
    </row>
    <row r="52" spans="1:5" ht="15.75">
      <c r="A52" s="12">
        <v>11</v>
      </c>
      <c r="B52" s="12">
        <v>9</v>
      </c>
      <c r="C52" s="12">
        <v>0</v>
      </c>
      <c r="D52" s="23">
        <v>75010880123</v>
      </c>
      <c r="E52" s="12" t="s">
        <v>57</v>
      </c>
    </row>
    <row r="53" spans="1:5" ht="15.75">
      <c r="A53" s="12">
        <v>0</v>
      </c>
      <c r="B53" s="12"/>
      <c r="C53" s="12">
        <v>30</v>
      </c>
      <c r="D53" s="23">
        <v>7501000612540</v>
      </c>
      <c r="E53" s="12" t="s">
        <v>58</v>
      </c>
    </row>
    <row r="54" spans="1:5" ht="15.75">
      <c r="A54" s="12">
        <v>10</v>
      </c>
      <c r="B54" s="12">
        <v>5</v>
      </c>
      <c r="C54" s="12">
        <v>10</v>
      </c>
      <c r="D54" s="23">
        <v>7501000608010</v>
      </c>
      <c r="E54" s="12" t="s">
        <v>59</v>
      </c>
    </row>
    <row r="55" spans="1:5" ht="15.75">
      <c r="A55" s="12"/>
      <c r="B55" s="12">
        <v>13</v>
      </c>
      <c r="C55" s="12">
        <v>5</v>
      </c>
      <c r="D55" s="23" t="s">
        <v>60</v>
      </c>
      <c r="E55" s="12" t="s">
        <v>61</v>
      </c>
    </row>
    <row r="56" spans="1:5" ht="15.75">
      <c r="E56" s="9" t="s">
        <v>62</v>
      </c>
    </row>
    <row r="57" spans="1:5" ht="15.75">
      <c r="A57" s="12">
        <v>0</v>
      </c>
      <c r="B57" s="12">
        <v>10</v>
      </c>
      <c r="C57" s="12">
        <v>2</v>
      </c>
      <c r="D57" s="23">
        <v>25563</v>
      </c>
      <c r="E57" s="12" t="s">
        <v>63</v>
      </c>
    </row>
    <row r="58" spans="1:5" ht="15.75">
      <c r="B58" s="32"/>
      <c r="E58" s="9" t="s">
        <v>64</v>
      </c>
    </row>
    <row r="59" spans="1:5" ht="15.75">
      <c r="A59" s="12">
        <v>5</v>
      </c>
      <c r="B59" s="12">
        <v>9</v>
      </c>
      <c r="C59" s="12">
        <v>0</v>
      </c>
      <c r="D59" s="23">
        <v>4074</v>
      </c>
      <c r="E59" s="12" t="s">
        <v>65</v>
      </c>
    </row>
    <row r="60" spans="1:5" ht="15.75">
      <c r="E60" s="9" t="s">
        <v>66</v>
      </c>
    </row>
    <row r="61" spans="1:5" ht="15.75">
      <c r="A61" s="12">
        <v>0</v>
      </c>
      <c r="B61" s="12">
        <v>36</v>
      </c>
      <c r="C61" s="12" t="s">
        <v>67</v>
      </c>
      <c r="D61" s="23">
        <v>7501014589718</v>
      </c>
      <c r="E61" s="12" t="s">
        <v>68</v>
      </c>
    </row>
    <row r="62" spans="1:5" ht="15.75">
      <c r="E62" s="9" t="s">
        <v>69</v>
      </c>
    </row>
    <row r="63" spans="1:5" ht="15.75">
      <c r="A63" s="12">
        <v>1</v>
      </c>
      <c r="B63" s="12">
        <v>11</v>
      </c>
      <c r="C63" s="12">
        <v>3</v>
      </c>
      <c r="D63" s="23">
        <v>4214</v>
      </c>
      <c r="E63" s="12" t="s">
        <v>70</v>
      </c>
    </row>
    <row r="64" spans="1:5" ht="15.75">
      <c r="A64" s="12">
        <v>6</v>
      </c>
      <c r="B64" s="12">
        <v>8</v>
      </c>
      <c r="C64" s="12">
        <v>0</v>
      </c>
      <c r="D64" s="23">
        <v>7501032908109</v>
      </c>
      <c r="E64" s="12" t="s">
        <v>71</v>
      </c>
    </row>
    <row r="65" spans="1:5" ht="15.75">
      <c r="A65" s="12">
        <v>3</v>
      </c>
      <c r="B65" s="12">
        <v>13</v>
      </c>
      <c r="C65" s="12">
        <v>0</v>
      </c>
      <c r="D65" s="23">
        <v>4213</v>
      </c>
      <c r="E65" s="12" t="s">
        <v>72</v>
      </c>
    </row>
    <row r="66" spans="1:5" ht="15.75">
      <c r="A66" s="12">
        <v>2</v>
      </c>
      <c r="B66" s="12">
        <v>9</v>
      </c>
      <c r="C66" s="12">
        <v>2</v>
      </c>
      <c r="D66" s="23">
        <v>7501032903586</v>
      </c>
      <c r="E66" s="12" t="s">
        <v>73</v>
      </c>
    </row>
    <row r="67" spans="1:5" ht="15.75">
      <c r="E67" s="9" t="s">
        <v>74</v>
      </c>
    </row>
    <row r="68" spans="1:5" ht="15.75">
      <c r="A68" s="12">
        <v>0</v>
      </c>
      <c r="B68" s="12"/>
      <c r="C68" s="12">
        <v>6</v>
      </c>
      <c r="D68" s="23">
        <v>7501013144212</v>
      </c>
      <c r="E68" s="12" t="s">
        <v>75</v>
      </c>
    </row>
    <row r="69" spans="1:5" ht="15.75">
      <c r="A69" s="12">
        <v>2</v>
      </c>
      <c r="B69" s="12"/>
      <c r="C69" s="12">
        <v>5</v>
      </c>
      <c r="D69" s="23">
        <v>7501013144021</v>
      </c>
      <c r="E69" s="12" t="s">
        <v>76</v>
      </c>
    </row>
    <row r="70" spans="1:5" ht="15.75">
      <c r="A70" s="12">
        <v>3</v>
      </c>
      <c r="B70" s="12"/>
      <c r="C70" s="12">
        <v>5</v>
      </c>
      <c r="D70" s="23">
        <v>7501013144144</v>
      </c>
      <c r="E70" s="12" t="s">
        <v>77</v>
      </c>
    </row>
    <row r="71" spans="1:5" ht="15.75">
      <c r="A71" s="12">
        <v>0</v>
      </c>
      <c r="B71" s="12">
        <v>0</v>
      </c>
      <c r="C71" s="12">
        <v>6</v>
      </c>
      <c r="D71" s="23">
        <v>7501013189534</v>
      </c>
      <c r="E71" s="12" t="s">
        <v>78</v>
      </c>
    </row>
    <row r="72" spans="1:5" ht="15.75">
      <c r="A72" s="12">
        <v>0</v>
      </c>
      <c r="B72" s="12">
        <v>15</v>
      </c>
      <c r="C72" s="12">
        <v>5</v>
      </c>
      <c r="D72" s="23">
        <v>7501013189527</v>
      </c>
      <c r="E72" s="12" t="s">
        <v>79</v>
      </c>
    </row>
    <row r="73" spans="1:5" ht="15.75">
      <c r="A73" s="12">
        <v>3</v>
      </c>
      <c r="B73" s="12">
        <v>18</v>
      </c>
      <c r="C73" s="12">
        <v>2</v>
      </c>
      <c r="D73" s="23">
        <v>7501013189565</v>
      </c>
      <c r="E73" s="12" t="s">
        <v>80</v>
      </c>
    </row>
    <row r="74" spans="1:5" ht="15.75">
      <c r="C74" s="33"/>
      <c r="E74" s="9" t="s">
        <v>81</v>
      </c>
    </row>
    <row r="75" spans="1:5" ht="15.75">
      <c r="A75" s="12">
        <v>4</v>
      </c>
      <c r="B75" s="12"/>
      <c r="C75" s="12">
        <v>5</v>
      </c>
      <c r="D75" s="23">
        <v>7501026005371</v>
      </c>
      <c r="E75" s="12" t="s">
        <v>82</v>
      </c>
    </row>
    <row r="76" spans="1:5" ht="15.75">
      <c r="A76" s="12">
        <v>29</v>
      </c>
      <c r="B76" s="12"/>
      <c r="C76" s="12">
        <v>0</v>
      </c>
      <c r="D76" s="23">
        <v>7501026005685</v>
      </c>
      <c r="E76" s="12" t="s">
        <v>83</v>
      </c>
    </row>
    <row r="77" spans="1:5" ht="15.75">
      <c r="E77" s="9" t="s">
        <v>84</v>
      </c>
    </row>
    <row r="78" spans="1:5" ht="15.75">
      <c r="A78" s="12">
        <v>2</v>
      </c>
      <c r="B78" s="12"/>
      <c r="C78" s="12">
        <v>2</v>
      </c>
      <c r="D78" s="23" t="s">
        <v>85</v>
      </c>
      <c r="E78" s="12" t="s">
        <v>86</v>
      </c>
    </row>
    <row r="79" spans="1:5" ht="15.75">
      <c r="A79" s="12">
        <v>4</v>
      </c>
      <c r="B79" s="12"/>
      <c r="C79" s="12">
        <v>0</v>
      </c>
      <c r="D79" s="23" t="s">
        <v>87</v>
      </c>
      <c r="E79" s="12" t="s">
        <v>88</v>
      </c>
    </row>
    <row r="80" spans="1:5" ht="15.75">
      <c r="A80" s="12">
        <v>3</v>
      </c>
      <c r="B80" s="12">
        <v>6</v>
      </c>
      <c r="C80" s="12">
        <v>0</v>
      </c>
      <c r="D80" s="23" t="s">
        <v>89</v>
      </c>
      <c r="E80" s="12" t="s">
        <v>90</v>
      </c>
    </row>
    <row r="81" spans="1:5" ht="15.75">
      <c r="A81" s="12">
        <v>1</v>
      </c>
      <c r="B81" s="12">
        <v>6</v>
      </c>
      <c r="C81" s="12">
        <v>2</v>
      </c>
      <c r="D81" s="23" t="s">
        <v>91</v>
      </c>
      <c r="E81" s="12" t="s">
        <v>92</v>
      </c>
    </row>
    <row r="82" spans="1:5" ht="15.75">
      <c r="A82" s="12">
        <v>3</v>
      </c>
      <c r="B82" s="12">
        <v>18</v>
      </c>
      <c r="C82" s="12">
        <v>0</v>
      </c>
      <c r="D82" s="23" t="s">
        <v>93</v>
      </c>
      <c r="E82" s="12" t="s">
        <v>94</v>
      </c>
    </row>
    <row r="83" spans="1:5" ht="15.75">
      <c r="A83" s="12">
        <v>0</v>
      </c>
      <c r="B83" s="12"/>
      <c r="C83" s="12">
        <v>3</v>
      </c>
      <c r="D83" s="23" t="s">
        <v>95</v>
      </c>
      <c r="E83" s="12" t="s">
        <v>96</v>
      </c>
    </row>
    <row r="84" spans="1:5" ht="15.75">
      <c r="A84" s="12">
        <v>1</v>
      </c>
      <c r="B84" s="12"/>
      <c r="C84" s="12">
        <v>2</v>
      </c>
      <c r="D84" s="23" t="s">
        <v>97</v>
      </c>
      <c r="E84" s="12" t="s">
        <v>98</v>
      </c>
    </row>
    <row r="85" spans="1:5" ht="15.75">
      <c r="A85" s="12">
        <v>11</v>
      </c>
      <c r="B85" s="12"/>
      <c r="C85" s="12">
        <v>0</v>
      </c>
      <c r="D85" s="23" t="s">
        <v>99</v>
      </c>
      <c r="E85" s="12" t="s">
        <v>100</v>
      </c>
    </row>
    <row r="86" spans="1:5" ht="15.75">
      <c r="A86" s="12">
        <v>5</v>
      </c>
      <c r="B86" s="12"/>
      <c r="C86" s="12">
        <v>0</v>
      </c>
      <c r="D86" s="23">
        <v>7501006201501</v>
      </c>
      <c r="E86" s="12" t="s">
        <v>101</v>
      </c>
    </row>
    <row r="87" spans="1:5" ht="15.75">
      <c r="E87" s="9" t="s">
        <v>102</v>
      </c>
    </row>
    <row r="88" spans="1:5" ht="15.75">
      <c r="A88" s="12">
        <v>0</v>
      </c>
      <c r="B88" s="12">
        <v>85</v>
      </c>
      <c r="C88" s="12">
        <v>2</v>
      </c>
      <c r="D88" s="23">
        <v>7509546058211</v>
      </c>
      <c r="E88" s="12" t="s">
        <v>103</v>
      </c>
    </row>
    <row r="89" spans="1:5" ht="15.75">
      <c r="A89" s="12">
        <v>0</v>
      </c>
      <c r="B89" s="12">
        <v>110</v>
      </c>
      <c r="C89" s="12">
        <v>2</v>
      </c>
      <c r="D89" s="23">
        <v>54548401</v>
      </c>
      <c r="E89" s="26" t="s">
        <v>104</v>
      </c>
    </row>
    <row r="90" spans="1:5" ht="15.75">
      <c r="E90" s="9" t="s">
        <v>105</v>
      </c>
    </row>
    <row r="91" spans="1:5" ht="15.75">
      <c r="A91" s="12">
        <v>2</v>
      </c>
      <c r="B91" s="12">
        <v>25</v>
      </c>
      <c r="C91" s="12">
        <v>3</v>
      </c>
      <c r="D91" s="23">
        <v>7501035905051</v>
      </c>
      <c r="E91" s="12" t="s">
        <v>106</v>
      </c>
    </row>
    <row r="92" spans="1:5" ht="15.75">
      <c r="A92" s="12">
        <v>12</v>
      </c>
      <c r="B92" s="12"/>
      <c r="C92" s="12">
        <v>5</v>
      </c>
      <c r="D92" s="23">
        <v>75095400201</v>
      </c>
      <c r="E92" s="12" t="s">
        <v>107</v>
      </c>
    </row>
    <row r="93" spans="1:5" ht="15.75">
      <c r="A93" s="12">
        <v>1</v>
      </c>
      <c r="B93" s="12">
        <v>28</v>
      </c>
      <c r="C93" s="12">
        <v>0</v>
      </c>
      <c r="D93" s="23">
        <v>4949</v>
      </c>
      <c r="E93" s="12" t="s">
        <v>108</v>
      </c>
    </row>
    <row r="94" spans="1:5" ht="15.75">
      <c r="A94" s="12">
        <v>2</v>
      </c>
      <c r="B94" s="12">
        <v>13</v>
      </c>
      <c r="C94" s="12">
        <v>3</v>
      </c>
      <c r="D94" s="23">
        <v>4974</v>
      </c>
      <c r="E94" s="12" t="s">
        <v>109</v>
      </c>
    </row>
    <row r="95" spans="1:5" ht="15.75">
      <c r="A95" s="12">
        <v>3</v>
      </c>
      <c r="B95" s="12">
        <v>6</v>
      </c>
      <c r="C95" s="12">
        <v>0</v>
      </c>
      <c r="D95" s="23">
        <v>7501032905327</v>
      </c>
      <c r="E95" s="12" t="s">
        <v>110</v>
      </c>
    </row>
    <row r="96" spans="1:5" ht="15.75">
      <c r="A96" s="12">
        <v>1</v>
      </c>
      <c r="B96" s="12"/>
      <c r="C96" s="12">
        <v>1</v>
      </c>
      <c r="D96" s="23">
        <v>75010254</v>
      </c>
      <c r="E96" s="12" t="s">
        <v>111</v>
      </c>
    </row>
    <row r="97" spans="1:5" ht="15.75">
      <c r="A97" s="12">
        <v>1</v>
      </c>
      <c r="B97" s="12">
        <v>31</v>
      </c>
      <c r="C97" s="12">
        <v>3</v>
      </c>
      <c r="D97" s="23">
        <v>6937</v>
      </c>
      <c r="E97" s="12" t="s">
        <v>112</v>
      </c>
    </row>
    <row r="98" spans="1:5" ht="15.75">
      <c r="A98" s="12">
        <v>3</v>
      </c>
      <c r="B98" s="12">
        <v>9</v>
      </c>
      <c r="C98" s="12">
        <v>0</v>
      </c>
      <c r="D98" s="23">
        <v>6927</v>
      </c>
      <c r="E98" s="12" t="s">
        <v>113</v>
      </c>
    </row>
    <row r="99" spans="1:5" ht="15.75">
      <c r="E99" s="9" t="s">
        <v>114</v>
      </c>
    </row>
    <row r="100" spans="1:5" ht="15.75">
      <c r="A100" s="12">
        <v>4</v>
      </c>
      <c r="B100" s="12">
        <v>20</v>
      </c>
      <c r="C100" s="12">
        <v>0</v>
      </c>
      <c r="D100" s="23">
        <v>7501006537960</v>
      </c>
      <c r="E100" s="12" t="s">
        <v>115</v>
      </c>
    </row>
    <row r="101" spans="1:5" ht="15.75">
      <c r="E101" s="9" t="s">
        <v>116</v>
      </c>
    </row>
    <row r="102" spans="1:5" ht="15.75">
      <c r="A102" s="12">
        <v>5</v>
      </c>
      <c r="B102" s="12">
        <v>35</v>
      </c>
      <c r="C102" s="12">
        <v>5</v>
      </c>
      <c r="D102" s="23">
        <v>7501003340143</v>
      </c>
      <c r="E102" s="12" t="s">
        <v>117</v>
      </c>
    </row>
    <row r="103" spans="1:5" ht="15.75">
      <c r="E103" s="9" t="s">
        <v>118</v>
      </c>
    </row>
    <row r="104" spans="1:5" ht="15.75">
      <c r="A104" s="12">
        <v>2</v>
      </c>
      <c r="B104" s="12"/>
      <c r="C104" s="12">
        <v>0</v>
      </c>
      <c r="D104" s="23">
        <v>5019</v>
      </c>
      <c r="E104" s="12" t="s">
        <v>119</v>
      </c>
    </row>
    <row r="105" spans="1:5" ht="15.75">
      <c r="A105" s="12">
        <v>2</v>
      </c>
      <c r="B105" s="12"/>
      <c r="C105" s="12">
        <v>0</v>
      </c>
      <c r="D105" s="23">
        <v>57100</v>
      </c>
      <c r="E105" s="27" t="s">
        <v>120</v>
      </c>
    </row>
    <row r="106" spans="1:5" ht="15.75">
      <c r="A106" s="12">
        <v>3</v>
      </c>
      <c r="B106" s="12"/>
      <c r="C106" s="12">
        <v>0</v>
      </c>
      <c r="D106" s="23">
        <v>57977</v>
      </c>
      <c r="E106" s="27" t="s">
        <v>121</v>
      </c>
    </row>
    <row r="107" spans="1:5" ht="15.75">
      <c r="A107" s="12">
        <v>1</v>
      </c>
      <c r="B107" s="12"/>
      <c r="C107" s="12">
        <v>2</v>
      </c>
      <c r="D107" s="23">
        <v>12361</v>
      </c>
      <c r="E107" s="12" t="s">
        <v>122</v>
      </c>
    </row>
    <row r="108" spans="1:5" ht="15.75">
      <c r="A108" s="12">
        <v>0</v>
      </c>
      <c r="B108" s="12"/>
      <c r="C108" s="12">
        <v>3</v>
      </c>
      <c r="D108" s="23">
        <v>52292</v>
      </c>
      <c r="E108" s="12" t="s">
        <v>123</v>
      </c>
    </row>
    <row r="109" spans="1:5" ht="15.75">
      <c r="A109" s="12">
        <v>1</v>
      </c>
      <c r="B109" s="12"/>
      <c r="C109" s="12">
        <v>0</v>
      </c>
      <c r="D109" s="23">
        <v>52293</v>
      </c>
      <c r="E109" s="12" t="s">
        <v>124</v>
      </c>
    </row>
    <row r="110" spans="1:5" ht="15.75">
      <c r="A110" s="12">
        <v>0</v>
      </c>
      <c r="B110" s="12"/>
      <c r="C110" s="12">
        <v>0</v>
      </c>
      <c r="D110" s="23">
        <v>52297</v>
      </c>
      <c r="E110" s="12" t="s">
        <v>125</v>
      </c>
    </row>
    <row r="111" spans="1:5" ht="15.75">
      <c r="A111" s="12">
        <v>0</v>
      </c>
      <c r="B111" s="12"/>
      <c r="C111" s="12">
        <v>2</v>
      </c>
      <c r="D111" s="23">
        <v>52294</v>
      </c>
      <c r="E111" s="12" t="s">
        <v>126</v>
      </c>
    </row>
    <row r="112" spans="1:5" ht="15.75">
      <c r="A112" s="12">
        <v>4</v>
      </c>
      <c r="B112" s="12"/>
      <c r="C112" s="12">
        <v>0</v>
      </c>
      <c r="D112" s="23">
        <v>571033</v>
      </c>
      <c r="E112" s="26" t="s">
        <v>127</v>
      </c>
    </row>
    <row r="113" spans="1:5" ht="15.75">
      <c r="A113" s="12">
        <v>6</v>
      </c>
      <c r="B113" s="12"/>
      <c r="C113" s="12">
        <v>0</v>
      </c>
      <c r="D113" s="23" t="s">
        <v>128</v>
      </c>
      <c r="E113" s="12" t="s">
        <v>129</v>
      </c>
    </row>
    <row r="114" spans="1:5" ht="15.75">
      <c r="A114" s="12">
        <v>3</v>
      </c>
      <c r="B114" s="12"/>
      <c r="C114" s="12">
        <v>3</v>
      </c>
      <c r="D114" s="23" t="s">
        <v>130</v>
      </c>
      <c r="E114" s="12" t="s">
        <v>131</v>
      </c>
    </row>
    <row r="115" spans="1:5" ht="15.75">
      <c r="A115" s="12">
        <v>3</v>
      </c>
      <c r="B115" s="12"/>
      <c r="C115" s="12">
        <v>3</v>
      </c>
      <c r="D115" s="23" t="s">
        <v>132</v>
      </c>
      <c r="E115" s="12" t="s">
        <v>133</v>
      </c>
    </row>
    <row r="116" spans="1:5" ht="15.75">
      <c r="E116" s="9" t="s">
        <v>134</v>
      </c>
    </row>
    <row r="117" spans="1:5" ht="15.75">
      <c r="A117" s="12">
        <v>12</v>
      </c>
      <c r="B117" s="12"/>
      <c r="C117" s="12">
        <v>0</v>
      </c>
      <c r="D117" s="23">
        <v>5649</v>
      </c>
      <c r="E117" s="12" t="s">
        <v>135</v>
      </c>
    </row>
    <row r="118" spans="1:5" ht="15.75">
      <c r="E118" s="9" t="s">
        <v>136</v>
      </c>
    </row>
    <row r="119" spans="1:5" ht="15.75">
      <c r="A119" s="12">
        <v>2</v>
      </c>
      <c r="B119" s="12" t="s">
        <v>137</v>
      </c>
      <c r="C119" s="12">
        <v>0</v>
      </c>
      <c r="D119" s="25">
        <v>7501006555455</v>
      </c>
      <c r="E119" s="12" t="s">
        <v>138</v>
      </c>
    </row>
    <row r="120" spans="1:5" ht="15.75">
      <c r="A120" s="12">
        <v>0</v>
      </c>
      <c r="B120" s="12" t="s">
        <v>139</v>
      </c>
      <c r="C120" s="12">
        <v>2</v>
      </c>
      <c r="D120" s="25">
        <v>76150220346</v>
      </c>
      <c r="E120" s="12" t="s">
        <v>140</v>
      </c>
    </row>
    <row r="121" spans="1:5" ht="15.75">
      <c r="E121" s="9" t="s">
        <v>141</v>
      </c>
    </row>
    <row r="122" spans="1:5" ht="15.75">
      <c r="A122" s="12">
        <v>0</v>
      </c>
      <c r="B122" s="12">
        <v>0</v>
      </c>
      <c r="C122" s="12">
        <v>0</v>
      </c>
      <c r="D122" s="25">
        <v>7509546015699</v>
      </c>
      <c r="E122" s="12" t="s">
        <v>142</v>
      </c>
    </row>
    <row r="123" spans="1:5" ht="15.75">
      <c r="E123" s="9" t="s">
        <v>143</v>
      </c>
    </row>
    <row r="124" spans="1:5" ht="15.75">
      <c r="A124" s="12">
        <v>3</v>
      </c>
      <c r="B124" s="12">
        <v>15</v>
      </c>
      <c r="C124" s="12">
        <v>5</v>
      </c>
      <c r="D124" s="23">
        <v>1543155</v>
      </c>
      <c r="E124" s="12" t="s">
        <v>144</v>
      </c>
    </row>
    <row r="125" spans="1:5" ht="15.75">
      <c r="A125" s="12">
        <v>13</v>
      </c>
      <c r="B125" s="12"/>
      <c r="C125" s="12">
        <v>5</v>
      </c>
      <c r="D125" s="23">
        <v>6703</v>
      </c>
      <c r="E125" s="12" t="s">
        <v>145</v>
      </c>
    </row>
    <row r="126" spans="1:5" ht="15.75">
      <c r="A126" s="12">
        <v>3</v>
      </c>
      <c r="B126" s="12">
        <v>13</v>
      </c>
      <c r="C126" s="12">
        <v>5</v>
      </c>
      <c r="D126" s="23">
        <v>15431556</v>
      </c>
      <c r="E126" s="12" t="s">
        <v>146</v>
      </c>
    </row>
    <row r="127" spans="1:5" ht="15.75">
      <c r="A127" s="12">
        <v>5</v>
      </c>
      <c r="B127" s="12">
        <v>29</v>
      </c>
      <c r="C127" s="12">
        <v>0</v>
      </c>
      <c r="D127" s="23">
        <v>750742003</v>
      </c>
      <c r="E127" s="12" t="s">
        <v>147</v>
      </c>
    </row>
    <row r="128" spans="1:5" ht="15.75">
      <c r="A128" s="12">
        <v>2</v>
      </c>
      <c r="B128" s="12"/>
      <c r="C128" s="12">
        <v>4</v>
      </c>
      <c r="D128" s="23">
        <v>74204</v>
      </c>
      <c r="E128" s="12" t="s">
        <v>148</v>
      </c>
    </row>
    <row r="129" spans="1:5" ht="15.75">
      <c r="A129" s="12">
        <v>6</v>
      </c>
      <c r="B129" s="12"/>
      <c r="C129" s="12">
        <v>0</v>
      </c>
      <c r="D129" s="23">
        <v>74201</v>
      </c>
      <c r="E129" s="12" t="s">
        <v>149</v>
      </c>
    </row>
    <row r="130" spans="1:5" ht="15.75">
      <c r="A130" s="12">
        <v>1</v>
      </c>
      <c r="B130" s="12">
        <v>16</v>
      </c>
      <c r="C130" s="12">
        <v>3</v>
      </c>
      <c r="D130" s="23">
        <v>750103742</v>
      </c>
      <c r="E130" s="12" t="s">
        <v>150</v>
      </c>
    </row>
    <row r="131" spans="1:5" ht="15.75">
      <c r="A131" s="12">
        <v>5</v>
      </c>
      <c r="B131" s="12">
        <v>21</v>
      </c>
      <c r="C131" s="12">
        <v>0</v>
      </c>
      <c r="D131" s="23">
        <v>6713</v>
      </c>
      <c r="E131" s="12" t="s">
        <v>151</v>
      </c>
    </row>
    <row r="132" spans="1:5" ht="15.75">
      <c r="C132" s="33"/>
      <c r="E132" s="9" t="s">
        <v>152</v>
      </c>
    </row>
    <row r="133" spans="1:5" ht="15.75">
      <c r="A133" s="12">
        <v>1</v>
      </c>
      <c r="B133" s="12">
        <v>11</v>
      </c>
      <c r="C133" s="12">
        <v>3</v>
      </c>
      <c r="D133" s="23">
        <v>750100713024</v>
      </c>
      <c r="E133" s="12" t="s">
        <v>153</v>
      </c>
    </row>
    <row r="134" spans="1:5" ht="15.75">
      <c r="A134" s="12">
        <v>1</v>
      </c>
      <c r="B134" s="12">
        <v>42</v>
      </c>
      <c r="C134" s="12">
        <v>2</v>
      </c>
      <c r="D134" s="23">
        <v>65821</v>
      </c>
      <c r="E134" s="12" t="s">
        <v>154</v>
      </c>
    </row>
    <row r="135" spans="1:5" ht="15.75">
      <c r="E135" s="9" t="s">
        <v>155</v>
      </c>
    </row>
    <row r="136" spans="1:5" ht="15.75">
      <c r="A136" s="12">
        <v>3</v>
      </c>
      <c r="B136" s="12"/>
      <c r="C136" s="12">
        <v>5</v>
      </c>
      <c r="D136" s="23">
        <v>7501943427935</v>
      </c>
      <c r="E136" s="12" t="s">
        <v>156</v>
      </c>
    </row>
    <row r="137" spans="1:5" ht="15.75">
      <c r="A137" s="12">
        <v>10</v>
      </c>
      <c r="B137" s="12"/>
      <c r="C137" s="12">
        <v>0</v>
      </c>
      <c r="D137" s="23" t="s">
        <v>157</v>
      </c>
      <c r="E137" s="12" t="s">
        <v>158</v>
      </c>
    </row>
    <row r="138" spans="1:5" ht="15.75">
      <c r="A138" s="12">
        <v>0</v>
      </c>
      <c r="B138" s="12"/>
      <c r="C138" s="12">
        <v>6</v>
      </c>
      <c r="D138" s="23">
        <v>7501943427966</v>
      </c>
      <c r="E138" s="12" t="s">
        <v>159</v>
      </c>
    </row>
    <row r="139" spans="1:5" ht="15.75">
      <c r="A139" s="12">
        <v>8</v>
      </c>
      <c r="B139" s="12"/>
      <c r="C139" s="12">
        <v>0</v>
      </c>
      <c r="D139" s="23">
        <v>7501943494893</v>
      </c>
      <c r="E139" s="12" t="s">
        <v>160</v>
      </c>
    </row>
    <row r="140" spans="1:5" ht="15.75">
      <c r="A140" s="12">
        <v>2</v>
      </c>
      <c r="B140" s="12"/>
      <c r="C140" s="12">
        <v>5</v>
      </c>
      <c r="D140" s="23">
        <v>7501943494855</v>
      </c>
      <c r="E140" s="12" t="s">
        <v>161</v>
      </c>
    </row>
    <row r="141" spans="1:5" ht="15.75">
      <c r="A141" s="12">
        <v>8</v>
      </c>
      <c r="B141" s="12"/>
      <c r="C141" s="12">
        <v>0</v>
      </c>
      <c r="D141" s="23">
        <v>7501943494879</v>
      </c>
      <c r="E141" s="26" t="s">
        <v>162</v>
      </c>
    </row>
    <row r="142" spans="1:5" ht="15.75">
      <c r="A142" s="12">
        <v>2</v>
      </c>
      <c r="B142" s="12"/>
      <c r="C142" s="12">
        <v>0</v>
      </c>
      <c r="D142" s="23">
        <v>6865</v>
      </c>
      <c r="E142" s="12" t="s">
        <v>163</v>
      </c>
    </row>
    <row r="143" spans="1:5" ht="15.75">
      <c r="A143" s="12">
        <v>13</v>
      </c>
      <c r="B143" s="12"/>
      <c r="C143" s="12">
        <v>0</v>
      </c>
      <c r="D143" s="23">
        <v>6862</v>
      </c>
      <c r="E143" s="12" t="s">
        <v>164</v>
      </c>
    </row>
    <row r="144" spans="1:5" ht="15.75">
      <c r="A144" s="12">
        <v>3</v>
      </c>
      <c r="B144" s="12"/>
      <c r="C144" s="12">
        <v>0</v>
      </c>
      <c r="D144" s="23">
        <v>7501943432571</v>
      </c>
      <c r="E144" s="12" t="s">
        <v>165</v>
      </c>
    </row>
    <row r="145" spans="1:5" ht="15.75">
      <c r="A145" s="12">
        <v>5</v>
      </c>
      <c r="B145" s="12"/>
      <c r="C145" s="12">
        <v>0</v>
      </c>
      <c r="D145" s="23">
        <v>6861</v>
      </c>
      <c r="E145" s="12" t="s">
        <v>166</v>
      </c>
    </row>
    <row r="146" spans="1:5" ht="15.75">
      <c r="A146" s="12">
        <v>7</v>
      </c>
      <c r="B146" s="12"/>
      <c r="C146" s="12">
        <v>0</v>
      </c>
      <c r="D146" s="23">
        <v>7501019030459</v>
      </c>
      <c r="E146" s="12" t="s">
        <v>167</v>
      </c>
    </row>
    <row r="147" spans="1:5" ht="15.75">
      <c r="A147" s="12">
        <v>12</v>
      </c>
      <c r="B147" s="12"/>
      <c r="C147" s="12">
        <v>0</v>
      </c>
      <c r="D147" s="23">
        <v>6833</v>
      </c>
      <c r="E147" s="12" t="s">
        <v>168</v>
      </c>
    </row>
    <row r="148" spans="1:5" ht="15.75">
      <c r="A148" s="12">
        <v>4</v>
      </c>
      <c r="B148" s="12"/>
      <c r="C148" s="12">
        <v>0</v>
      </c>
      <c r="D148" s="23">
        <v>75010258602</v>
      </c>
      <c r="E148" s="12" t="s">
        <v>169</v>
      </c>
    </row>
    <row r="149" spans="1:5" ht="15.75">
      <c r="A149" s="12">
        <v>6</v>
      </c>
      <c r="B149" s="12"/>
      <c r="C149" s="12">
        <v>0</v>
      </c>
      <c r="D149" s="23">
        <v>7501025601</v>
      </c>
      <c r="E149" s="12" t="s">
        <v>170</v>
      </c>
    </row>
    <row r="150" spans="1:5" ht="15.75">
      <c r="A150" s="12">
        <v>3</v>
      </c>
      <c r="B150" s="12"/>
      <c r="C150" s="12">
        <v>0</v>
      </c>
      <c r="D150" s="23">
        <v>1580</v>
      </c>
      <c r="E150" s="12" t="s">
        <v>171</v>
      </c>
    </row>
    <row r="151" spans="1:5" ht="15.75">
      <c r="E151" s="9" t="s">
        <v>172</v>
      </c>
    </row>
    <row r="152" spans="1:5" ht="15.75">
      <c r="A152" s="12">
        <v>5</v>
      </c>
      <c r="B152" s="12"/>
      <c r="C152" s="12">
        <v>5</v>
      </c>
      <c r="D152" s="23">
        <v>21392</v>
      </c>
      <c r="E152" s="12" t="s">
        <v>173</v>
      </c>
    </row>
    <row r="153" spans="1:5" ht="15.75">
      <c r="A153" s="12">
        <v>3</v>
      </c>
      <c r="B153" s="12"/>
      <c r="C153" s="12">
        <v>7</v>
      </c>
      <c r="D153" s="23">
        <v>21391</v>
      </c>
      <c r="E153" s="12" t="s">
        <v>174</v>
      </c>
    </row>
    <row r="154" spans="1:5" ht="15.75">
      <c r="A154" s="12">
        <v>3</v>
      </c>
      <c r="B154" s="12"/>
      <c r="C154" s="12">
        <v>3</v>
      </c>
      <c r="D154" s="23">
        <v>12106</v>
      </c>
      <c r="E154" s="12" t="s">
        <v>175</v>
      </c>
    </row>
    <row r="155" spans="1:5" ht="15.75">
      <c r="A155" s="12">
        <v>2</v>
      </c>
      <c r="B155" s="12"/>
      <c r="C155" s="12">
        <v>4</v>
      </c>
      <c r="D155" s="23">
        <v>7103</v>
      </c>
      <c r="E155" s="12" t="s">
        <v>176</v>
      </c>
    </row>
    <row r="156" spans="1:5" ht="15.75">
      <c r="A156" s="12">
        <v>5</v>
      </c>
      <c r="B156" s="12"/>
      <c r="C156" s="12">
        <v>2</v>
      </c>
      <c r="D156" s="23">
        <v>7104</v>
      </c>
      <c r="E156" s="12" t="s">
        <v>177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35416666666666669" right="0.3125" top="0.75" bottom="0.75" header="0.3" footer="0.3"/>
  <pageSetup orientation="portrait" r:id="rId1"/>
  <headerFooter>
    <oddFooter>&amp;LVICTORIA EXT. 111&amp;C&amp;P/&amp;N SAHUAYO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AM9" sqref="AM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0.5703125" customWidth="1"/>
    <col min="31" max="31" width="9.42578125" hidden="1" customWidth="1"/>
    <col min="32" max="36" width="0" hidden="1" customWidth="1"/>
  </cols>
  <sheetData>
    <row r="1" spans="1:37" ht="15.75">
      <c r="A1" s="34" t="s">
        <v>178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9"/>
      <c r="B2" s="34" t="s">
        <v>1</v>
      </c>
      <c r="C2" s="35"/>
      <c r="D2" s="35"/>
      <c r="E2" s="35"/>
      <c r="F2" s="35"/>
      <c r="G2" s="35"/>
      <c r="H2" s="38" t="s">
        <v>179</v>
      </c>
      <c r="I2" s="35"/>
      <c r="J2" s="35"/>
      <c r="K2" s="35"/>
      <c r="L2" s="39" t="s">
        <v>180</v>
      </c>
      <c r="M2" s="35"/>
      <c r="N2" s="35"/>
      <c r="O2" s="40" t="s">
        <v>181</v>
      </c>
      <c r="P2" s="35"/>
      <c r="Q2" s="35"/>
      <c r="R2" s="41" t="s">
        <v>182</v>
      </c>
      <c r="S2" s="35"/>
      <c r="T2" s="35"/>
      <c r="U2" s="42" t="s">
        <v>183</v>
      </c>
      <c r="V2" s="35"/>
      <c r="W2" s="35"/>
      <c r="X2" s="43" t="s">
        <v>184</v>
      </c>
      <c r="Y2" s="35"/>
      <c r="Z2" s="35"/>
      <c r="AA2" s="44" t="s">
        <v>185</v>
      </c>
      <c r="AB2" s="35"/>
      <c r="AC2" s="35"/>
      <c r="AD2" s="29"/>
    </row>
    <row r="3" spans="1:37" ht="15.75">
      <c r="A3" s="31"/>
      <c r="B3" s="31" t="s">
        <v>3</v>
      </c>
      <c r="C3" s="31"/>
      <c r="D3" s="31"/>
      <c r="E3" s="31"/>
      <c r="F3" s="31"/>
      <c r="G3" s="31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1"/>
    </row>
    <row r="4" spans="1:37" ht="15.75">
      <c r="A4" s="31" t="s">
        <v>186</v>
      </c>
      <c r="B4" s="9" t="s">
        <v>8</v>
      </c>
      <c r="C4" s="31" t="s">
        <v>187</v>
      </c>
      <c r="D4" s="31" t="s">
        <v>188</v>
      </c>
      <c r="E4" s="31" t="s">
        <v>189</v>
      </c>
      <c r="F4" s="31" t="s">
        <v>190</v>
      </c>
      <c r="G4" s="31" t="s">
        <v>191</v>
      </c>
      <c r="H4" s="31" t="s">
        <v>4</v>
      </c>
      <c r="I4" s="31" t="s">
        <v>5</v>
      </c>
      <c r="J4" s="31" t="s">
        <v>192</v>
      </c>
      <c r="K4" s="31" t="s">
        <v>6</v>
      </c>
      <c r="L4" s="31" t="s">
        <v>4</v>
      </c>
      <c r="M4" s="31" t="s">
        <v>5</v>
      </c>
      <c r="N4" s="31" t="s">
        <v>6</v>
      </c>
      <c r="O4" s="31" t="s">
        <v>4</v>
      </c>
      <c r="P4" s="31" t="s">
        <v>5</v>
      </c>
      <c r="Q4" s="31" t="s">
        <v>6</v>
      </c>
      <c r="R4" s="31" t="s">
        <v>4</v>
      </c>
      <c r="S4" s="31" t="s">
        <v>5</v>
      </c>
      <c r="T4" s="31" t="s">
        <v>6</v>
      </c>
      <c r="U4" s="31" t="s">
        <v>4</v>
      </c>
      <c r="V4" s="31" t="s">
        <v>5</v>
      </c>
      <c r="W4" s="31" t="s">
        <v>6</v>
      </c>
      <c r="X4" s="31" t="s">
        <v>4</v>
      </c>
      <c r="Y4" s="31" t="s">
        <v>5</v>
      </c>
      <c r="Z4" s="31" t="s">
        <v>6</v>
      </c>
      <c r="AA4" s="31" t="s">
        <v>4</v>
      </c>
      <c r="AB4" s="31" t="s">
        <v>5</v>
      </c>
      <c r="AC4" s="31" t="s">
        <v>6</v>
      </c>
      <c r="AD4" s="31" t="s">
        <v>193</v>
      </c>
    </row>
    <row r="5" spans="1:37" ht="15.75">
      <c r="A5" s="13">
        <v>750103700</v>
      </c>
      <c r="B5" s="12" t="s">
        <v>9</v>
      </c>
      <c r="C5" s="14">
        <v>432.07100000000003</v>
      </c>
      <c r="D5" s="14">
        <v>432.08</v>
      </c>
      <c r="E5" s="14">
        <v>458</v>
      </c>
      <c r="F5" s="15">
        <v>454</v>
      </c>
      <c r="G5" s="12" t="s">
        <v>194</v>
      </c>
      <c r="H5" s="28"/>
      <c r="I5" s="28"/>
      <c r="J5" s="28">
        <v>2</v>
      </c>
      <c r="K5" s="11">
        <v>2</v>
      </c>
      <c r="L5" s="28"/>
      <c r="M5" s="28"/>
      <c r="N5" s="11"/>
      <c r="O5" s="28"/>
      <c r="P5" s="28"/>
      <c r="Q5" s="11"/>
      <c r="R5" s="28"/>
      <c r="S5" s="28"/>
      <c r="T5" s="11"/>
      <c r="U5" s="28"/>
      <c r="V5" s="28"/>
      <c r="W5" s="11"/>
      <c r="X5" s="28"/>
      <c r="Y5" s="28"/>
      <c r="Z5" s="11"/>
      <c r="AA5" s="28"/>
      <c r="AB5" s="28"/>
      <c r="AC5" s="11"/>
      <c r="AD5" s="29"/>
      <c r="AE5" s="10">
        <f t="shared" ref="AE5:AE11" si="0">C5*K5</f>
        <v>864.14200000000005</v>
      </c>
      <c r="AF5" s="10">
        <f t="shared" ref="AF5:AF11" si="1">C5*N5</f>
        <v>0</v>
      </c>
      <c r="AG5" s="10">
        <f t="shared" ref="AG5:AG11" si="2">C5*Q5</f>
        <v>0</v>
      </c>
      <c r="AH5" s="10">
        <f t="shared" ref="AH5:AH11" si="3">C5*T5</f>
        <v>0</v>
      </c>
      <c r="AI5" s="10">
        <f t="shared" ref="AI5:AI11" si="4">C5*W5</f>
        <v>0</v>
      </c>
      <c r="AJ5" s="10">
        <f t="shared" ref="AJ5:AJ11" si="5">C5*Z5</f>
        <v>0</v>
      </c>
      <c r="AK5" s="10">
        <f t="shared" ref="AK5:AK11" si="6">C5*AC5</f>
        <v>0</v>
      </c>
    </row>
    <row r="6" spans="1:37" ht="15.75">
      <c r="A6" s="13">
        <v>7501032938212</v>
      </c>
      <c r="B6" s="12" t="s">
        <v>10</v>
      </c>
      <c r="C6" s="14">
        <v>430</v>
      </c>
      <c r="D6" s="14">
        <v>430.01</v>
      </c>
      <c r="E6" s="14">
        <v>490</v>
      </c>
      <c r="F6" s="15">
        <v>476.96</v>
      </c>
      <c r="G6" s="12" t="s">
        <v>195</v>
      </c>
      <c r="H6" s="28"/>
      <c r="I6" s="28"/>
      <c r="J6" s="28">
        <v>3</v>
      </c>
      <c r="K6" s="11">
        <v>3</v>
      </c>
      <c r="L6" s="28"/>
      <c r="M6" s="28"/>
      <c r="N6" s="11"/>
      <c r="O6" s="28"/>
      <c r="P6" s="28"/>
      <c r="Q6" s="11"/>
      <c r="R6" s="28"/>
      <c r="S6" s="28"/>
      <c r="T6" s="11"/>
      <c r="U6" s="28"/>
      <c r="V6" s="28"/>
      <c r="W6" s="11"/>
      <c r="X6" s="28"/>
      <c r="Y6" s="28"/>
      <c r="Z6" s="11"/>
      <c r="AA6" s="28"/>
      <c r="AB6" s="28"/>
      <c r="AC6" s="11"/>
      <c r="AD6" s="29"/>
      <c r="AE6" s="10">
        <f t="shared" si="0"/>
        <v>1290</v>
      </c>
      <c r="AF6" s="10">
        <f t="shared" si="1"/>
        <v>0</v>
      </c>
      <c r="AG6" s="10">
        <f t="shared" si="2"/>
        <v>0</v>
      </c>
      <c r="AH6" s="10">
        <f t="shared" si="3"/>
        <v>0</v>
      </c>
      <c r="AI6" s="10">
        <f t="shared" si="4"/>
        <v>0</v>
      </c>
      <c r="AJ6" s="10">
        <f t="shared" si="5"/>
        <v>0</v>
      </c>
      <c r="AK6" s="10">
        <f t="shared" si="6"/>
        <v>0</v>
      </c>
    </row>
    <row r="7" spans="1:37" ht="15.75">
      <c r="A7" s="13">
        <v>7501032915428</v>
      </c>
      <c r="B7" s="12" t="s">
        <v>11</v>
      </c>
      <c r="C7" s="14">
        <v>430</v>
      </c>
      <c r="D7" s="14">
        <v>430.01</v>
      </c>
      <c r="E7" s="14">
        <v>490</v>
      </c>
      <c r="F7" s="15">
        <v>476.96</v>
      </c>
      <c r="G7" s="12" t="s">
        <v>195</v>
      </c>
      <c r="H7" s="28"/>
      <c r="I7" s="28"/>
      <c r="J7" s="28">
        <v>3</v>
      </c>
      <c r="K7" s="11">
        <v>3</v>
      </c>
      <c r="L7" s="28"/>
      <c r="M7" s="28"/>
      <c r="N7" s="11"/>
      <c r="O7" s="28"/>
      <c r="P7" s="28"/>
      <c r="Q7" s="11"/>
      <c r="R7" s="28"/>
      <c r="S7" s="28"/>
      <c r="T7" s="11"/>
      <c r="U7" s="28"/>
      <c r="V7" s="28"/>
      <c r="W7" s="11"/>
      <c r="X7" s="28"/>
      <c r="Y7" s="28"/>
      <c r="Z7" s="11"/>
      <c r="AA7" s="28"/>
      <c r="AB7" s="28"/>
      <c r="AC7" s="11"/>
      <c r="AD7" s="29"/>
      <c r="AE7" s="10">
        <f t="shared" si="0"/>
        <v>1290</v>
      </c>
      <c r="AF7" s="10">
        <f t="shared" si="1"/>
        <v>0</v>
      </c>
      <c r="AG7" s="10">
        <f t="shared" si="2"/>
        <v>0</v>
      </c>
      <c r="AH7" s="10">
        <f t="shared" si="3"/>
        <v>0</v>
      </c>
      <c r="AI7" s="10">
        <f t="shared" si="4"/>
        <v>0</v>
      </c>
      <c r="AJ7" s="10">
        <f t="shared" si="5"/>
        <v>0</v>
      </c>
      <c r="AK7" s="10">
        <f t="shared" si="6"/>
        <v>0</v>
      </c>
    </row>
    <row r="8" spans="1:37" ht="15.75">
      <c r="A8" s="13">
        <v>72806</v>
      </c>
      <c r="B8" s="12" t="s">
        <v>12</v>
      </c>
      <c r="C8" s="14">
        <v>430</v>
      </c>
      <c r="D8" s="14">
        <v>430.01</v>
      </c>
      <c r="E8" s="14">
        <v>490</v>
      </c>
      <c r="F8" s="15">
        <v>476.96</v>
      </c>
      <c r="G8" s="12" t="s">
        <v>195</v>
      </c>
      <c r="H8" s="28"/>
      <c r="I8" s="28"/>
      <c r="J8" s="28">
        <v>3</v>
      </c>
      <c r="K8" s="11">
        <v>3</v>
      </c>
      <c r="L8" s="28"/>
      <c r="M8" s="28"/>
      <c r="N8" s="11"/>
      <c r="O8" s="28"/>
      <c r="P8" s="28"/>
      <c r="Q8" s="11"/>
      <c r="R8" s="28"/>
      <c r="S8" s="28"/>
      <c r="T8" s="11"/>
      <c r="U8" s="28"/>
      <c r="V8" s="28"/>
      <c r="W8" s="11"/>
      <c r="X8" s="28"/>
      <c r="Y8" s="28"/>
      <c r="Z8" s="11"/>
      <c r="AA8" s="28"/>
      <c r="AB8" s="28"/>
      <c r="AC8" s="11"/>
      <c r="AD8" s="29"/>
      <c r="AE8" s="10">
        <f t="shared" si="0"/>
        <v>1290</v>
      </c>
      <c r="AF8" s="10">
        <f t="shared" si="1"/>
        <v>0</v>
      </c>
      <c r="AG8" s="10">
        <f t="shared" si="2"/>
        <v>0</v>
      </c>
      <c r="AH8" s="10">
        <f t="shared" si="3"/>
        <v>0</v>
      </c>
      <c r="AI8" s="10">
        <f t="shared" si="4"/>
        <v>0</v>
      </c>
      <c r="AJ8" s="10">
        <f t="shared" si="5"/>
        <v>0</v>
      </c>
      <c r="AK8" s="10">
        <f t="shared" si="6"/>
        <v>0</v>
      </c>
    </row>
    <row r="9" spans="1:37" ht="15.75">
      <c r="A9" s="13">
        <v>72801</v>
      </c>
      <c r="B9" s="12" t="s">
        <v>13</v>
      </c>
      <c r="C9" s="14">
        <v>430</v>
      </c>
      <c r="D9" s="14">
        <v>430.01</v>
      </c>
      <c r="E9" s="14">
        <v>490</v>
      </c>
      <c r="F9" s="15">
        <v>476.96</v>
      </c>
      <c r="G9" s="12" t="s">
        <v>195</v>
      </c>
      <c r="H9" s="28"/>
      <c r="I9" s="28"/>
      <c r="J9" s="28">
        <v>3</v>
      </c>
      <c r="K9" s="11">
        <v>3</v>
      </c>
      <c r="L9" s="28"/>
      <c r="M9" s="28"/>
      <c r="N9" s="11"/>
      <c r="O9" s="28"/>
      <c r="P9" s="28"/>
      <c r="Q9" s="11"/>
      <c r="R9" s="28"/>
      <c r="S9" s="28"/>
      <c r="T9" s="11"/>
      <c r="U9" s="28"/>
      <c r="V9" s="28"/>
      <c r="W9" s="11"/>
      <c r="X9" s="28"/>
      <c r="Y9" s="28"/>
      <c r="Z9" s="11"/>
      <c r="AA9" s="28"/>
      <c r="AB9" s="28"/>
      <c r="AC9" s="11"/>
      <c r="AD9" s="29"/>
      <c r="AE9" s="10">
        <f t="shared" si="0"/>
        <v>1290</v>
      </c>
      <c r="AF9" s="10">
        <f t="shared" si="1"/>
        <v>0</v>
      </c>
      <c r="AG9" s="10">
        <f t="shared" si="2"/>
        <v>0</v>
      </c>
      <c r="AH9" s="10">
        <f t="shared" si="3"/>
        <v>0</v>
      </c>
      <c r="AI9" s="10">
        <f t="shared" si="4"/>
        <v>0</v>
      </c>
      <c r="AJ9" s="10">
        <f t="shared" si="5"/>
        <v>0</v>
      </c>
      <c r="AK9" s="10">
        <f t="shared" si="6"/>
        <v>0</v>
      </c>
    </row>
    <row r="10" spans="1:37" ht="15.75">
      <c r="A10" s="13">
        <v>750103747</v>
      </c>
      <c r="B10" s="12" t="s">
        <v>14</v>
      </c>
      <c r="C10" s="14">
        <v>430</v>
      </c>
      <c r="D10" s="14">
        <v>430.01</v>
      </c>
      <c r="E10" s="14">
        <v>490</v>
      </c>
      <c r="F10" s="14"/>
      <c r="G10" s="12"/>
      <c r="H10" s="28"/>
      <c r="I10" s="28"/>
      <c r="J10" s="28">
        <v>3</v>
      </c>
      <c r="K10" s="11">
        <v>3</v>
      </c>
      <c r="L10" s="28"/>
      <c r="M10" s="28"/>
      <c r="N10" s="11"/>
      <c r="O10" s="28"/>
      <c r="P10" s="28"/>
      <c r="Q10" s="11"/>
      <c r="R10" s="28"/>
      <c r="S10" s="28"/>
      <c r="T10" s="11"/>
      <c r="U10" s="28"/>
      <c r="V10" s="28"/>
      <c r="W10" s="11"/>
      <c r="X10" s="28"/>
      <c r="Y10" s="28"/>
      <c r="Z10" s="11"/>
      <c r="AA10" s="28"/>
      <c r="AB10" s="28"/>
      <c r="AC10" s="11"/>
      <c r="AD10" s="29"/>
      <c r="AE10" s="10">
        <f t="shared" si="0"/>
        <v>1290</v>
      </c>
      <c r="AF10" s="10">
        <f t="shared" si="1"/>
        <v>0</v>
      </c>
      <c r="AG10" s="10">
        <f t="shared" si="2"/>
        <v>0</v>
      </c>
      <c r="AH10" s="10">
        <f t="shared" si="3"/>
        <v>0</v>
      </c>
      <c r="AI10" s="10">
        <f t="shared" si="4"/>
        <v>0</v>
      </c>
      <c r="AJ10" s="10">
        <f t="shared" si="5"/>
        <v>0</v>
      </c>
      <c r="AK10" s="10">
        <f t="shared" si="6"/>
        <v>0</v>
      </c>
    </row>
    <row r="11" spans="1:37" ht="15.75">
      <c r="A11" s="13">
        <v>912005</v>
      </c>
      <c r="B11" s="12" t="s">
        <v>15</v>
      </c>
      <c r="C11" s="14">
        <v>1096.7074</v>
      </c>
      <c r="D11" s="14">
        <v>1096.72</v>
      </c>
      <c r="E11" s="14">
        <v>1162.5999999999999</v>
      </c>
      <c r="F11" s="15">
        <v>1219.8</v>
      </c>
      <c r="G11" s="12" t="s">
        <v>196</v>
      </c>
      <c r="H11" s="28"/>
      <c r="I11" s="28"/>
      <c r="J11" s="28">
        <v>2</v>
      </c>
      <c r="K11" s="11">
        <v>2</v>
      </c>
      <c r="L11" s="28"/>
      <c r="M11" s="28"/>
      <c r="N11" s="11"/>
      <c r="O11" s="28"/>
      <c r="P11" s="28"/>
      <c r="Q11" s="11"/>
      <c r="R11" s="28"/>
      <c r="S11" s="28"/>
      <c r="T11" s="11"/>
      <c r="U11" s="28"/>
      <c r="V11" s="28"/>
      <c r="W11" s="11"/>
      <c r="X11" s="28"/>
      <c r="Y11" s="28"/>
      <c r="Z11" s="11"/>
      <c r="AA11" s="28"/>
      <c r="AB11" s="28"/>
      <c r="AC11" s="11"/>
      <c r="AD11" s="29"/>
      <c r="AE11" s="10">
        <f t="shared" si="0"/>
        <v>2193.4148</v>
      </c>
      <c r="AF11" s="10">
        <f t="shared" si="1"/>
        <v>0</v>
      </c>
      <c r="AG11" s="10">
        <f t="shared" si="2"/>
        <v>0</v>
      </c>
      <c r="AH11" s="10">
        <f t="shared" si="3"/>
        <v>0</v>
      </c>
      <c r="AI11" s="10">
        <f t="shared" si="4"/>
        <v>0</v>
      </c>
      <c r="AJ11" s="10">
        <f t="shared" si="5"/>
        <v>0</v>
      </c>
      <c r="AK11" s="10">
        <f t="shared" si="6"/>
        <v>0</v>
      </c>
    </row>
    <row r="12" spans="1:37" ht="15.75">
      <c r="B12" s="9" t="s">
        <v>16</v>
      </c>
    </row>
    <row r="13" spans="1:37" ht="15.75">
      <c r="A13" s="13">
        <v>7501035908236</v>
      </c>
      <c r="B13" s="16" t="s">
        <v>17</v>
      </c>
      <c r="C13" s="17">
        <v>460.43079999999998</v>
      </c>
      <c r="D13" s="14">
        <v>498.61</v>
      </c>
      <c r="E13" s="14">
        <v>523.6</v>
      </c>
      <c r="F13" s="17">
        <v>480</v>
      </c>
      <c r="G13" s="12" t="s">
        <v>197</v>
      </c>
      <c r="H13" s="28"/>
      <c r="I13" s="28"/>
      <c r="J13" s="28">
        <v>2</v>
      </c>
      <c r="K13" s="11">
        <v>2</v>
      </c>
      <c r="L13" s="28"/>
      <c r="M13" s="28"/>
      <c r="N13" s="11"/>
      <c r="O13" s="28"/>
      <c r="P13" s="28"/>
      <c r="Q13" s="11"/>
      <c r="R13" s="28"/>
      <c r="S13" s="28"/>
      <c r="T13" s="11"/>
      <c r="U13" s="28"/>
      <c r="V13" s="28"/>
      <c r="W13" s="11"/>
      <c r="X13" s="28"/>
      <c r="Y13" s="28"/>
      <c r="Z13" s="11"/>
      <c r="AA13" s="28"/>
      <c r="AB13" s="28"/>
      <c r="AC13" s="11"/>
      <c r="AD13" s="29"/>
      <c r="AE13" s="10">
        <f t="shared" ref="AE13:AE19" si="7">C13*K13</f>
        <v>920.86159999999995</v>
      </c>
      <c r="AF13" s="10">
        <f t="shared" ref="AF13:AF19" si="8">C13*N13</f>
        <v>0</v>
      </c>
      <c r="AG13" s="10">
        <f t="shared" ref="AG13:AG19" si="9">C13*Q13</f>
        <v>0</v>
      </c>
      <c r="AH13" s="10">
        <f t="shared" ref="AH13:AH19" si="10">C13*T13</f>
        <v>0</v>
      </c>
      <c r="AI13" s="10">
        <f t="shared" ref="AI13:AI19" si="11">C13*W13</f>
        <v>0</v>
      </c>
      <c r="AJ13" s="10">
        <f t="shared" ref="AJ13:AJ19" si="12">C13*Z13</f>
        <v>0</v>
      </c>
      <c r="AK13" s="10">
        <f t="shared" ref="AK13:AK19" si="13">C13*AC13</f>
        <v>0</v>
      </c>
    </row>
    <row r="14" spans="1:37" ht="15.75">
      <c r="A14" s="13">
        <v>7501035908127</v>
      </c>
      <c r="B14" s="12" t="s">
        <v>18</v>
      </c>
      <c r="C14" s="14">
        <v>520.31820000000005</v>
      </c>
      <c r="D14" s="14">
        <v>520.33000000000004</v>
      </c>
      <c r="E14" s="14">
        <v>600</v>
      </c>
      <c r="F14" s="15">
        <v>554.4</v>
      </c>
      <c r="G14" s="12" t="s">
        <v>198</v>
      </c>
      <c r="H14" s="28"/>
      <c r="I14" s="28"/>
      <c r="J14" s="28">
        <v>2</v>
      </c>
      <c r="K14" s="11">
        <v>2</v>
      </c>
      <c r="L14" s="28"/>
      <c r="M14" s="28"/>
      <c r="N14" s="11"/>
      <c r="O14" s="28"/>
      <c r="P14" s="28"/>
      <c r="Q14" s="11"/>
      <c r="R14" s="28"/>
      <c r="S14" s="28"/>
      <c r="T14" s="11"/>
      <c r="U14" s="28"/>
      <c r="V14" s="28"/>
      <c r="W14" s="11"/>
      <c r="X14" s="28"/>
      <c r="Y14" s="28"/>
      <c r="Z14" s="11"/>
      <c r="AA14" s="28"/>
      <c r="AB14" s="28"/>
      <c r="AC14" s="11"/>
      <c r="AD14" s="29"/>
      <c r="AE14" s="10">
        <f t="shared" si="7"/>
        <v>1040.6364000000001</v>
      </c>
      <c r="AF14" s="10">
        <f t="shared" si="8"/>
        <v>0</v>
      </c>
      <c r="AG14" s="10">
        <f t="shared" si="9"/>
        <v>0</v>
      </c>
      <c r="AH14" s="10">
        <f t="shared" si="10"/>
        <v>0</v>
      </c>
      <c r="AI14" s="10">
        <f t="shared" si="11"/>
        <v>0</v>
      </c>
      <c r="AJ14" s="10">
        <f t="shared" si="12"/>
        <v>0</v>
      </c>
      <c r="AK14" s="10">
        <f t="shared" si="13"/>
        <v>0</v>
      </c>
    </row>
    <row r="15" spans="1:37" ht="15.75">
      <c r="A15" s="13">
        <v>7501035908141</v>
      </c>
      <c r="B15" s="12" t="s">
        <v>19</v>
      </c>
      <c r="C15" s="14">
        <v>953.19759999999997</v>
      </c>
      <c r="D15" s="14">
        <v>953.21</v>
      </c>
      <c r="E15" s="14">
        <v>1030</v>
      </c>
      <c r="F15" s="15">
        <v>1022.4</v>
      </c>
      <c r="G15" s="12" t="s">
        <v>198</v>
      </c>
      <c r="H15" s="28"/>
      <c r="I15" s="28"/>
      <c r="J15" s="28">
        <v>2</v>
      </c>
      <c r="K15" s="11">
        <v>2</v>
      </c>
      <c r="L15" s="28"/>
      <c r="M15" s="28"/>
      <c r="N15" s="11"/>
      <c r="O15" s="28"/>
      <c r="P15" s="28"/>
      <c r="Q15" s="11"/>
      <c r="R15" s="28"/>
      <c r="S15" s="28"/>
      <c r="T15" s="11"/>
      <c r="U15" s="28"/>
      <c r="V15" s="28"/>
      <c r="W15" s="11"/>
      <c r="X15" s="28"/>
      <c r="Y15" s="28"/>
      <c r="Z15" s="11"/>
      <c r="AA15" s="28"/>
      <c r="AB15" s="28"/>
      <c r="AC15" s="11"/>
      <c r="AD15" s="29"/>
      <c r="AE15" s="10">
        <f t="shared" si="7"/>
        <v>1906.3951999999999</v>
      </c>
      <c r="AF15" s="10">
        <f t="shared" si="8"/>
        <v>0</v>
      </c>
      <c r="AG15" s="10">
        <f t="shared" si="9"/>
        <v>0</v>
      </c>
      <c r="AH15" s="10">
        <f t="shared" si="10"/>
        <v>0</v>
      </c>
      <c r="AI15" s="10">
        <f t="shared" si="11"/>
        <v>0</v>
      </c>
      <c r="AJ15" s="10">
        <f t="shared" si="12"/>
        <v>0</v>
      </c>
      <c r="AK15" s="10">
        <f t="shared" si="13"/>
        <v>0</v>
      </c>
    </row>
    <row r="16" spans="1:37" ht="15.75">
      <c r="A16" s="13">
        <v>7501035908110</v>
      </c>
      <c r="B16" s="12" t="s">
        <v>20</v>
      </c>
      <c r="C16" s="14">
        <v>520.31820000000005</v>
      </c>
      <c r="D16" s="14">
        <v>520.33000000000004</v>
      </c>
      <c r="E16" s="14">
        <v>600</v>
      </c>
      <c r="F16" s="15">
        <v>554.4</v>
      </c>
      <c r="G16" s="12" t="s">
        <v>198</v>
      </c>
      <c r="H16" s="28"/>
      <c r="I16" s="28"/>
      <c r="J16" s="28">
        <v>2</v>
      </c>
      <c r="K16" s="11">
        <v>2</v>
      </c>
      <c r="L16" s="28"/>
      <c r="M16" s="28"/>
      <c r="N16" s="11"/>
      <c r="O16" s="28"/>
      <c r="P16" s="28"/>
      <c r="Q16" s="11"/>
      <c r="R16" s="28"/>
      <c r="S16" s="28"/>
      <c r="T16" s="11"/>
      <c r="U16" s="28"/>
      <c r="V16" s="28"/>
      <c r="W16" s="11"/>
      <c r="X16" s="28"/>
      <c r="Y16" s="28"/>
      <c r="Z16" s="11"/>
      <c r="AA16" s="28"/>
      <c r="AB16" s="28"/>
      <c r="AC16" s="11"/>
      <c r="AD16" s="29"/>
      <c r="AE16" s="10">
        <f t="shared" si="7"/>
        <v>1040.6364000000001</v>
      </c>
      <c r="AF16" s="10">
        <f t="shared" si="8"/>
        <v>0</v>
      </c>
      <c r="AG16" s="10">
        <f t="shared" si="9"/>
        <v>0</v>
      </c>
      <c r="AH16" s="10">
        <f t="shared" si="10"/>
        <v>0</v>
      </c>
      <c r="AI16" s="10">
        <f t="shared" si="11"/>
        <v>0</v>
      </c>
      <c r="AJ16" s="10">
        <f t="shared" si="12"/>
        <v>0</v>
      </c>
      <c r="AK16" s="10">
        <f t="shared" si="13"/>
        <v>0</v>
      </c>
    </row>
    <row r="17" spans="1:37" ht="15.75">
      <c r="A17" s="13">
        <v>7501035908134</v>
      </c>
      <c r="B17" s="12" t="s">
        <v>21</v>
      </c>
      <c r="C17" s="14">
        <v>953.19759999999997</v>
      </c>
      <c r="D17" s="14">
        <v>953.21</v>
      </c>
      <c r="E17" s="14">
        <v>1030</v>
      </c>
      <c r="F17" s="15">
        <v>1022.4</v>
      </c>
      <c r="G17" s="12" t="s">
        <v>198</v>
      </c>
      <c r="H17" s="28"/>
      <c r="I17" s="28"/>
      <c r="J17" s="28">
        <v>2</v>
      </c>
      <c r="K17" s="11">
        <v>2</v>
      </c>
      <c r="L17" s="28"/>
      <c r="M17" s="28"/>
      <c r="N17" s="11"/>
      <c r="O17" s="28"/>
      <c r="P17" s="28"/>
      <c r="Q17" s="11"/>
      <c r="R17" s="28"/>
      <c r="S17" s="28"/>
      <c r="T17" s="11"/>
      <c r="U17" s="28"/>
      <c r="V17" s="28"/>
      <c r="W17" s="11"/>
      <c r="X17" s="28"/>
      <c r="Y17" s="28"/>
      <c r="Z17" s="11"/>
      <c r="AA17" s="28"/>
      <c r="AB17" s="28"/>
      <c r="AC17" s="11"/>
      <c r="AD17" s="29"/>
      <c r="AE17" s="10">
        <f t="shared" si="7"/>
        <v>1906.3951999999999</v>
      </c>
      <c r="AF17" s="10">
        <f t="shared" si="8"/>
        <v>0</v>
      </c>
      <c r="AG17" s="10">
        <f t="shared" si="9"/>
        <v>0</v>
      </c>
      <c r="AH17" s="10">
        <f t="shared" si="10"/>
        <v>0</v>
      </c>
      <c r="AI17" s="10">
        <f t="shared" si="11"/>
        <v>0</v>
      </c>
      <c r="AJ17" s="10">
        <f t="shared" si="12"/>
        <v>0</v>
      </c>
      <c r="AK17" s="10">
        <f t="shared" si="13"/>
        <v>0</v>
      </c>
    </row>
    <row r="18" spans="1:37" ht="15.75">
      <c r="A18" s="13">
        <v>2263</v>
      </c>
      <c r="B18" s="18" t="s">
        <v>22</v>
      </c>
      <c r="C18" s="15">
        <v>338.96640000000002</v>
      </c>
      <c r="D18" s="14">
        <v>330.01</v>
      </c>
      <c r="E18" s="14">
        <v>356</v>
      </c>
      <c r="F18" s="15">
        <v>341.55</v>
      </c>
      <c r="G18" s="12" t="s">
        <v>195</v>
      </c>
      <c r="H18" s="28"/>
      <c r="I18" s="28"/>
      <c r="J18" s="28">
        <v>10</v>
      </c>
      <c r="K18" s="11">
        <v>10</v>
      </c>
      <c r="L18" s="28"/>
      <c r="M18" s="28"/>
      <c r="N18" s="11"/>
      <c r="O18" s="28"/>
      <c r="P18" s="28"/>
      <c r="Q18" s="11"/>
      <c r="R18" s="28"/>
      <c r="S18" s="28"/>
      <c r="T18" s="11"/>
      <c r="U18" s="28"/>
      <c r="V18" s="28"/>
      <c r="W18" s="11"/>
      <c r="X18" s="28"/>
      <c r="Y18" s="28"/>
      <c r="Z18" s="11"/>
      <c r="AA18" s="28"/>
      <c r="AB18" s="28"/>
      <c r="AC18" s="11"/>
      <c r="AD18" s="29"/>
      <c r="AE18" s="10">
        <f t="shared" si="7"/>
        <v>3389.6640000000002</v>
      </c>
      <c r="AF18" s="10">
        <f t="shared" si="8"/>
        <v>0</v>
      </c>
      <c r="AG18" s="10">
        <f t="shared" si="9"/>
        <v>0</v>
      </c>
      <c r="AH18" s="10">
        <f t="shared" si="10"/>
        <v>0</v>
      </c>
      <c r="AI18" s="10">
        <f t="shared" si="11"/>
        <v>0</v>
      </c>
      <c r="AJ18" s="10">
        <f t="shared" si="12"/>
        <v>0</v>
      </c>
      <c r="AK18" s="10">
        <f t="shared" si="13"/>
        <v>0</v>
      </c>
    </row>
    <row r="19" spans="1:37" ht="15.75">
      <c r="A19" s="13">
        <v>7501422632</v>
      </c>
      <c r="B19" s="16" t="s">
        <v>23</v>
      </c>
      <c r="C19" s="17">
        <v>530.88</v>
      </c>
      <c r="D19" s="14">
        <v>585.01</v>
      </c>
      <c r="E19" s="14">
        <v>614.29999999999995</v>
      </c>
      <c r="F19" s="17">
        <v>581.51</v>
      </c>
      <c r="G19" s="12" t="s">
        <v>199</v>
      </c>
      <c r="H19" s="28"/>
      <c r="I19" s="28"/>
      <c r="J19" s="28">
        <v>10</v>
      </c>
      <c r="K19" s="11">
        <v>10</v>
      </c>
      <c r="L19" s="28"/>
      <c r="M19" s="28"/>
      <c r="N19" s="11"/>
      <c r="O19" s="28"/>
      <c r="P19" s="28"/>
      <c r="Q19" s="11"/>
      <c r="R19" s="28"/>
      <c r="S19" s="28"/>
      <c r="T19" s="11"/>
      <c r="U19" s="28"/>
      <c r="V19" s="28"/>
      <c r="W19" s="11"/>
      <c r="X19" s="28"/>
      <c r="Y19" s="28"/>
      <c r="Z19" s="11"/>
      <c r="AA19" s="28"/>
      <c r="AB19" s="28"/>
      <c r="AC19" s="11"/>
      <c r="AD19" s="29"/>
      <c r="AE19" s="10">
        <f t="shared" si="7"/>
        <v>5308.8</v>
      </c>
      <c r="AF19" s="10">
        <f t="shared" si="8"/>
        <v>0</v>
      </c>
      <c r="AG19" s="10">
        <f t="shared" si="9"/>
        <v>0</v>
      </c>
      <c r="AH19" s="10">
        <f t="shared" si="10"/>
        <v>0</v>
      </c>
      <c r="AI19" s="10">
        <f t="shared" si="11"/>
        <v>0</v>
      </c>
      <c r="AJ19" s="10">
        <f t="shared" si="12"/>
        <v>0</v>
      </c>
      <c r="AK19" s="10">
        <f t="shared" si="13"/>
        <v>0</v>
      </c>
    </row>
    <row r="20" spans="1:37" ht="15.75">
      <c r="B20" s="9" t="s">
        <v>24</v>
      </c>
    </row>
    <row r="21" spans="1:37" ht="15.75">
      <c r="A21" s="13">
        <v>7501025411990</v>
      </c>
      <c r="B21" s="18" t="s">
        <v>25</v>
      </c>
      <c r="C21" s="15">
        <v>265.89999999999998</v>
      </c>
      <c r="D21" s="14">
        <v>264.20999999999998</v>
      </c>
      <c r="E21" s="14">
        <v>277.5</v>
      </c>
      <c r="F21" s="15">
        <v>273.89999999999998</v>
      </c>
      <c r="G21" s="12" t="s">
        <v>196</v>
      </c>
      <c r="H21" s="28"/>
      <c r="I21" s="28"/>
      <c r="J21" s="28">
        <v>4</v>
      </c>
      <c r="K21" s="11">
        <v>4</v>
      </c>
      <c r="L21" s="28"/>
      <c r="M21" s="28"/>
      <c r="N21" s="11"/>
      <c r="O21" s="28"/>
      <c r="P21" s="28"/>
      <c r="Q21" s="11"/>
      <c r="R21" s="28"/>
      <c r="S21" s="28"/>
      <c r="T21" s="11"/>
      <c r="U21" s="28"/>
      <c r="V21" s="28"/>
      <c r="W21" s="11"/>
      <c r="X21" s="28"/>
      <c r="Y21" s="28"/>
      <c r="Z21" s="11"/>
      <c r="AA21" s="28"/>
      <c r="AB21" s="28"/>
      <c r="AC21" s="11"/>
      <c r="AD21" s="29"/>
      <c r="AE21" s="10">
        <f t="shared" ref="AE21:AE27" si="14">C21*K21</f>
        <v>1063.5999999999999</v>
      </c>
      <c r="AF21" s="10">
        <f t="shared" ref="AF21:AF27" si="15">C21*N21</f>
        <v>0</v>
      </c>
      <c r="AG21" s="10">
        <f t="shared" ref="AG21:AG27" si="16">C21*Q21</f>
        <v>0</v>
      </c>
      <c r="AH21" s="10">
        <f t="shared" ref="AH21:AH27" si="17">C21*T21</f>
        <v>0</v>
      </c>
      <c r="AI21" s="10">
        <f t="shared" ref="AI21:AI27" si="18">C21*W21</f>
        <v>0</v>
      </c>
      <c r="AJ21" s="10">
        <f t="shared" ref="AJ21:AJ27" si="19">C21*Z21</f>
        <v>0</v>
      </c>
      <c r="AK21" s="10">
        <f t="shared" ref="AK21:AK27" si="20">C21*AC21</f>
        <v>0</v>
      </c>
    </row>
    <row r="22" spans="1:37" ht="15.75">
      <c r="A22" s="13">
        <v>7501025412002</v>
      </c>
      <c r="B22" s="18" t="s">
        <v>26</v>
      </c>
      <c r="C22" s="15">
        <v>361.2</v>
      </c>
      <c r="D22" s="14">
        <v>353.01</v>
      </c>
      <c r="E22" s="14">
        <v>379.9</v>
      </c>
      <c r="F22" s="15">
        <v>361.76</v>
      </c>
      <c r="G22" s="12" t="s">
        <v>195</v>
      </c>
      <c r="H22" s="28"/>
      <c r="I22" s="28"/>
      <c r="J22" s="28">
        <v>4</v>
      </c>
      <c r="K22" s="11">
        <v>4</v>
      </c>
      <c r="L22" s="28"/>
      <c r="M22" s="28"/>
      <c r="N22" s="11"/>
      <c r="O22" s="28"/>
      <c r="P22" s="28"/>
      <c r="Q22" s="11"/>
      <c r="R22" s="28"/>
      <c r="S22" s="28"/>
      <c r="T22" s="11"/>
      <c r="U22" s="28"/>
      <c r="V22" s="28"/>
      <c r="W22" s="11"/>
      <c r="X22" s="28"/>
      <c r="Y22" s="28"/>
      <c r="Z22" s="11"/>
      <c r="AA22" s="28"/>
      <c r="AB22" s="28"/>
      <c r="AC22" s="11"/>
      <c r="AD22" s="29"/>
      <c r="AE22" s="10">
        <f t="shared" si="14"/>
        <v>1444.8</v>
      </c>
      <c r="AF22" s="10">
        <f t="shared" si="15"/>
        <v>0</v>
      </c>
      <c r="AG22" s="10">
        <f t="shared" si="16"/>
        <v>0</v>
      </c>
      <c r="AH22" s="10">
        <f t="shared" si="17"/>
        <v>0</v>
      </c>
      <c r="AI22" s="10">
        <f t="shared" si="18"/>
        <v>0</v>
      </c>
      <c r="AJ22" s="10">
        <f t="shared" si="19"/>
        <v>0</v>
      </c>
      <c r="AK22" s="10">
        <f t="shared" si="20"/>
        <v>0</v>
      </c>
    </row>
    <row r="23" spans="1:37" ht="15.75">
      <c r="A23" s="13">
        <v>7501071903318</v>
      </c>
      <c r="B23" s="18" t="s">
        <v>27</v>
      </c>
      <c r="C23" s="15">
        <v>164.10239999999999</v>
      </c>
      <c r="D23" s="14">
        <v>162.4</v>
      </c>
      <c r="E23" s="14">
        <v>170.1</v>
      </c>
      <c r="F23" s="15">
        <v>166</v>
      </c>
      <c r="G23" s="12" t="s">
        <v>195</v>
      </c>
      <c r="H23" s="28"/>
      <c r="I23" s="28"/>
      <c r="J23" s="28">
        <v>5</v>
      </c>
      <c r="K23" s="11">
        <v>5</v>
      </c>
      <c r="L23" s="28"/>
      <c r="M23" s="28"/>
      <c r="N23" s="11"/>
      <c r="O23" s="28"/>
      <c r="P23" s="28"/>
      <c r="Q23" s="11"/>
      <c r="R23" s="28"/>
      <c r="S23" s="28"/>
      <c r="T23" s="11"/>
      <c r="U23" s="28"/>
      <c r="V23" s="28"/>
      <c r="W23" s="11"/>
      <c r="X23" s="28"/>
      <c r="Y23" s="28"/>
      <c r="Z23" s="11"/>
      <c r="AA23" s="28"/>
      <c r="AB23" s="28"/>
      <c r="AC23" s="11"/>
      <c r="AD23" s="29"/>
      <c r="AE23" s="10">
        <f t="shared" si="14"/>
        <v>820.51199999999994</v>
      </c>
      <c r="AF23" s="10">
        <f t="shared" si="15"/>
        <v>0</v>
      </c>
      <c r="AG23" s="10">
        <f t="shared" si="16"/>
        <v>0</v>
      </c>
      <c r="AH23" s="10">
        <f t="shared" si="17"/>
        <v>0</v>
      </c>
      <c r="AI23" s="10">
        <f t="shared" si="18"/>
        <v>0</v>
      </c>
      <c r="AJ23" s="10">
        <f t="shared" si="19"/>
        <v>0</v>
      </c>
      <c r="AK23" s="10">
        <f t="shared" si="20"/>
        <v>0</v>
      </c>
    </row>
    <row r="24" spans="1:37" ht="15.75">
      <c r="A24" s="13">
        <v>7501071903356</v>
      </c>
      <c r="B24" s="16" t="s">
        <v>28</v>
      </c>
      <c r="C24" s="17">
        <v>127.1328</v>
      </c>
      <c r="D24" s="14">
        <v>128.01</v>
      </c>
      <c r="E24" s="14">
        <v>134.4</v>
      </c>
      <c r="F24" s="15">
        <v>128.79</v>
      </c>
      <c r="G24" s="12" t="s">
        <v>195</v>
      </c>
      <c r="H24" s="28"/>
      <c r="I24" s="28"/>
      <c r="J24" s="28">
        <v>5</v>
      </c>
      <c r="K24" s="11">
        <v>5</v>
      </c>
      <c r="L24" s="28"/>
      <c r="M24" s="28"/>
      <c r="N24" s="11"/>
      <c r="O24" s="28"/>
      <c r="P24" s="28"/>
      <c r="Q24" s="11"/>
      <c r="R24" s="28"/>
      <c r="S24" s="28"/>
      <c r="T24" s="11"/>
      <c r="U24" s="28"/>
      <c r="V24" s="28"/>
      <c r="W24" s="11"/>
      <c r="X24" s="28"/>
      <c r="Y24" s="28"/>
      <c r="Z24" s="11"/>
      <c r="AA24" s="28"/>
      <c r="AB24" s="28"/>
      <c r="AC24" s="11"/>
      <c r="AD24" s="29"/>
      <c r="AE24" s="10">
        <f t="shared" si="14"/>
        <v>635.66399999999999</v>
      </c>
      <c r="AF24" s="10">
        <f t="shared" si="15"/>
        <v>0</v>
      </c>
      <c r="AG24" s="10">
        <f t="shared" si="16"/>
        <v>0</v>
      </c>
      <c r="AH24" s="10">
        <f t="shared" si="17"/>
        <v>0</v>
      </c>
      <c r="AI24" s="10">
        <f t="shared" si="18"/>
        <v>0</v>
      </c>
      <c r="AJ24" s="10">
        <f t="shared" si="19"/>
        <v>0</v>
      </c>
      <c r="AK24" s="10">
        <f t="shared" si="20"/>
        <v>0</v>
      </c>
    </row>
    <row r="25" spans="1:37" ht="15.75">
      <c r="A25" s="13">
        <v>75000618</v>
      </c>
      <c r="B25" s="12" t="s">
        <v>29</v>
      </c>
      <c r="C25" s="14">
        <v>145.51679999999999</v>
      </c>
      <c r="D25" s="14">
        <v>145.53</v>
      </c>
      <c r="E25" s="14">
        <v>152.80000000000001</v>
      </c>
      <c r="F25" s="15">
        <v>152</v>
      </c>
      <c r="G25" s="12" t="s">
        <v>200</v>
      </c>
      <c r="H25" s="28"/>
      <c r="I25" s="28"/>
      <c r="J25" s="28">
        <v>3</v>
      </c>
      <c r="K25" s="11">
        <v>3</v>
      </c>
      <c r="L25" s="28"/>
      <c r="M25" s="28"/>
      <c r="N25" s="11"/>
      <c r="O25" s="28"/>
      <c r="P25" s="28"/>
      <c r="Q25" s="11"/>
      <c r="R25" s="28"/>
      <c r="S25" s="28"/>
      <c r="T25" s="11"/>
      <c r="U25" s="28"/>
      <c r="V25" s="28"/>
      <c r="W25" s="11"/>
      <c r="X25" s="28"/>
      <c r="Y25" s="28"/>
      <c r="Z25" s="11"/>
      <c r="AA25" s="28"/>
      <c r="AB25" s="28"/>
      <c r="AC25" s="11"/>
      <c r="AD25" s="29"/>
      <c r="AE25" s="10">
        <f t="shared" si="14"/>
        <v>436.55039999999997</v>
      </c>
      <c r="AF25" s="10">
        <f t="shared" si="15"/>
        <v>0</v>
      </c>
      <c r="AG25" s="10">
        <f t="shared" si="16"/>
        <v>0</v>
      </c>
      <c r="AH25" s="10">
        <f t="shared" si="17"/>
        <v>0</v>
      </c>
      <c r="AI25" s="10">
        <f t="shared" si="18"/>
        <v>0</v>
      </c>
      <c r="AJ25" s="10">
        <f t="shared" si="19"/>
        <v>0</v>
      </c>
      <c r="AK25" s="10">
        <f t="shared" si="20"/>
        <v>0</v>
      </c>
    </row>
    <row r="26" spans="1:37" ht="15.75">
      <c r="A26" s="13">
        <v>75000619</v>
      </c>
      <c r="B26" s="18" t="s">
        <v>30</v>
      </c>
      <c r="C26" s="15">
        <v>125.712</v>
      </c>
      <c r="D26" s="14">
        <v>124.41</v>
      </c>
      <c r="E26" s="14">
        <v>140</v>
      </c>
      <c r="F26" s="15">
        <v>135</v>
      </c>
      <c r="G26" s="12" t="s">
        <v>200</v>
      </c>
      <c r="H26" s="28"/>
      <c r="I26" s="28"/>
      <c r="J26" s="28">
        <v>3</v>
      </c>
      <c r="K26" s="11">
        <v>3</v>
      </c>
      <c r="L26" s="28"/>
      <c r="M26" s="28"/>
      <c r="N26" s="11"/>
      <c r="O26" s="28"/>
      <c r="P26" s="28"/>
      <c r="Q26" s="11"/>
      <c r="R26" s="28"/>
      <c r="S26" s="28"/>
      <c r="T26" s="11"/>
      <c r="U26" s="28"/>
      <c r="V26" s="28"/>
      <c r="W26" s="11"/>
      <c r="X26" s="28"/>
      <c r="Y26" s="28"/>
      <c r="Z26" s="11"/>
      <c r="AA26" s="28"/>
      <c r="AB26" s="28"/>
      <c r="AC26" s="11"/>
      <c r="AD26" s="29"/>
      <c r="AE26" s="10">
        <f t="shared" si="14"/>
        <v>377.13600000000002</v>
      </c>
      <c r="AF26" s="10">
        <f t="shared" si="15"/>
        <v>0</v>
      </c>
      <c r="AG26" s="10">
        <f t="shared" si="16"/>
        <v>0</v>
      </c>
      <c r="AH26" s="10">
        <f t="shared" si="17"/>
        <v>0</v>
      </c>
      <c r="AI26" s="10">
        <f t="shared" si="18"/>
        <v>0</v>
      </c>
      <c r="AJ26" s="10">
        <f t="shared" si="19"/>
        <v>0</v>
      </c>
      <c r="AK26" s="10">
        <f t="shared" si="20"/>
        <v>0</v>
      </c>
    </row>
    <row r="27" spans="1:37" ht="15.75">
      <c r="A27" s="13">
        <v>7501071903844</v>
      </c>
      <c r="B27" s="18" t="s">
        <v>31</v>
      </c>
      <c r="C27" s="15">
        <v>244.7328</v>
      </c>
      <c r="D27" s="14">
        <v>226.99</v>
      </c>
      <c r="E27" s="14">
        <v>267.8</v>
      </c>
      <c r="F27" s="15">
        <v>252</v>
      </c>
      <c r="G27" s="12" t="s">
        <v>200</v>
      </c>
      <c r="H27" s="28"/>
      <c r="I27" s="28"/>
      <c r="J27" s="28">
        <v>5</v>
      </c>
      <c r="K27" s="11">
        <v>5</v>
      </c>
      <c r="L27" s="28"/>
      <c r="M27" s="28"/>
      <c r="N27" s="11"/>
      <c r="O27" s="28"/>
      <c r="P27" s="28"/>
      <c r="Q27" s="11"/>
      <c r="R27" s="28"/>
      <c r="S27" s="28"/>
      <c r="T27" s="11"/>
      <c r="U27" s="28"/>
      <c r="V27" s="28"/>
      <c r="W27" s="11"/>
      <c r="X27" s="28"/>
      <c r="Y27" s="28"/>
      <c r="Z27" s="11"/>
      <c r="AA27" s="28"/>
      <c r="AB27" s="28"/>
      <c r="AC27" s="11"/>
      <c r="AD27" s="29"/>
      <c r="AE27" s="10">
        <f t="shared" si="14"/>
        <v>1223.664</v>
      </c>
      <c r="AF27" s="10">
        <f t="shared" si="15"/>
        <v>0</v>
      </c>
      <c r="AG27" s="10">
        <f t="shared" si="16"/>
        <v>0</v>
      </c>
      <c r="AH27" s="10">
        <f t="shared" si="17"/>
        <v>0</v>
      </c>
      <c r="AI27" s="10">
        <f t="shared" si="18"/>
        <v>0</v>
      </c>
      <c r="AJ27" s="10">
        <f t="shared" si="19"/>
        <v>0</v>
      </c>
      <c r="AK27" s="10">
        <f t="shared" si="20"/>
        <v>0</v>
      </c>
    </row>
    <row r="28" spans="1:37" ht="15.75">
      <c r="B28" s="9" t="s">
        <v>32</v>
      </c>
    </row>
    <row r="29" spans="1:37" ht="15.75">
      <c r="A29" s="13" t="s">
        <v>33</v>
      </c>
      <c r="B29" s="16" t="s">
        <v>34</v>
      </c>
      <c r="C29" s="17">
        <v>1023.6</v>
      </c>
      <c r="D29" s="14">
        <v>1058.3900000000001</v>
      </c>
      <c r="E29" s="14">
        <v>1111.3</v>
      </c>
      <c r="F29" s="17">
        <v>1058.3800000000001</v>
      </c>
      <c r="G29" s="12" t="s">
        <v>196</v>
      </c>
      <c r="H29" s="28"/>
      <c r="I29" s="28"/>
      <c r="J29" s="28">
        <v>3</v>
      </c>
      <c r="K29" s="11">
        <v>3</v>
      </c>
      <c r="L29" s="28"/>
      <c r="M29" s="28"/>
      <c r="N29" s="11"/>
      <c r="O29" s="28"/>
      <c r="P29" s="28"/>
      <c r="Q29" s="11"/>
      <c r="R29" s="28"/>
      <c r="S29" s="28"/>
      <c r="T29" s="11"/>
      <c r="U29" s="28"/>
      <c r="V29" s="28"/>
      <c r="W29" s="11"/>
      <c r="X29" s="28"/>
      <c r="Y29" s="28"/>
      <c r="Z29" s="11"/>
      <c r="AA29" s="28"/>
      <c r="AB29" s="28"/>
      <c r="AC29" s="11"/>
      <c r="AD29" s="29"/>
      <c r="AE29" s="10">
        <f>C29*K29</f>
        <v>3070.8</v>
      </c>
      <c r="AF29" s="10">
        <f>C29*N29</f>
        <v>0</v>
      </c>
      <c r="AG29" s="10">
        <f>C29*Q29</f>
        <v>0</v>
      </c>
      <c r="AH29" s="10">
        <f>C29*T29</f>
        <v>0</v>
      </c>
      <c r="AI29" s="10">
        <f>C29*W29</f>
        <v>0</v>
      </c>
      <c r="AJ29" s="10">
        <f>C29*Z29</f>
        <v>0</v>
      </c>
      <c r="AK29" s="10">
        <f>C29*AC29</f>
        <v>0</v>
      </c>
    </row>
    <row r="30" spans="1:37" ht="15.75">
      <c r="A30" s="13">
        <v>65899</v>
      </c>
      <c r="B30" s="18" t="s">
        <v>35</v>
      </c>
      <c r="C30" s="15">
        <v>793.21</v>
      </c>
      <c r="D30" s="14">
        <v>788.01</v>
      </c>
      <c r="E30" s="14">
        <v>851</v>
      </c>
      <c r="F30" s="15">
        <v>805</v>
      </c>
      <c r="G30" s="12" t="s">
        <v>200</v>
      </c>
      <c r="H30" s="28"/>
      <c r="I30" s="28"/>
      <c r="J30" s="28">
        <v>6</v>
      </c>
      <c r="K30" s="11">
        <v>6</v>
      </c>
      <c r="L30" s="28"/>
      <c r="M30" s="28"/>
      <c r="N30" s="11"/>
      <c r="O30" s="28"/>
      <c r="P30" s="28"/>
      <c r="Q30" s="11"/>
      <c r="R30" s="28"/>
      <c r="S30" s="28"/>
      <c r="T30" s="11"/>
      <c r="U30" s="28"/>
      <c r="V30" s="28"/>
      <c r="W30" s="11"/>
      <c r="X30" s="28"/>
      <c r="Y30" s="28"/>
      <c r="Z30" s="11"/>
      <c r="AA30" s="28"/>
      <c r="AB30" s="28"/>
      <c r="AC30" s="11"/>
      <c r="AD30" s="29"/>
      <c r="AE30" s="10">
        <f>C30*K30</f>
        <v>4759.26</v>
      </c>
      <c r="AF30" s="10">
        <f>C30*N30</f>
        <v>0</v>
      </c>
      <c r="AG30" s="10">
        <f>C30*Q30</f>
        <v>0</v>
      </c>
      <c r="AH30" s="10">
        <f>C30*T30</f>
        <v>0</v>
      </c>
      <c r="AI30" s="10">
        <f>C30*W30</f>
        <v>0</v>
      </c>
      <c r="AJ30" s="10">
        <f>C30*Z30</f>
        <v>0</v>
      </c>
      <c r="AK30" s="10">
        <f>C30*AC30</f>
        <v>0</v>
      </c>
    </row>
    <row r="31" spans="1:37" ht="15.75">
      <c r="A31" s="13">
        <v>2609</v>
      </c>
      <c r="B31" s="12" t="s">
        <v>36</v>
      </c>
      <c r="C31" s="14">
        <v>971.21</v>
      </c>
      <c r="D31" s="14">
        <v>971.22</v>
      </c>
      <c r="E31" s="14">
        <v>1029.5</v>
      </c>
      <c r="F31" s="15">
        <v>1020.59</v>
      </c>
      <c r="G31" s="12" t="s">
        <v>196</v>
      </c>
      <c r="H31" s="28"/>
      <c r="I31" s="28"/>
      <c r="J31" s="28">
        <v>3</v>
      </c>
      <c r="K31" s="11">
        <v>3</v>
      </c>
      <c r="L31" s="28"/>
      <c r="M31" s="28"/>
      <c r="N31" s="11"/>
      <c r="O31" s="28"/>
      <c r="P31" s="28"/>
      <c r="Q31" s="11"/>
      <c r="R31" s="28"/>
      <c r="S31" s="28"/>
      <c r="T31" s="11"/>
      <c r="U31" s="28"/>
      <c r="V31" s="28"/>
      <c r="W31" s="11"/>
      <c r="X31" s="28"/>
      <c r="Y31" s="28"/>
      <c r="Z31" s="11"/>
      <c r="AA31" s="28"/>
      <c r="AB31" s="28"/>
      <c r="AC31" s="11"/>
      <c r="AD31" s="29"/>
      <c r="AE31" s="10">
        <f>C31*K31</f>
        <v>2913.63</v>
      </c>
      <c r="AF31" s="10">
        <f>C31*N31</f>
        <v>0</v>
      </c>
      <c r="AG31" s="10">
        <f>C31*Q31</f>
        <v>0</v>
      </c>
      <c r="AH31" s="10">
        <f>C31*T31</f>
        <v>0</v>
      </c>
      <c r="AI31" s="10">
        <f>C31*W31</f>
        <v>0</v>
      </c>
      <c r="AJ31" s="10">
        <f>C31*Z31</f>
        <v>0</v>
      </c>
      <c r="AK31" s="10">
        <f>C31*AC31</f>
        <v>0</v>
      </c>
    </row>
    <row r="32" spans="1:37" ht="15.75">
      <c r="B32" s="9" t="s">
        <v>37</v>
      </c>
    </row>
    <row r="33" spans="1:37" ht="15.75">
      <c r="A33" s="13">
        <v>7501008038004</v>
      </c>
      <c r="B33" s="12" t="s">
        <v>38</v>
      </c>
      <c r="C33" s="14">
        <v>229.1438</v>
      </c>
      <c r="D33" s="14">
        <v>229.15</v>
      </c>
      <c r="E33" s="14">
        <v>242.9</v>
      </c>
      <c r="F33" s="15">
        <v>234.73</v>
      </c>
      <c r="G33" s="12" t="s">
        <v>195</v>
      </c>
      <c r="H33" s="28"/>
      <c r="I33" s="28"/>
      <c r="J33" s="28">
        <v>3</v>
      </c>
      <c r="K33" s="11">
        <v>3</v>
      </c>
      <c r="L33" s="28"/>
      <c r="M33" s="28"/>
      <c r="N33" s="11"/>
      <c r="O33" s="28"/>
      <c r="P33" s="28"/>
      <c r="Q33" s="11"/>
      <c r="R33" s="28"/>
      <c r="S33" s="28"/>
      <c r="T33" s="11"/>
      <c r="U33" s="28"/>
      <c r="V33" s="28"/>
      <c r="W33" s="11"/>
      <c r="X33" s="28"/>
      <c r="Y33" s="28"/>
      <c r="Z33" s="11"/>
      <c r="AA33" s="28"/>
      <c r="AB33" s="28"/>
      <c r="AC33" s="11"/>
      <c r="AD33" s="29"/>
      <c r="AE33" s="10">
        <f>C33*K33</f>
        <v>687.43139999999994</v>
      </c>
      <c r="AF33" s="10">
        <f>C33*N33</f>
        <v>0</v>
      </c>
      <c r="AG33" s="10">
        <f>C33*Q33</f>
        <v>0</v>
      </c>
      <c r="AH33" s="10">
        <f>C33*T33</f>
        <v>0</v>
      </c>
      <c r="AI33" s="10">
        <f>C33*W33</f>
        <v>0</v>
      </c>
      <c r="AJ33" s="10">
        <f>C33*Z33</f>
        <v>0</v>
      </c>
      <c r="AK33" s="10">
        <f>C33*AC33</f>
        <v>0</v>
      </c>
    </row>
    <row r="34" spans="1:37" ht="15.75">
      <c r="A34" s="13">
        <v>40701</v>
      </c>
      <c r="B34" s="18" t="s">
        <v>39</v>
      </c>
      <c r="C34" s="15">
        <v>358.85</v>
      </c>
      <c r="D34" s="14">
        <v>347.01</v>
      </c>
      <c r="E34" s="14">
        <v>372.7</v>
      </c>
      <c r="F34" s="14"/>
      <c r="G34" s="12"/>
      <c r="H34" s="28"/>
      <c r="I34" s="28"/>
      <c r="J34" s="28">
        <v>2</v>
      </c>
      <c r="K34" s="11">
        <v>2</v>
      </c>
      <c r="L34" s="28"/>
      <c r="M34" s="28"/>
      <c r="N34" s="11"/>
      <c r="O34" s="28"/>
      <c r="P34" s="28"/>
      <c r="Q34" s="11"/>
      <c r="R34" s="28"/>
      <c r="S34" s="28"/>
      <c r="T34" s="11"/>
      <c r="U34" s="28"/>
      <c r="V34" s="28"/>
      <c r="W34" s="11"/>
      <c r="X34" s="28"/>
      <c r="Y34" s="28"/>
      <c r="Z34" s="11"/>
      <c r="AA34" s="28"/>
      <c r="AB34" s="28"/>
      <c r="AC34" s="11"/>
      <c r="AD34" s="29"/>
      <c r="AE34" s="10">
        <f>C34*K34</f>
        <v>717.7</v>
      </c>
      <c r="AF34" s="10">
        <f>C34*N34</f>
        <v>0</v>
      </c>
      <c r="AG34" s="10">
        <f>C34*Q34</f>
        <v>0</v>
      </c>
      <c r="AH34" s="10">
        <f>C34*T34</f>
        <v>0</v>
      </c>
      <c r="AI34" s="10">
        <f>C34*W34</f>
        <v>0</v>
      </c>
      <c r="AJ34" s="10">
        <f>C34*Z34</f>
        <v>0</v>
      </c>
      <c r="AK34" s="10">
        <f>C34*AC34</f>
        <v>0</v>
      </c>
    </row>
    <row r="35" spans="1:37" ht="15.75">
      <c r="A35" s="13">
        <v>7501008052492</v>
      </c>
      <c r="B35" s="12" t="s">
        <v>40</v>
      </c>
      <c r="C35" s="14">
        <v>580.08789999999999</v>
      </c>
      <c r="D35" s="14">
        <v>580.1</v>
      </c>
      <c r="E35" s="14">
        <v>614.9</v>
      </c>
      <c r="F35" s="15">
        <v>669.12</v>
      </c>
      <c r="G35" s="12" t="s">
        <v>201</v>
      </c>
      <c r="H35" s="28"/>
      <c r="I35" s="28"/>
      <c r="J35" s="28">
        <v>2</v>
      </c>
      <c r="K35" s="11">
        <v>2</v>
      </c>
      <c r="L35" s="28"/>
      <c r="M35" s="28"/>
      <c r="N35" s="11"/>
      <c r="O35" s="28"/>
      <c r="P35" s="28"/>
      <c r="Q35" s="11"/>
      <c r="R35" s="28"/>
      <c r="S35" s="28"/>
      <c r="T35" s="11"/>
      <c r="U35" s="28"/>
      <c r="V35" s="28"/>
      <c r="W35" s="11"/>
      <c r="X35" s="28"/>
      <c r="Y35" s="28"/>
      <c r="Z35" s="11"/>
      <c r="AA35" s="28"/>
      <c r="AB35" s="28"/>
      <c r="AC35" s="11"/>
      <c r="AD35" s="29"/>
      <c r="AE35" s="10">
        <f>C35*K35</f>
        <v>1160.1758</v>
      </c>
      <c r="AF35" s="10">
        <f>C35*N35</f>
        <v>0</v>
      </c>
      <c r="AG35" s="10">
        <f>C35*Q35</f>
        <v>0</v>
      </c>
      <c r="AH35" s="10">
        <f>C35*T35</f>
        <v>0</v>
      </c>
      <c r="AI35" s="10">
        <f>C35*W35</f>
        <v>0</v>
      </c>
      <c r="AJ35" s="10">
        <f>C35*Z35</f>
        <v>0</v>
      </c>
      <c r="AK35" s="10">
        <f>C35*AC35</f>
        <v>0</v>
      </c>
    </row>
    <row r="36" spans="1:37" ht="15.75">
      <c r="A36" s="13">
        <v>1616</v>
      </c>
      <c r="B36" s="12" t="s">
        <v>41</v>
      </c>
      <c r="C36" s="14">
        <v>173.40710000000001</v>
      </c>
      <c r="D36" s="14">
        <v>173.42</v>
      </c>
      <c r="E36" s="14">
        <v>183.9</v>
      </c>
      <c r="F36" s="15">
        <v>176.62</v>
      </c>
      <c r="G36" s="12" t="s">
        <v>201</v>
      </c>
      <c r="H36" s="28"/>
      <c r="I36" s="28"/>
      <c r="J36" s="28">
        <v>2</v>
      </c>
      <c r="K36" s="11">
        <v>2</v>
      </c>
      <c r="L36" s="28"/>
      <c r="M36" s="28"/>
      <c r="N36" s="11"/>
      <c r="O36" s="28"/>
      <c r="P36" s="28"/>
      <c r="Q36" s="11"/>
      <c r="R36" s="28"/>
      <c r="S36" s="28"/>
      <c r="T36" s="11"/>
      <c r="U36" s="28"/>
      <c r="V36" s="28"/>
      <c r="W36" s="11"/>
      <c r="X36" s="28"/>
      <c r="Y36" s="28"/>
      <c r="Z36" s="11"/>
      <c r="AA36" s="28"/>
      <c r="AB36" s="28"/>
      <c r="AC36" s="11"/>
      <c r="AD36" s="29"/>
      <c r="AE36" s="10">
        <f>C36*K36</f>
        <v>346.81420000000003</v>
      </c>
      <c r="AF36" s="10">
        <f>C36*N36</f>
        <v>0</v>
      </c>
      <c r="AG36" s="10">
        <f>C36*Q36</f>
        <v>0</v>
      </c>
      <c r="AH36" s="10">
        <f>C36*T36</f>
        <v>0</v>
      </c>
      <c r="AI36" s="10">
        <f>C36*W36</f>
        <v>0</v>
      </c>
      <c r="AJ36" s="10">
        <f>C36*Z36</f>
        <v>0</v>
      </c>
      <c r="AK36" s="10">
        <f>C36*AC36</f>
        <v>0</v>
      </c>
    </row>
    <row r="37" spans="1:37" ht="15.75">
      <c r="A37" s="13">
        <v>7501008015005</v>
      </c>
      <c r="B37" s="12" t="s">
        <v>42</v>
      </c>
      <c r="C37" s="14">
        <v>200.173</v>
      </c>
      <c r="D37" s="14">
        <v>200.18</v>
      </c>
      <c r="E37" s="14">
        <v>212.2</v>
      </c>
      <c r="F37" s="15">
        <v>213.24</v>
      </c>
      <c r="G37" s="12" t="s">
        <v>195</v>
      </c>
      <c r="H37" s="28"/>
      <c r="I37" s="28"/>
      <c r="J37" s="28">
        <v>2</v>
      </c>
      <c r="K37" s="11">
        <v>2</v>
      </c>
      <c r="L37" s="28"/>
      <c r="M37" s="28"/>
      <c r="N37" s="11"/>
      <c r="O37" s="28"/>
      <c r="P37" s="28"/>
      <c r="Q37" s="11"/>
      <c r="R37" s="28"/>
      <c r="S37" s="28"/>
      <c r="T37" s="11"/>
      <c r="U37" s="28"/>
      <c r="V37" s="28"/>
      <c r="W37" s="11"/>
      <c r="X37" s="28"/>
      <c r="Y37" s="28"/>
      <c r="Z37" s="11"/>
      <c r="AA37" s="28"/>
      <c r="AB37" s="28"/>
      <c r="AC37" s="11"/>
      <c r="AD37" s="29"/>
      <c r="AE37" s="10">
        <f>C37*K37</f>
        <v>400.346</v>
      </c>
      <c r="AF37" s="10">
        <f>C37*N37</f>
        <v>0</v>
      </c>
      <c r="AG37" s="10">
        <f>C37*Q37</f>
        <v>0</v>
      </c>
      <c r="AH37" s="10">
        <f>C37*T37</f>
        <v>0</v>
      </c>
      <c r="AI37" s="10">
        <f>C37*W37</f>
        <v>0</v>
      </c>
      <c r="AJ37" s="10">
        <f>C37*Z37</f>
        <v>0</v>
      </c>
      <c r="AK37" s="10">
        <f>C37*AC37</f>
        <v>0</v>
      </c>
    </row>
    <row r="38" spans="1:37" ht="15.75">
      <c r="B38" s="9" t="s">
        <v>43</v>
      </c>
    </row>
    <row r="39" spans="1:37" ht="15.75">
      <c r="A39" s="13">
        <v>2709</v>
      </c>
      <c r="B39" s="12" t="s">
        <v>44</v>
      </c>
      <c r="C39" s="14">
        <v>72</v>
      </c>
      <c r="D39" s="14">
        <v>72.010000000000005</v>
      </c>
      <c r="E39" s="14">
        <v>78.099999999999994</v>
      </c>
      <c r="F39" s="15">
        <v>75</v>
      </c>
      <c r="G39" s="12" t="s">
        <v>200</v>
      </c>
      <c r="H39" s="28"/>
      <c r="I39" s="28"/>
      <c r="J39" s="28">
        <v>8</v>
      </c>
      <c r="K39" s="11">
        <v>8</v>
      </c>
      <c r="L39" s="28"/>
      <c r="M39" s="28"/>
      <c r="N39" s="11"/>
      <c r="O39" s="28"/>
      <c r="P39" s="28"/>
      <c r="Q39" s="11"/>
      <c r="R39" s="28"/>
      <c r="S39" s="28"/>
      <c r="T39" s="11"/>
      <c r="U39" s="28"/>
      <c r="V39" s="28"/>
      <c r="W39" s="11"/>
      <c r="X39" s="28"/>
      <c r="Y39" s="28"/>
      <c r="Z39" s="11"/>
      <c r="AA39" s="28"/>
      <c r="AB39" s="28"/>
      <c r="AC39" s="11"/>
      <c r="AD39" s="29"/>
      <c r="AE39" s="10">
        <f>C39*K39</f>
        <v>576</v>
      </c>
      <c r="AF39" s="10">
        <f>C39*N39</f>
        <v>0</v>
      </c>
      <c r="AG39" s="10">
        <f>C39*Q39</f>
        <v>0</v>
      </c>
      <c r="AH39" s="10">
        <f>C39*T39</f>
        <v>0</v>
      </c>
      <c r="AI39" s="10">
        <f>C39*W39</f>
        <v>0</v>
      </c>
      <c r="AJ39" s="10">
        <f>C39*Z39</f>
        <v>0</v>
      </c>
      <c r="AK39" s="10">
        <f>C39*AC39</f>
        <v>0</v>
      </c>
    </row>
    <row r="40" spans="1:37" ht="15.75">
      <c r="A40" s="13">
        <v>2705</v>
      </c>
      <c r="B40" s="12" t="s">
        <v>45</v>
      </c>
      <c r="C40" s="14">
        <v>73.66</v>
      </c>
      <c r="D40" s="14">
        <v>73.67</v>
      </c>
      <c r="E40" s="14">
        <v>78.099999999999994</v>
      </c>
      <c r="F40" s="15">
        <v>75</v>
      </c>
      <c r="G40" s="12" t="s">
        <v>200</v>
      </c>
      <c r="H40" s="28"/>
      <c r="I40" s="28"/>
      <c r="J40" s="28">
        <v>8</v>
      </c>
      <c r="K40" s="11">
        <v>8</v>
      </c>
      <c r="L40" s="28"/>
      <c r="M40" s="28"/>
      <c r="N40" s="11"/>
      <c r="O40" s="28"/>
      <c r="P40" s="28"/>
      <c r="Q40" s="11"/>
      <c r="R40" s="28"/>
      <c r="S40" s="28"/>
      <c r="T40" s="11"/>
      <c r="U40" s="28"/>
      <c r="V40" s="28"/>
      <c r="W40" s="11"/>
      <c r="X40" s="28"/>
      <c r="Y40" s="28"/>
      <c r="Z40" s="11"/>
      <c r="AA40" s="28"/>
      <c r="AB40" s="28"/>
      <c r="AC40" s="11"/>
      <c r="AD40" s="29"/>
      <c r="AE40" s="10">
        <f>C40*K40</f>
        <v>589.28</v>
      </c>
      <c r="AF40" s="10">
        <f>C40*N40</f>
        <v>0</v>
      </c>
      <c r="AG40" s="10">
        <f>C40*Q40</f>
        <v>0</v>
      </c>
      <c r="AH40" s="10">
        <f>C40*T40</f>
        <v>0</v>
      </c>
      <c r="AI40" s="10">
        <f>C40*W40</f>
        <v>0</v>
      </c>
      <c r="AJ40" s="10">
        <f>C40*Z40</f>
        <v>0</v>
      </c>
      <c r="AK40" s="10">
        <f>C40*AC40</f>
        <v>0</v>
      </c>
    </row>
    <row r="41" spans="1:37" ht="15.75">
      <c r="A41" s="13">
        <v>2704</v>
      </c>
      <c r="B41" s="12" t="s">
        <v>46</v>
      </c>
      <c r="C41" s="14">
        <v>65</v>
      </c>
      <c r="D41" s="14">
        <v>65.010000000000005</v>
      </c>
      <c r="E41" s="14">
        <v>78.099999999999994</v>
      </c>
      <c r="F41" s="15">
        <v>65.5</v>
      </c>
      <c r="G41" s="12" t="s">
        <v>198</v>
      </c>
      <c r="H41" s="28"/>
      <c r="I41" s="28"/>
      <c r="J41" s="28">
        <v>15</v>
      </c>
      <c r="K41" s="11">
        <v>15</v>
      </c>
      <c r="L41" s="28"/>
      <c r="M41" s="28"/>
      <c r="N41" s="11"/>
      <c r="O41" s="28"/>
      <c r="P41" s="28"/>
      <c r="Q41" s="11"/>
      <c r="R41" s="28"/>
      <c r="S41" s="28"/>
      <c r="T41" s="11"/>
      <c r="U41" s="28"/>
      <c r="V41" s="28"/>
      <c r="W41" s="11"/>
      <c r="X41" s="28"/>
      <c r="Y41" s="28"/>
      <c r="Z41" s="11"/>
      <c r="AA41" s="28"/>
      <c r="AB41" s="28"/>
      <c r="AC41" s="11"/>
      <c r="AD41" s="29"/>
      <c r="AE41" s="10">
        <f>C41*K41</f>
        <v>975</v>
      </c>
      <c r="AF41" s="10">
        <f>C41*N41</f>
        <v>0</v>
      </c>
      <c r="AG41" s="10">
        <f>C41*Q41</f>
        <v>0</v>
      </c>
      <c r="AH41" s="10">
        <f>C41*T41</f>
        <v>0</v>
      </c>
      <c r="AI41" s="10">
        <f>C41*W41</f>
        <v>0</v>
      </c>
      <c r="AJ41" s="10">
        <f>C41*Z41</f>
        <v>0</v>
      </c>
      <c r="AK41" s="10">
        <f>C41*AC41</f>
        <v>0</v>
      </c>
    </row>
    <row r="42" spans="1:37" ht="15.75">
      <c r="B42" s="9" t="s">
        <v>47</v>
      </c>
    </row>
    <row r="43" spans="1:37" ht="15.75">
      <c r="A43" s="13">
        <v>7509546047646</v>
      </c>
      <c r="B43" s="12" t="s">
        <v>48</v>
      </c>
      <c r="C43" s="14">
        <v>280.36439999999999</v>
      </c>
      <c r="D43" s="14">
        <v>280.37</v>
      </c>
      <c r="E43" s="14">
        <v>309</v>
      </c>
      <c r="F43" s="15">
        <v>309</v>
      </c>
      <c r="G43" s="12" t="s">
        <v>195</v>
      </c>
      <c r="H43" s="28"/>
      <c r="I43" s="28"/>
      <c r="J43" s="28">
        <v>8</v>
      </c>
      <c r="K43" s="11">
        <v>8</v>
      </c>
      <c r="L43" s="28"/>
      <c r="M43" s="28"/>
      <c r="N43" s="11"/>
      <c r="O43" s="28"/>
      <c r="P43" s="28"/>
      <c r="Q43" s="11"/>
      <c r="R43" s="28"/>
      <c r="S43" s="28"/>
      <c r="T43" s="11"/>
      <c r="U43" s="28"/>
      <c r="V43" s="28"/>
      <c r="W43" s="11"/>
      <c r="X43" s="28"/>
      <c r="Y43" s="28"/>
      <c r="Z43" s="11"/>
      <c r="AA43" s="28"/>
      <c r="AB43" s="28"/>
      <c r="AC43" s="11"/>
      <c r="AD43" s="29"/>
      <c r="AE43" s="10">
        <f t="shared" ref="AE43:AE48" si="21">C43*K43</f>
        <v>2242.9151999999999</v>
      </c>
      <c r="AF43" s="10">
        <f t="shared" ref="AF43:AF48" si="22">C43*N43</f>
        <v>0</v>
      </c>
      <c r="AG43" s="10">
        <f t="shared" ref="AG43:AG48" si="23">C43*Q43</f>
        <v>0</v>
      </c>
      <c r="AH43" s="10">
        <f t="shared" ref="AH43:AH48" si="24">C43*T43</f>
        <v>0</v>
      </c>
      <c r="AI43" s="10">
        <f t="shared" ref="AI43:AI48" si="25">C43*W43</f>
        <v>0</v>
      </c>
      <c r="AJ43" s="10">
        <f t="shared" ref="AJ43:AJ48" si="26">C43*Z43</f>
        <v>0</v>
      </c>
      <c r="AK43" s="10">
        <f t="shared" ref="AK43:AK48" si="27">C43*AC43</f>
        <v>0</v>
      </c>
    </row>
    <row r="44" spans="1:37" ht="15.75">
      <c r="A44" s="13">
        <v>7509546047636</v>
      </c>
      <c r="B44" s="18" t="s">
        <v>49</v>
      </c>
      <c r="C44" s="15">
        <v>329.57339999999999</v>
      </c>
      <c r="D44" s="14">
        <v>325.01</v>
      </c>
      <c r="E44" s="14">
        <v>346.1</v>
      </c>
      <c r="F44" s="15">
        <v>342</v>
      </c>
      <c r="G44" s="12" t="s">
        <v>195</v>
      </c>
      <c r="H44" s="28"/>
      <c r="I44" s="28"/>
      <c r="J44" s="28">
        <v>8</v>
      </c>
      <c r="K44" s="11">
        <v>8</v>
      </c>
      <c r="L44" s="28"/>
      <c r="M44" s="28"/>
      <c r="N44" s="11"/>
      <c r="O44" s="28"/>
      <c r="P44" s="28"/>
      <c r="Q44" s="11"/>
      <c r="R44" s="28"/>
      <c r="S44" s="28"/>
      <c r="T44" s="11"/>
      <c r="U44" s="28"/>
      <c r="V44" s="28"/>
      <c r="W44" s="11"/>
      <c r="X44" s="28"/>
      <c r="Y44" s="28"/>
      <c r="Z44" s="11"/>
      <c r="AA44" s="28"/>
      <c r="AB44" s="28"/>
      <c r="AC44" s="11"/>
      <c r="AD44" s="29"/>
      <c r="AE44" s="10">
        <f t="shared" si="21"/>
        <v>2636.5871999999999</v>
      </c>
      <c r="AF44" s="10">
        <f t="shared" si="22"/>
        <v>0</v>
      </c>
      <c r="AG44" s="10">
        <f t="shared" si="23"/>
        <v>0</v>
      </c>
      <c r="AH44" s="10">
        <f t="shared" si="24"/>
        <v>0</v>
      </c>
      <c r="AI44" s="10">
        <f t="shared" si="25"/>
        <v>0</v>
      </c>
      <c r="AJ44" s="10">
        <f t="shared" si="26"/>
        <v>0</v>
      </c>
      <c r="AK44" s="10">
        <f t="shared" si="27"/>
        <v>0</v>
      </c>
    </row>
    <row r="45" spans="1:37" ht="15.75">
      <c r="A45" s="13">
        <v>7508529895</v>
      </c>
      <c r="B45" s="16" t="s">
        <v>50</v>
      </c>
      <c r="C45" s="17">
        <v>290.76080000000002</v>
      </c>
      <c r="D45" s="14">
        <v>323.01</v>
      </c>
      <c r="E45" s="14">
        <v>339.2</v>
      </c>
      <c r="F45" s="14"/>
      <c r="G45" s="12"/>
      <c r="H45" s="28"/>
      <c r="I45" s="28"/>
      <c r="J45" s="28">
        <v>10</v>
      </c>
      <c r="K45" s="11">
        <v>10</v>
      </c>
      <c r="L45" s="28"/>
      <c r="M45" s="28"/>
      <c r="N45" s="11"/>
      <c r="O45" s="28"/>
      <c r="P45" s="28"/>
      <c r="Q45" s="11"/>
      <c r="R45" s="28"/>
      <c r="S45" s="28"/>
      <c r="T45" s="11"/>
      <c r="U45" s="28"/>
      <c r="V45" s="28"/>
      <c r="W45" s="11"/>
      <c r="X45" s="28"/>
      <c r="Y45" s="28"/>
      <c r="Z45" s="11"/>
      <c r="AA45" s="28"/>
      <c r="AB45" s="28"/>
      <c r="AC45" s="11"/>
      <c r="AD45" s="29"/>
      <c r="AE45" s="10">
        <f t="shared" si="21"/>
        <v>2907.6080000000002</v>
      </c>
      <c r="AF45" s="10">
        <f t="shared" si="22"/>
        <v>0</v>
      </c>
      <c r="AG45" s="10">
        <f t="shared" si="23"/>
        <v>0</v>
      </c>
      <c r="AH45" s="10">
        <f t="shared" si="24"/>
        <v>0</v>
      </c>
      <c r="AI45" s="10">
        <f t="shared" si="25"/>
        <v>0</v>
      </c>
      <c r="AJ45" s="10">
        <f t="shared" si="26"/>
        <v>0</v>
      </c>
      <c r="AK45" s="10">
        <f t="shared" si="27"/>
        <v>0</v>
      </c>
    </row>
    <row r="46" spans="1:37" ht="15.75">
      <c r="A46" s="13">
        <v>29891</v>
      </c>
      <c r="B46" s="12" t="s">
        <v>51</v>
      </c>
      <c r="C46" s="14">
        <v>183.0368</v>
      </c>
      <c r="D46" s="14">
        <v>183.05</v>
      </c>
      <c r="E46" s="14">
        <v>194.1</v>
      </c>
      <c r="F46" s="15">
        <v>196.55</v>
      </c>
      <c r="G46" s="12" t="s">
        <v>196</v>
      </c>
      <c r="H46" s="28"/>
      <c r="I46" s="28"/>
      <c r="J46" s="28">
        <v>10</v>
      </c>
      <c r="K46" s="11">
        <v>10</v>
      </c>
      <c r="L46" s="28"/>
      <c r="M46" s="28"/>
      <c r="N46" s="11"/>
      <c r="O46" s="28"/>
      <c r="P46" s="28"/>
      <c r="Q46" s="11"/>
      <c r="R46" s="28"/>
      <c r="S46" s="28"/>
      <c r="T46" s="11"/>
      <c r="U46" s="28"/>
      <c r="V46" s="28"/>
      <c r="W46" s="11"/>
      <c r="X46" s="28"/>
      <c r="Y46" s="28"/>
      <c r="Z46" s="11"/>
      <c r="AA46" s="28"/>
      <c r="AB46" s="28"/>
      <c r="AC46" s="11"/>
      <c r="AD46" s="29"/>
      <c r="AE46" s="10">
        <f t="shared" si="21"/>
        <v>1830.3679999999999</v>
      </c>
      <c r="AF46" s="10">
        <f t="shared" si="22"/>
        <v>0</v>
      </c>
      <c r="AG46" s="10">
        <f t="shared" si="23"/>
        <v>0</v>
      </c>
      <c r="AH46" s="10">
        <f t="shared" si="24"/>
        <v>0</v>
      </c>
      <c r="AI46" s="10">
        <f t="shared" si="25"/>
        <v>0</v>
      </c>
      <c r="AJ46" s="10">
        <f t="shared" si="26"/>
        <v>0</v>
      </c>
      <c r="AK46" s="10">
        <f t="shared" si="27"/>
        <v>0</v>
      </c>
    </row>
    <row r="47" spans="1:37" ht="15.75">
      <c r="A47" s="13">
        <v>29894</v>
      </c>
      <c r="B47" s="12" t="s">
        <v>52</v>
      </c>
      <c r="C47" s="14">
        <v>183.0368</v>
      </c>
      <c r="D47" s="14">
        <v>183.05</v>
      </c>
      <c r="E47" s="14">
        <v>194.1</v>
      </c>
      <c r="F47" s="15">
        <v>201.5</v>
      </c>
      <c r="G47" s="12" t="s">
        <v>202</v>
      </c>
      <c r="H47" s="28"/>
      <c r="I47" s="28"/>
      <c r="J47" s="28">
        <v>10</v>
      </c>
      <c r="K47" s="11">
        <v>10</v>
      </c>
      <c r="L47" s="28"/>
      <c r="M47" s="28"/>
      <c r="N47" s="11"/>
      <c r="O47" s="28"/>
      <c r="P47" s="28"/>
      <c r="Q47" s="11"/>
      <c r="R47" s="28"/>
      <c r="S47" s="28"/>
      <c r="T47" s="11"/>
      <c r="U47" s="28"/>
      <c r="V47" s="28"/>
      <c r="W47" s="11"/>
      <c r="X47" s="28"/>
      <c r="Y47" s="28"/>
      <c r="Z47" s="11"/>
      <c r="AA47" s="28"/>
      <c r="AB47" s="28"/>
      <c r="AC47" s="11"/>
      <c r="AD47" s="29"/>
      <c r="AE47" s="10">
        <f t="shared" si="21"/>
        <v>1830.3679999999999</v>
      </c>
      <c r="AF47" s="10">
        <f t="shared" si="22"/>
        <v>0</v>
      </c>
      <c r="AG47" s="10">
        <f t="shared" si="23"/>
        <v>0</v>
      </c>
      <c r="AH47" s="10">
        <f t="shared" si="24"/>
        <v>0</v>
      </c>
      <c r="AI47" s="10">
        <f t="shared" si="25"/>
        <v>0</v>
      </c>
      <c r="AJ47" s="10">
        <f t="shared" si="26"/>
        <v>0</v>
      </c>
      <c r="AK47" s="10">
        <f t="shared" si="27"/>
        <v>0</v>
      </c>
    </row>
    <row r="48" spans="1:37" ht="15.75">
      <c r="A48" s="13">
        <v>7502015002</v>
      </c>
      <c r="B48" s="18" t="s">
        <v>53</v>
      </c>
      <c r="C48" s="15">
        <v>119.77</v>
      </c>
      <c r="D48" s="14">
        <v>114.99</v>
      </c>
      <c r="E48" s="14">
        <v>127.2</v>
      </c>
      <c r="F48" s="15">
        <v>120</v>
      </c>
      <c r="G48" s="12" t="s">
        <v>203</v>
      </c>
      <c r="H48" s="28"/>
      <c r="I48" s="28"/>
      <c r="J48" s="28">
        <v>10</v>
      </c>
      <c r="K48" s="11">
        <v>10</v>
      </c>
      <c r="L48" s="28"/>
      <c r="M48" s="28"/>
      <c r="N48" s="11"/>
      <c r="O48" s="28"/>
      <c r="P48" s="28"/>
      <c r="Q48" s="11"/>
      <c r="R48" s="28"/>
      <c r="S48" s="28"/>
      <c r="T48" s="11"/>
      <c r="U48" s="28"/>
      <c r="V48" s="28"/>
      <c r="W48" s="11"/>
      <c r="X48" s="28"/>
      <c r="Y48" s="28"/>
      <c r="Z48" s="11"/>
      <c r="AA48" s="28"/>
      <c r="AB48" s="28"/>
      <c r="AC48" s="11"/>
      <c r="AD48" s="29"/>
      <c r="AE48" s="10">
        <f t="shared" si="21"/>
        <v>1197.7</v>
      </c>
      <c r="AF48" s="10">
        <f t="shared" si="22"/>
        <v>0</v>
      </c>
      <c r="AG48" s="10">
        <f t="shared" si="23"/>
        <v>0</v>
      </c>
      <c r="AH48" s="10">
        <f t="shared" si="24"/>
        <v>0</v>
      </c>
      <c r="AI48" s="10">
        <f t="shared" si="25"/>
        <v>0</v>
      </c>
      <c r="AJ48" s="10">
        <f t="shared" si="26"/>
        <v>0</v>
      </c>
      <c r="AK48" s="10">
        <f t="shared" si="27"/>
        <v>0</v>
      </c>
    </row>
    <row r="49" spans="1:37" ht="15.75">
      <c r="B49" s="9" t="s">
        <v>54</v>
      </c>
    </row>
    <row r="50" spans="1:37" ht="15.75">
      <c r="A50" s="13">
        <v>750525700533</v>
      </c>
      <c r="B50" s="12" t="s">
        <v>55</v>
      </c>
      <c r="C50" s="14">
        <v>177.21</v>
      </c>
      <c r="D50" s="14">
        <v>177.22</v>
      </c>
      <c r="E50" s="14">
        <v>198.5</v>
      </c>
      <c r="F50" s="15">
        <v>186</v>
      </c>
      <c r="G50" s="12" t="s">
        <v>200</v>
      </c>
      <c r="H50" s="28"/>
      <c r="I50" s="28"/>
      <c r="J50" s="28">
        <v>3</v>
      </c>
      <c r="K50" s="11">
        <v>3</v>
      </c>
      <c r="L50" s="28"/>
      <c r="M50" s="28"/>
      <c r="N50" s="11"/>
      <c r="O50" s="28"/>
      <c r="P50" s="28"/>
      <c r="Q50" s="11"/>
      <c r="R50" s="28"/>
      <c r="S50" s="28"/>
      <c r="T50" s="11"/>
      <c r="U50" s="28"/>
      <c r="V50" s="28"/>
      <c r="W50" s="11"/>
      <c r="X50" s="28"/>
      <c r="Y50" s="28"/>
      <c r="Z50" s="11"/>
      <c r="AA50" s="28"/>
      <c r="AB50" s="28"/>
      <c r="AC50" s="11"/>
      <c r="AD50" s="29"/>
      <c r="AE50" s="10">
        <f>C50*K50</f>
        <v>531.63</v>
      </c>
      <c r="AF50" s="10">
        <f>C50*N50</f>
        <v>0</v>
      </c>
      <c r="AG50" s="10">
        <f>C50*Q50</f>
        <v>0</v>
      </c>
      <c r="AH50" s="10">
        <f>C50*T50</f>
        <v>0</v>
      </c>
      <c r="AI50" s="10">
        <f>C50*W50</f>
        <v>0</v>
      </c>
      <c r="AJ50" s="10">
        <f>C50*Z50</f>
        <v>0</v>
      </c>
      <c r="AK50" s="10">
        <f>C50*AC50</f>
        <v>0</v>
      </c>
    </row>
    <row r="51" spans="1:37" ht="15.75">
      <c r="B51" s="9" t="s">
        <v>56</v>
      </c>
    </row>
    <row r="52" spans="1:37" ht="15.75">
      <c r="A52" s="13">
        <v>75010880123</v>
      </c>
      <c r="B52" s="12" t="s">
        <v>57</v>
      </c>
      <c r="C52" s="14">
        <v>183.46</v>
      </c>
      <c r="D52" s="14">
        <v>183.47</v>
      </c>
      <c r="E52" s="14">
        <v>194.5</v>
      </c>
      <c r="F52" s="15">
        <v>189.41</v>
      </c>
      <c r="G52" s="12" t="s">
        <v>195</v>
      </c>
      <c r="H52" s="28"/>
      <c r="I52" s="28"/>
      <c r="J52" s="28">
        <v>15</v>
      </c>
      <c r="K52" s="11">
        <v>15</v>
      </c>
      <c r="L52" s="28"/>
      <c r="M52" s="28"/>
      <c r="N52" s="11"/>
      <c r="O52" s="28"/>
      <c r="P52" s="28"/>
      <c r="Q52" s="11"/>
      <c r="R52" s="28"/>
      <c r="S52" s="28"/>
      <c r="T52" s="11"/>
      <c r="U52" s="28"/>
      <c r="V52" s="28"/>
      <c r="W52" s="11"/>
      <c r="X52" s="28"/>
      <c r="Y52" s="28"/>
      <c r="Z52" s="11"/>
      <c r="AA52" s="28"/>
      <c r="AB52" s="28"/>
      <c r="AC52" s="11"/>
      <c r="AD52" s="29"/>
      <c r="AE52" s="10">
        <f>C52*K52</f>
        <v>2751.9</v>
      </c>
      <c r="AF52" s="10">
        <f>C52*N52</f>
        <v>0</v>
      </c>
      <c r="AG52" s="10">
        <f>C52*Q52</f>
        <v>0</v>
      </c>
      <c r="AH52" s="10">
        <f>C52*T52</f>
        <v>0</v>
      </c>
      <c r="AI52" s="10">
        <f>C52*W52</f>
        <v>0</v>
      </c>
      <c r="AJ52" s="10">
        <f>C52*Z52</f>
        <v>0</v>
      </c>
      <c r="AK52" s="10">
        <f>C52*AC52</f>
        <v>0</v>
      </c>
    </row>
    <row r="53" spans="1:37" ht="15.75">
      <c r="A53" s="13">
        <v>7501000612540</v>
      </c>
      <c r="B53" s="16" t="s">
        <v>58</v>
      </c>
      <c r="C53" s="17">
        <v>119.86</v>
      </c>
      <c r="D53" s="14">
        <v>124.01</v>
      </c>
      <c r="E53" s="14">
        <v>130.19999999999999</v>
      </c>
      <c r="F53" s="17">
        <v>124</v>
      </c>
      <c r="G53" s="12" t="s">
        <v>200</v>
      </c>
      <c r="H53" s="28"/>
      <c r="I53" s="28"/>
      <c r="J53" s="28">
        <v>20</v>
      </c>
      <c r="K53" s="11">
        <v>20</v>
      </c>
      <c r="L53" s="28"/>
      <c r="M53" s="28"/>
      <c r="N53" s="11"/>
      <c r="O53" s="28"/>
      <c r="P53" s="28"/>
      <c r="Q53" s="11"/>
      <c r="R53" s="28"/>
      <c r="S53" s="28"/>
      <c r="T53" s="11"/>
      <c r="U53" s="28"/>
      <c r="V53" s="28"/>
      <c r="W53" s="11"/>
      <c r="X53" s="28"/>
      <c r="Y53" s="28"/>
      <c r="Z53" s="11"/>
      <c r="AA53" s="28"/>
      <c r="AB53" s="28"/>
      <c r="AC53" s="11"/>
      <c r="AD53" s="29"/>
      <c r="AE53" s="10">
        <f>C53*K53</f>
        <v>2397.1999999999998</v>
      </c>
      <c r="AF53" s="10">
        <f>C53*N53</f>
        <v>0</v>
      </c>
      <c r="AG53" s="10">
        <f>C53*Q53</f>
        <v>0</v>
      </c>
      <c r="AH53" s="10">
        <f>C53*T53</f>
        <v>0</v>
      </c>
      <c r="AI53" s="10">
        <f>C53*W53</f>
        <v>0</v>
      </c>
      <c r="AJ53" s="10">
        <f>C53*Z53</f>
        <v>0</v>
      </c>
      <c r="AK53" s="10">
        <f>C53*AC53</f>
        <v>0</v>
      </c>
    </row>
    <row r="54" spans="1:37" ht="15.75">
      <c r="A54" s="13">
        <v>7501000608010</v>
      </c>
      <c r="B54" s="18" t="s">
        <v>59</v>
      </c>
      <c r="C54" s="15">
        <v>41.68</v>
      </c>
      <c r="D54" s="14">
        <v>40.86</v>
      </c>
      <c r="E54" s="14">
        <v>45</v>
      </c>
      <c r="F54" s="15">
        <v>42.5</v>
      </c>
      <c r="G54" s="12" t="s">
        <v>200</v>
      </c>
      <c r="H54" s="28"/>
      <c r="I54" s="28"/>
      <c r="J54" s="28">
        <v>10</v>
      </c>
      <c r="K54" s="11">
        <v>10</v>
      </c>
      <c r="L54" s="28"/>
      <c r="M54" s="28"/>
      <c r="N54" s="11"/>
      <c r="O54" s="28"/>
      <c r="P54" s="28"/>
      <c r="Q54" s="11"/>
      <c r="R54" s="28"/>
      <c r="S54" s="28"/>
      <c r="T54" s="11"/>
      <c r="U54" s="28"/>
      <c r="V54" s="28"/>
      <c r="W54" s="11"/>
      <c r="X54" s="28"/>
      <c r="Y54" s="28"/>
      <c r="Z54" s="11"/>
      <c r="AA54" s="28"/>
      <c r="AB54" s="28"/>
      <c r="AC54" s="11"/>
      <c r="AD54" s="29"/>
      <c r="AE54" s="10">
        <f>C54*K54</f>
        <v>416.8</v>
      </c>
      <c r="AF54" s="10">
        <f>C54*N54</f>
        <v>0</v>
      </c>
      <c r="AG54" s="10">
        <f>C54*Q54</f>
        <v>0</v>
      </c>
      <c r="AH54" s="10">
        <f>C54*T54</f>
        <v>0</v>
      </c>
      <c r="AI54" s="10">
        <f>C54*W54</f>
        <v>0</v>
      </c>
      <c r="AJ54" s="10">
        <f>C54*Z54</f>
        <v>0</v>
      </c>
      <c r="AK54" s="10">
        <f>C54*AC54</f>
        <v>0</v>
      </c>
    </row>
    <row r="55" spans="1:37" ht="15.75">
      <c r="A55" s="13" t="s">
        <v>60</v>
      </c>
      <c r="B55" s="12" t="s">
        <v>61</v>
      </c>
      <c r="C55" s="14">
        <v>380.69</v>
      </c>
      <c r="D55" s="14">
        <v>380.7</v>
      </c>
      <c r="E55" s="14">
        <v>399.8</v>
      </c>
      <c r="F55" s="15">
        <v>389</v>
      </c>
      <c r="G55" s="12" t="s">
        <v>195</v>
      </c>
      <c r="H55" s="28"/>
      <c r="I55" s="28"/>
      <c r="J55" s="28">
        <v>8</v>
      </c>
      <c r="K55" s="11">
        <v>8</v>
      </c>
      <c r="L55" s="28"/>
      <c r="M55" s="28"/>
      <c r="N55" s="11"/>
      <c r="O55" s="28"/>
      <c r="P55" s="28"/>
      <c r="Q55" s="11"/>
      <c r="R55" s="28"/>
      <c r="S55" s="28"/>
      <c r="T55" s="11"/>
      <c r="U55" s="28"/>
      <c r="V55" s="28"/>
      <c r="W55" s="11"/>
      <c r="X55" s="28"/>
      <c r="Y55" s="28"/>
      <c r="Z55" s="11"/>
      <c r="AA55" s="28"/>
      <c r="AB55" s="28"/>
      <c r="AC55" s="11"/>
      <c r="AD55" s="29"/>
      <c r="AE55" s="10">
        <f>C55*K55</f>
        <v>3045.52</v>
      </c>
      <c r="AF55" s="10">
        <f>C55*N55</f>
        <v>0</v>
      </c>
      <c r="AG55" s="10">
        <f>C55*Q55</f>
        <v>0</v>
      </c>
      <c r="AH55" s="10">
        <f>C55*T55</f>
        <v>0</v>
      </c>
      <c r="AI55" s="10">
        <f>C55*W55</f>
        <v>0</v>
      </c>
      <c r="AJ55" s="10">
        <f>C55*Z55</f>
        <v>0</v>
      </c>
      <c r="AK55" s="10">
        <f>C55*AC55</f>
        <v>0</v>
      </c>
    </row>
    <row r="56" spans="1:37" ht="15.75">
      <c r="B56" s="9" t="s">
        <v>62</v>
      </c>
    </row>
    <row r="57" spans="1:37" ht="15.75">
      <c r="A57" s="13">
        <v>25563</v>
      </c>
      <c r="B57" s="16" t="s">
        <v>63</v>
      </c>
      <c r="C57" s="17">
        <v>119.79</v>
      </c>
      <c r="D57" s="14">
        <v>178.49</v>
      </c>
      <c r="E57" s="14">
        <v>187.5</v>
      </c>
      <c r="F57" s="17">
        <v>178.48</v>
      </c>
      <c r="G57" s="12" t="s">
        <v>204</v>
      </c>
      <c r="H57" s="28"/>
      <c r="I57" s="28"/>
      <c r="J57" s="28">
        <v>8</v>
      </c>
      <c r="K57" s="11">
        <v>8</v>
      </c>
      <c r="L57" s="28"/>
      <c r="M57" s="28"/>
      <c r="N57" s="11"/>
      <c r="O57" s="28"/>
      <c r="P57" s="28"/>
      <c r="Q57" s="11"/>
      <c r="R57" s="28"/>
      <c r="S57" s="28"/>
      <c r="T57" s="11"/>
      <c r="U57" s="28"/>
      <c r="V57" s="28"/>
      <c r="W57" s="11"/>
      <c r="X57" s="28"/>
      <c r="Y57" s="28"/>
      <c r="Z57" s="11"/>
      <c r="AA57" s="28"/>
      <c r="AB57" s="28"/>
      <c r="AC57" s="11"/>
      <c r="AD57" s="29"/>
      <c r="AE57" s="10">
        <f>C57*K57</f>
        <v>958.32</v>
      </c>
      <c r="AF57" s="10">
        <f>C57*N57</f>
        <v>0</v>
      </c>
      <c r="AG57" s="10">
        <f>C57*Q57</f>
        <v>0</v>
      </c>
      <c r="AH57" s="10">
        <f>C57*T57</f>
        <v>0</v>
      </c>
      <c r="AI57" s="10">
        <f>C57*W57</f>
        <v>0</v>
      </c>
      <c r="AJ57" s="10">
        <f>C57*Z57</f>
        <v>0</v>
      </c>
      <c r="AK57" s="10">
        <f>C57*AC57</f>
        <v>0</v>
      </c>
    </row>
    <row r="58" spans="1:37" ht="15.75">
      <c r="B58" s="9" t="s">
        <v>64</v>
      </c>
    </row>
    <row r="59" spans="1:37" ht="15.75">
      <c r="A59" s="13">
        <v>4074</v>
      </c>
      <c r="B59" s="18" t="s">
        <v>65</v>
      </c>
      <c r="C59" s="15">
        <v>102.73</v>
      </c>
      <c r="D59" s="14">
        <v>98.01</v>
      </c>
      <c r="E59" s="14">
        <v>107.1</v>
      </c>
      <c r="F59" s="15">
        <v>103.9</v>
      </c>
      <c r="G59" s="12" t="s">
        <v>205</v>
      </c>
      <c r="H59" s="28"/>
      <c r="I59" s="28"/>
      <c r="J59" s="28">
        <v>10</v>
      </c>
      <c r="K59" s="11">
        <v>10</v>
      </c>
      <c r="L59" s="28"/>
      <c r="M59" s="28"/>
      <c r="N59" s="11"/>
      <c r="O59" s="28"/>
      <c r="P59" s="28"/>
      <c r="Q59" s="11"/>
      <c r="R59" s="28"/>
      <c r="S59" s="28"/>
      <c r="T59" s="11"/>
      <c r="U59" s="28"/>
      <c r="V59" s="28"/>
      <c r="W59" s="11"/>
      <c r="X59" s="28"/>
      <c r="Y59" s="28"/>
      <c r="Z59" s="11"/>
      <c r="AA59" s="28"/>
      <c r="AB59" s="28"/>
      <c r="AC59" s="11"/>
      <c r="AD59" s="29"/>
      <c r="AE59" s="10">
        <f>C59*K59</f>
        <v>1027.3</v>
      </c>
      <c r="AF59" s="10">
        <f>C59*N59</f>
        <v>0</v>
      </c>
      <c r="AG59" s="10">
        <f>C59*Q59</f>
        <v>0</v>
      </c>
      <c r="AH59" s="10">
        <f>C59*T59</f>
        <v>0</v>
      </c>
      <c r="AI59" s="10">
        <f>C59*W59</f>
        <v>0</v>
      </c>
      <c r="AJ59" s="10">
        <f>C59*Z59</f>
        <v>0</v>
      </c>
      <c r="AK59" s="10">
        <f>C59*AC59</f>
        <v>0</v>
      </c>
    </row>
    <row r="60" spans="1:37" ht="15.75">
      <c r="B60" s="9" t="s">
        <v>66</v>
      </c>
    </row>
    <row r="61" spans="1:37" ht="15.75">
      <c r="A61" s="13">
        <v>7501014589718</v>
      </c>
      <c r="B61" s="16" t="s">
        <v>68</v>
      </c>
      <c r="C61" s="17">
        <v>75.296700000000001</v>
      </c>
      <c r="D61" s="14">
        <v>132.97999999999999</v>
      </c>
      <c r="E61" s="14">
        <v>141</v>
      </c>
      <c r="F61" s="17">
        <v>124.72</v>
      </c>
      <c r="G61" s="12" t="s">
        <v>206</v>
      </c>
      <c r="H61" s="28"/>
      <c r="I61" s="28"/>
      <c r="J61" s="28">
        <v>10</v>
      </c>
      <c r="K61" s="11">
        <v>10</v>
      </c>
      <c r="L61" s="28"/>
      <c r="M61" s="28"/>
      <c r="N61" s="11"/>
      <c r="O61" s="28"/>
      <c r="P61" s="28"/>
      <c r="Q61" s="11"/>
      <c r="R61" s="28"/>
      <c r="S61" s="28"/>
      <c r="T61" s="11"/>
      <c r="U61" s="28"/>
      <c r="V61" s="28"/>
      <c r="W61" s="11"/>
      <c r="X61" s="28"/>
      <c r="Y61" s="28"/>
      <c r="Z61" s="11"/>
      <c r="AA61" s="28"/>
      <c r="AB61" s="28"/>
      <c r="AC61" s="11"/>
      <c r="AD61" s="29" t="s">
        <v>207</v>
      </c>
      <c r="AE61" s="10">
        <f>C61*K61</f>
        <v>752.96699999999998</v>
      </c>
      <c r="AF61" s="10">
        <f>C61*N61</f>
        <v>0</v>
      </c>
      <c r="AG61" s="10">
        <f>C61*Q61</f>
        <v>0</v>
      </c>
      <c r="AH61" s="10">
        <f>C61*T61</f>
        <v>0</v>
      </c>
      <c r="AI61" s="10">
        <f>C61*W61</f>
        <v>0</v>
      </c>
      <c r="AJ61" s="10">
        <f>C61*Z61</f>
        <v>0</v>
      </c>
      <c r="AK61" s="10">
        <f>C61*AC61</f>
        <v>0</v>
      </c>
    </row>
    <row r="62" spans="1:37" ht="15.75">
      <c r="B62" s="9" t="s">
        <v>69</v>
      </c>
    </row>
    <row r="63" spans="1:37" ht="15.75">
      <c r="A63" s="13">
        <v>4214</v>
      </c>
      <c r="B63" s="12" t="s">
        <v>70</v>
      </c>
      <c r="C63" s="14">
        <v>342.17599999999999</v>
      </c>
      <c r="D63" s="14">
        <v>342.19</v>
      </c>
      <c r="E63" s="14">
        <v>362.8</v>
      </c>
      <c r="F63" s="15">
        <v>352</v>
      </c>
      <c r="G63" s="12" t="s">
        <v>203</v>
      </c>
      <c r="H63" s="28"/>
      <c r="I63" s="28"/>
      <c r="J63" s="28">
        <v>10</v>
      </c>
      <c r="K63" s="11">
        <v>10</v>
      </c>
      <c r="L63" s="28"/>
      <c r="M63" s="28"/>
      <c r="N63" s="11"/>
      <c r="O63" s="28"/>
      <c r="P63" s="28"/>
      <c r="Q63" s="11"/>
      <c r="R63" s="28"/>
      <c r="S63" s="28"/>
      <c r="T63" s="11"/>
      <c r="U63" s="28"/>
      <c r="V63" s="28"/>
      <c r="W63" s="11"/>
      <c r="X63" s="28"/>
      <c r="Y63" s="28"/>
      <c r="Z63" s="11"/>
      <c r="AA63" s="28"/>
      <c r="AB63" s="28"/>
      <c r="AC63" s="11"/>
      <c r="AD63" s="29"/>
      <c r="AE63" s="10">
        <f>C63*K63</f>
        <v>3421.7599999999998</v>
      </c>
      <c r="AF63" s="10">
        <f>C63*N63</f>
        <v>0</v>
      </c>
      <c r="AG63" s="10">
        <f>C63*Q63</f>
        <v>0</v>
      </c>
      <c r="AH63" s="10">
        <f>C63*T63</f>
        <v>0</v>
      </c>
      <c r="AI63" s="10">
        <f>C63*W63</f>
        <v>0</v>
      </c>
      <c r="AJ63" s="10">
        <f>C63*Z63</f>
        <v>0</v>
      </c>
      <c r="AK63" s="10">
        <f>C63*AC63</f>
        <v>0</v>
      </c>
    </row>
    <row r="64" spans="1:37" ht="15.75">
      <c r="A64" s="13">
        <v>7501032908109</v>
      </c>
      <c r="B64" s="12" t="s">
        <v>71</v>
      </c>
      <c r="C64" s="14">
        <v>409.11200000000002</v>
      </c>
      <c r="D64" s="14">
        <v>409.12</v>
      </c>
      <c r="E64" s="14">
        <v>433.7</v>
      </c>
      <c r="F64" s="15">
        <v>421</v>
      </c>
      <c r="G64" s="12" t="s">
        <v>203</v>
      </c>
      <c r="H64" s="28"/>
      <c r="I64" s="28"/>
      <c r="J64" s="28">
        <v>8</v>
      </c>
      <c r="K64" s="11">
        <v>8</v>
      </c>
      <c r="L64" s="28"/>
      <c r="M64" s="28"/>
      <c r="N64" s="11"/>
      <c r="O64" s="28"/>
      <c r="P64" s="28"/>
      <c r="Q64" s="11"/>
      <c r="R64" s="28"/>
      <c r="S64" s="28"/>
      <c r="T64" s="11"/>
      <c r="U64" s="28"/>
      <c r="V64" s="28"/>
      <c r="W64" s="11"/>
      <c r="X64" s="28"/>
      <c r="Y64" s="28"/>
      <c r="Z64" s="11"/>
      <c r="AA64" s="28"/>
      <c r="AB64" s="28"/>
      <c r="AC64" s="11"/>
      <c r="AD64" s="29"/>
      <c r="AE64" s="10">
        <f>C64*K64</f>
        <v>3272.8960000000002</v>
      </c>
      <c r="AF64" s="10">
        <f>C64*N64</f>
        <v>0</v>
      </c>
      <c r="AG64" s="10">
        <f>C64*Q64</f>
        <v>0</v>
      </c>
      <c r="AH64" s="10">
        <f>C64*T64</f>
        <v>0</v>
      </c>
      <c r="AI64" s="10">
        <f>C64*W64</f>
        <v>0</v>
      </c>
      <c r="AJ64" s="10">
        <f>C64*Z64</f>
        <v>0</v>
      </c>
      <c r="AK64" s="10">
        <f>C64*AC64</f>
        <v>0</v>
      </c>
    </row>
    <row r="65" spans="1:37" ht="15.75">
      <c r="A65" s="13">
        <v>4213</v>
      </c>
      <c r="B65" s="12" t="s">
        <v>72</v>
      </c>
      <c r="C65" s="14">
        <v>473.976</v>
      </c>
      <c r="D65" s="14">
        <v>473.99</v>
      </c>
      <c r="E65" s="14">
        <v>502.5</v>
      </c>
      <c r="F65" s="15">
        <v>529</v>
      </c>
      <c r="G65" s="12" t="s">
        <v>200</v>
      </c>
      <c r="H65" s="28"/>
      <c r="I65" s="28"/>
      <c r="J65" s="28">
        <v>10</v>
      </c>
      <c r="K65" s="11">
        <v>10</v>
      </c>
      <c r="L65" s="28"/>
      <c r="M65" s="28"/>
      <c r="N65" s="11"/>
      <c r="O65" s="28"/>
      <c r="P65" s="28"/>
      <c r="Q65" s="11"/>
      <c r="R65" s="28"/>
      <c r="S65" s="28"/>
      <c r="T65" s="11"/>
      <c r="U65" s="28"/>
      <c r="V65" s="28"/>
      <c r="W65" s="11"/>
      <c r="X65" s="28"/>
      <c r="Y65" s="28"/>
      <c r="Z65" s="11"/>
      <c r="AA65" s="28"/>
      <c r="AB65" s="28"/>
      <c r="AC65" s="11"/>
      <c r="AD65" s="29"/>
      <c r="AE65" s="10">
        <f>C65*K65</f>
        <v>4739.76</v>
      </c>
      <c r="AF65" s="10">
        <f>C65*N65</f>
        <v>0</v>
      </c>
      <c r="AG65" s="10">
        <f>C65*Q65</f>
        <v>0</v>
      </c>
      <c r="AH65" s="10">
        <f>C65*T65</f>
        <v>0</v>
      </c>
      <c r="AI65" s="10">
        <f>C65*W65</f>
        <v>0</v>
      </c>
      <c r="AJ65" s="10">
        <f>C65*Z65</f>
        <v>0</v>
      </c>
      <c r="AK65" s="10">
        <f>C65*AC65</f>
        <v>0</v>
      </c>
    </row>
    <row r="66" spans="1:37" ht="15.75">
      <c r="A66" s="13">
        <v>7501032903586</v>
      </c>
      <c r="B66" s="12" t="s">
        <v>73</v>
      </c>
      <c r="C66" s="14">
        <v>354.23200000000003</v>
      </c>
      <c r="D66" s="14">
        <v>354.24</v>
      </c>
      <c r="E66" s="14">
        <v>375.5</v>
      </c>
      <c r="F66" s="15">
        <v>394</v>
      </c>
      <c r="G66" s="12" t="s">
        <v>200</v>
      </c>
      <c r="H66" s="28"/>
      <c r="I66" s="28"/>
      <c r="J66" s="28">
        <v>10</v>
      </c>
      <c r="K66" s="11">
        <v>10</v>
      </c>
      <c r="L66" s="28"/>
      <c r="M66" s="28"/>
      <c r="N66" s="11"/>
      <c r="O66" s="28"/>
      <c r="P66" s="28"/>
      <c r="Q66" s="11"/>
      <c r="R66" s="28"/>
      <c r="S66" s="28"/>
      <c r="T66" s="11"/>
      <c r="U66" s="28"/>
      <c r="V66" s="28"/>
      <c r="W66" s="11"/>
      <c r="X66" s="28"/>
      <c r="Y66" s="28"/>
      <c r="Z66" s="11"/>
      <c r="AA66" s="28"/>
      <c r="AB66" s="28"/>
      <c r="AC66" s="11"/>
      <c r="AD66" s="29"/>
      <c r="AE66" s="10">
        <f>C66*K66</f>
        <v>3542.32</v>
      </c>
      <c r="AF66" s="10">
        <f>C66*N66</f>
        <v>0</v>
      </c>
      <c r="AG66" s="10">
        <f>C66*Q66</f>
        <v>0</v>
      </c>
      <c r="AH66" s="10">
        <f>C66*T66</f>
        <v>0</v>
      </c>
      <c r="AI66" s="10">
        <f>C66*W66</f>
        <v>0</v>
      </c>
      <c r="AJ66" s="10">
        <f>C66*Z66</f>
        <v>0</v>
      </c>
      <c r="AK66" s="10">
        <f>C66*AC66</f>
        <v>0</v>
      </c>
    </row>
    <row r="67" spans="1:37" ht="15.75">
      <c r="B67" s="9" t="s">
        <v>74</v>
      </c>
    </row>
    <row r="68" spans="1:37" ht="15.75">
      <c r="A68" s="13">
        <v>7501013144212</v>
      </c>
      <c r="B68" s="18" t="s">
        <v>75</v>
      </c>
      <c r="C68" s="15">
        <v>32.849800000000002</v>
      </c>
      <c r="D68" s="14">
        <v>32.01</v>
      </c>
      <c r="E68" s="14">
        <v>38</v>
      </c>
      <c r="F68" s="15">
        <v>36</v>
      </c>
      <c r="G68" s="12" t="s">
        <v>200</v>
      </c>
      <c r="H68" s="28"/>
      <c r="I68" s="28"/>
      <c r="J68" s="28">
        <v>15</v>
      </c>
      <c r="K68" s="11">
        <v>15</v>
      </c>
      <c r="L68" s="28"/>
      <c r="M68" s="28"/>
      <c r="N68" s="11"/>
      <c r="O68" s="28"/>
      <c r="P68" s="28"/>
      <c r="Q68" s="11"/>
      <c r="R68" s="28"/>
      <c r="S68" s="28"/>
      <c r="T68" s="11"/>
      <c r="U68" s="28"/>
      <c r="V68" s="28"/>
      <c r="W68" s="11"/>
      <c r="X68" s="28"/>
      <c r="Y68" s="28"/>
      <c r="Z68" s="11"/>
      <c r="AA68" s="28"/>
      <c r="AB68" s="28"/>
      <c r="AC68" s="11"/>
      <c r="AD68" s="29"/>
      <c r="AE68" s="10">
        <f t="shared" ref="AE68:AE73" si="28">C68*K68</f>
        <v>492.74700000000001</v>
      </c>
      <c r="AF68" s="10">
        <f t="shared" ref="AF68:AF73" si="29">C68*N68</f>
        <v>0</v>
      </c>
      <c r="AG68" s="10">
        <f t="shared" ref="AG68:AG73" si="30">C68*Q68</f>
        <v>0</v>
      </c>
      <c r="AH68" s="10">
        <f t="shared" ref="AH68:AH73" si="31">C68*T68</f>
        <v>0</v>
      </c>
      <c r="AI68" s="10">
        <f t="shared" ref="AI68:AI73" si="32">C68*W68</f>
        <v>0</v>
      </c>
      <c r="AJ68" s="10">
        <f t="shared" ref="AJ68:AJ73" si="33">C68*Z68</f>
        <v>0</v>
      </c>
      <c r="AK68" s="10">
        <f t="shared" ref="AK68:AK73" si="34">C68*AC68</f>
        <v>0</v>
      </c>
    </row>
    <row r="69" spans="1:37" ht="15.75">
      <c r="A69" s="13">
        <v>7501013144021</v>
      </c>
      <c r="B69" s="16" t="s">
        <v>76</v>
      </c>
      <c r="C69" s="17">
        <v>32.849800000000002</v>
      </c>
      <c r="D69" s="14">
        <v>36.01</v>
      </c>
      <c r="E69" s="14">
        <v>38</v>
      </c>
      <c r="F69" s="17">
        <v>36</v>
      </c>
      <c r="G69" s="12" t="s">
        <v>200</v>
      </c>
      <c r="H69" s="28"/>
      <c r="I69" s="28"/>
      <c r="J69" s="28">
        <v>15</v>
      </c>
      <c r="K69" s="11">
        <v>15</v>
      </c>
      <c r="L69" s="28"/>
      <c r="M69" s="28"/>
      <c r="N69" s="11"/>
      <c r="O69" s="28"/>
      <c r="P69" s="28"/>
      <c r="Q69" s="11"/>
      <c r="R69" s="28"/>
      <c r="S69" s="28"/>
      <c r="T69" s="11"/>
      <c r="U69" s="28"/>
      <c r="V69" s="28"/>
      <c r="W69" s="11"/>
      <c r="X69" s="28"/>
      <c r="Y69" s="28"/>
      <c r="Z69" s="11"/>
      <c r="AA69" s="28"/>
      <c r="AB69" s="28"/>
      <c r="AC69" s="11"/>
      <c r="AD69" s="29"/>
      <c r="AE69" s="10">
        <f t="shared" si="28"/>
        <v>492.74700000000001</v>
      </c>
      <c r="AF69" s="10">
        <f t="shared" si="29"/>
        <v>0</v>
      </c>
      <c r="AG69" s="10">
        <f t="shared" si="30"/>
        <v>0</v>
      </c>
      <c r="AH69" s="10">
        <f t="shared" si="31"/>
        <v>0</v>
      </c>
      <c r="AI69" s="10">
        <f t="shared" si="32"/>
        <v>0</v>
      </c>
      <c r="AJ69" s="10">
        <f t="shared" si="33"/>
        <v>0</v>
      </c>
      <c r="AK69" s="10">
        <f t="shared" si="34"/>
        <v>0</v>
      </c>
    </row>
    <row r="70" spans="1:37" ht="15.75">
      <c r="A70" s="13">
        <v>7501013144144</v>
      </c>
      <c r="B70" s="12" t="s">
        <v>77</v>
      </c>
      <c r="C70" s="14">
        <v>29.047699999999999</v>
      </c>
      <c r="D70" s="14">
        <v>29.06</v>
      </c>
      <c r="E70" s="14">
        <v>38</v>
      </c>
      <c r="F70" s="15">
        <v>32</v>
      </c>
      <c r="G70" s="12" t="s">
        <v>195</v>
      </c>
      <c r="H70" s="28"/>
      <c r="I70" s="28"/>
      <c r="J70" s="28">
        <v>15</v>
      </c>
      <c r="K70" s="11">
        <v>15</v>
      </c>
      <c r="L70" s="28"/>
      <c r="M70" s="28"/>
      <c r="N70" s="11"/>
      <c r="O70" s="28"/>
      <c r="P70" s="28"/>
      <c r="Q70" s="11"/>
      <c r="R70" s="28"/>
      <c r="S70" s="28"/>
      <c r="T70" s="11"/>
      <c r="U70" s="28"/>
      <c r="V70" s="28"/>
      <c r="W70" s="11"/>
      <c r="X70" s="28"/>
      <c r="Y70" s="28"/>
      <c r="Z70" s="11"/>
      <c r="AA70" s="28"/>
      <c r="AB70" s="28"/>
      <c r="AC70" s="11"/>
      <c r="AD70" s="29"/>
      <c r="AE70" s="10">
        <f t="shared" si="28"/>
        <v>435.71549999999996</v>
      </c>
      <c r="AF70" s="10">
        <f t="shared" si="29"/>
        <v>0</v>
      </c>
      <c r="AG70" s="10">
        <f t="shared" si="30"/>
        <v>0</v>
      </c>
      <c r="AH70" s="10">
        <f t="shared" si="31"/>
        <v>0</v>
      </c>
      <c r="AI70" s="10">
        <f t="shared" si="32"/>
        <v>0</v>
      </c>
      <c r="AJ70" s="10">
        <f t="shared" si="33"/>
        <v>0</v>
      </c>
      <c r="AK70" s="10">
        <f t="shared" si="34"/>
        <v>0</v>
      </c>
    </row>
    <row r="71" spans="1:37" ht="15.75">
      <c r="A71" s="13">
        <v>7501013189534</v>
      </c>
      <c r="B71" s="12" t="s">
        <v>78</v>
      </c>
      <c r="C71" s="14">
        <v>104.5184</v>
      </c>
      <c r="D71" s="14">
        <v>104.53</v>
      </c>
      <c r="E71" s="14">
        <v>117.6</v>
      </c>
      <c r="F71" s="15">
        <v>105</v>
      </c>
      <c r="G71" s="12" t="s">
        <v>208</v>
      </c>
      <c r="H71" s="28"/>
      <c r="I71" s="28"/>
      <c r="J71" s="28">
        <v>5</v>
      </c>
      <c r="K71" s="11">
        <v>5</v>
      </c>
      <c r="L71" s="28"/>
      <c r="M71" s="28"/>
      <c r="N71" s="11"/>
      <c r="O71" s="28"/>
      <c r="P71" s="28"/>
      <c r="Q71" s="11"/>
      <c r="R71" s="28"/>
      <c r="S71" s="28"/>
      <c r="T71" s="11"/>
      <c r="U71" s="28"/>
      <c r="V71" s="28"/>
      <c r="W71" s="11"/>
      <c r="X71" s="28"/>
      <c r="Y71" s="28"/>
      <c r="Z71" s="11"/>
      <c r="AA71" s="28"/>
      <c r="AB71" s="28"/>
      <c r="AC71" s="11"/>
      <c r="AD71" s="29"/>
      <c r="AE71" s="10">
        <f t="shared" si="28"/>
        <v>522.59199999999998</v>
      </c>
      <c r="AF71" s="10">
        <f t="shared" si="29"/>
        <v>0</v>
      </c>
      <c r="AG71" s="10">
        <f t="shared" si="30"/>
        <v>0</v>
      </c>
      <c r="AH71" s="10">
        <f t="shared" si="31"/>
        <v>0</v>
      </c>
      <c r="AI71" s="10">
        <f t="shared" si="32"/>
        <v>0</v>
      </c>
      <c r="AJ71" s="10">
        <f t="shared" si="33"/>
        <v>0</v>
      </c>
      <c r="AK71" s="10">
        <f t="shared" si="34"/>
        <v>0</v>
      </c>
    </row>
    <row r="72" spans="1:37" ht="15.75">
      <c r="A72" s="13">
        <v>7501013189527</v>
      </c>
      <c r="B72" s="12" t="s">
        <v>79</v>
      </c>
      <c r="C72" s="14">
        <v>104.5184</v>
      </c>
      <c r="D72" s="14">
        <v>104.53</v>
      </c>
      <c r="E72" s="14">
        <v>117.6</v>
      </c>
      <c r="F72" s="15">
        <v>105</v>
      </c>
      <c r="G72" s="12" t="s">
        <v>208</v>
      </c>
      <c r="H72" s="28"/>
      <c r="I72" s="28"/>
      <c r="J72" s="28">
        <v>5</v>
      </c>
      <c r="K72" s="11">
        <v>5</v>
      </c>
      <c r="L72" s="28"/>
      <c r="M72" s="28"/>
      <c r="N72" s="11"/>
      <c r="O72" s="28"/>
      <c r="P72" s="28"/>
      <c r="Q72" s="11"/>
      <c r="R72" s="28"/>
      <c r="S72" s="28"/>
      <c r="T72" s="11"/>
      <c r="U72" s="28"/>
      <c r="V72" s="28"/>
      <c r="W72" s="11"/>
      <c r="X72" s="28"/>
      <c r="Y72" s="28"/>
      <c r="Z72" s="11"/>
      <c r="AA72" s="28"/>
      <c r="AB72" s="28"/>
      <c r="AC72" s="11"/>
      <c r="AD72" s="29"/>
      <c r="AE72" s="10">
        <f t="shared" si="28"/>
        <v>522.59199999999998</v>
      </c>
      <c r="AF72" s="10">
        <f t="shared" si="29"/>
        <v>0</v>
      </c>
      <c r="AG72" s="10">
        <f t="shared" si="30"/>
        <v>0</v>
      </c>
      <c r="AH72" s="10">
        <f t="shared" si="31"/>
        <v>0</v>
      </c>
      <c r="AI72" s="10">
        <f t="shared" si="32"/>
        <v>0</v>
      </c>
      <c r="AJ72" s="10">
        <f t="shared" si="33"/>
        <v>0</v>
      </c>
      <c r="AK72" s="10">
        <f t="shared" si="34"/>
        <v>0</v>
      </c>
    </row>
    <row r="73" spans="1:37" ht="15.75">
      <c r="A73" s="13">
        <v>7501013189565</v>
      </c>
      <c r="B73" s="12" t="s">
        <v>80</v>
      </c>
      <c r="C73" s="14">
        <v>104.5184</v>
      </c>
      <c r="D73" s="14">
        <v>104.53</v>
      </c>
      <c r="E73" s="14">
        <v>117.6</v>
      </c>
      <c r="F73" s="15">
        <v>105</v>
      </c>
      <c r="G73" s="12" t="s">
        <v>208</v>
      </c>
      <c r="H73" s="28"/>
      <c r="I73" s="28"/>
      <c r="J73" s="28">
        <v>5</v>
      </c>
      <c r="K73" s="11">
        <v>5</v>
      </c>
      <c r="L73" s="28"/>
      <c r="M73" s="28"/>
      <c r="N73" s="11"/>
      <c r="O73" s="28"/>
      <c r="P73" s="28"/>
      <c r="Q73" s="11"/>
      <c r="R73" s="28"/>
      <c r="S73" s="28"/>
      <c r="T73" s="11"/>
      <c r="U73" s="28"/>
      <c r="V73" s="28"/>
      <c r="W73" s="11"/>
      <c r="X73" s="28"/>
      <c r="Y73" s="28"/>
      <c r="Z73" s="11"/>
      <c r="AA73" s="28"/>
      <c r="AB73" s="28"/>
      <c r="AC73" s="11"/>
      <c r="AD73" s="29"/>
      <c r="AE73" s="10">
        <f t="shared" si="28"/>
        <v>522.59199999999998</v>
      </c>
      <c r="AF73" s="10">
        <f t="shared" si="29"/>
        <v>0</v>
      </c>
      <c r="AG73" s="10">
        <f t="shared" si="30"/>
        <v>0</v>
      </c>
      <c r="AH73" s="10">
        <f t="shared" si="31"/>
        <v>0</v>
      </c>
      <c r="AI73" s="10">
        <f t="shared" si="32"/>
        <v>0</v>
      </c>
      <c r="AJ73" s="10">
        <f t="shared" si="33"/>
        <v>0</v>
      </c>
      <c r="AK73" s="10">
        <f t="shared" si="34"/>
        <v>0</v>
      </c>
    </row>
    <row r="74" spans="1:37" ht="15.75">
      <c r="B74" s="9" t="s">
        <v>81</v>
      </c>
    </row>
    <row r="75" spans="1:37" ht="15.75">
      <c r="A75" s="13">
        <v>7501026005371</v>
      </c>
      <c r="B75" s="12" t="s">
        <v>82</v>
      </c>
      <c r="C75" s="14">
        <v>340.81</v>
      </c>
      <c r="D75" s="14">
        <v>340.82</v>
      </c>
      <c r="E75" s="14">
        <v>360</v>
      </c>
      <c r="F75" s="15">
        <v>342.83159999999998</v>
      </c>
      <c r="G75" s="12" t="s">
        <v>209</v>
      </c>
      <c r="H75" s="28"/>
      <c r="I75" s="28"/>
      <c r="J75" s="28">
        <v>10</v>
      </c>
      <c r="K75" s="11">
        <v>10</v>
      </c>
      <c r="L75" s="28"/>
      <c r="M75" s="28"/>
      <c r="N75" s="11"/>
      <c r="O75" s="28"/>
      <c r="P75" s="28"/>
      <c r="Q75" s="11"/>
      <c r="R75" s="28"/>
      <c r="S75" s="28"/>
      <c r="T75" s="11"/>
      <c r="U75" s="28"/>
      <c r="V75" s="28"/>
      <c r="W75" s="11"/>
      <c r="X75" s="28"/>
      <c r="Y75" s="28"/>
      <c r="Z75" s="11"/>
      <c r="AA75" s="28"/>
      <c r="AB75" s="28"/>
      <c r="AC75" s="11"/>
      <c r="AD75" s="29"/>
      <c r="AE75" s="10">
        <f>C75*K75</f>
        <v>3408.1</v>
      </c>
      <c r="AF75" s="10">
        <f>C75*N75</f>
        <v>0</v>
      </c>
      <c r="AG75" s="10">
        <f>C75*Q75</f>
        <v>0</v>
      </c>
      <c r="AH75" s="10">
        <f>C75*T75</f>
        <v>0</v>
      </c>
      <c r="AI75" s="10">
        <f>C75*W75</f>
        <v>0</v>
      </c>
      <c r="AJ75" s="10">
        <f>C75*Z75</f>
        <v>0</v>
      </c>
      <c r="AK75" s="10">
        <f>C75*AC75</f>
        <v>0</v>
      </c>
    </row>
    <row r="76" spans="1:37" ht="15.75">
      <c r="A76" s="13">
        <v>7501026005685</v>
      </c>
      <c r="B76" s="16" t="s">
        <v>83</v>
      </c>
      <c r="C76" s="17">
        <v>340.81</v>
      </c>
      <c r="D76" s="14">
        <v>362.01</v>
      </c>
      <c r="E76" s="14">
        <v>380.1</v>
      </c>
      <c r="F76" s="17">
        <v>342.83159999999998</v>
      </c>
      <c r="G76" s="12" t="s">
        <v>209</v>
      </c>
      <c r="H76" s="28"/>
      <c r="I76" s="28"/>
      <c r="J76" s="28">
        <v>7</v>
      </c>
      <c r="K76" s="11">
        <v>7</v>
      </c>
      <c r="L76" s="28"/>
      <c r="M76" s="28"/>
      <c r="N76" s="11"/>
      <c r="O76" s="28"/>
      <c r="P76" s="28"/>
      <c r="Q76" s="11"/>
      <c r="R76" s="28"/>
      <c r="S76" s="28"/>
      <c r="T76" s="11"/>
      <c r="U76" s="28"/>
      <c r="V76" s="28"/>
      <c r="W76" s="11"/>
      <c r="X76" s="28"/>
      <c r="Y76" s="28"/>
      <c r="Z76" s="11"/>
      <c r="AA76" s="28"/>
      <c r="AB76" s="28"/>
      <c r="AC76" s="11"/>
      <c r="AD76" s="29"/>
      <c r="AE76" s="10">
        <f>C76*K76</f>
        <v>2385.67</v>
      </c>
      <c r="AF76" s="10">
        <f>C76*N76</f>
        <v>0</v>
      </c>
      <c r="AG76" s="10">
        <f>C76*Q76</f>
        <v>0</v>
      </c>
      <c r="AH76" s="10">
        <f>C76*T76</f>
        <v>0</v>
      </c>
      <c r="AI76" s="10">
        <f>C76*W76</f>
        <v>0</v>
      </c>
      <c r="AJ76" s="10">
        <f>C76*Z76</f>
        <v>0</v>
      </c>
      <c r="AK76" s="10">
        <f>C76*AC76</f>
        <v>0</v>
      </c>
    </row>
    <row r="77" spans="1:37" ht="15.75">
      <c r="B77" s="9" t="s">
        <v>84</v>
      </c>
    </row>
    <row r="78" spans="1:37" ht="15.75">
      <c r="A78" s="13" t="s">
        <v>85</v>
      </c>
      <c r="B78" s="16" t="s">
        <v>86</v>
      </c>
      <c r="C78" s="17">
        <v>91.922600000000003</v>
      </c>
      <c r="D78" s="14">
        <v>183.55</v>
      </c>
      <c r="E78" s="14">
        <v>195.3</v>
      </c>
      <c r="F78" s="15">
        <v>204</v>
      </c>
      <c r="G78" s="12" t="s">
        <v>200</v>
      </c>
      <c r="H78" s="28"/>
      <c r="I78" s="28"/>
      <c r="J78" s="28">
        <v>5</v>
      </c>
      <c r="K78" s="11">
        <v>5</v>
      </c>
      <c r="L78" s="28"/>
      <c r="M78" s="28"/>
      <c r="N78" s="11"/>
      <c r="O78" s="28"/>
      <c r="P78" s="28"/>
      <c r="Q78" s="11"/>
      <c r="R78" s="28"/>
      <c r="S78" s="28"/>
      <c r="T78" s="11"/>
      <c r="U78" s="28"/>
      <c r="V78" s="28"/>
      <c r="W78" s="11"/>
      <c r="X78" s="28"/>
      <c r="Y78" s="28"/>
      <c r="Z78" s="11"/>
      <c r="AA78" s="28"/>
      <c r="AB78" s="28"/>
      <c r="AC78" s="11"/>
      <c r="AD78" s="29" t="s">
        <v>210</v>
      </c>
      <c r="AE78" s="10">
        <f t="shared" ref="AE78:AE86" si="35">C78*K78</f>
        <v>459.613</v>
      </c>
      <c r="AF78" s="10">
        <f t="shared" ref="AF78:AF86" si="36">C78*N78</f>
        <v>0</v>
      </c>
      <c r="AG78" s="10">
        <f t="shared" ref="AG78:AG86" si="37">C78*Q78</f>
        <v>0</v>
      </c>
      <c r="AH78" s="10">
        <f t="shared" ref="AH78:AH86" si="38">C78*T78</f>
        <v>0</v>
      </c>
      <c r="AI78" s="10">
        <f t="shared" ref="AI78:AI86" si="39">C78*W78</f>
        <v>0</v>
      </c>
      <c r="AJ78" s="10">
        <f t="shared" ref="AJ78:AJ86" si="40">C78*Z78</f>
        <v>0</v>
      </c>
      <c r="AK78" s="10">
        <f t="shared" ref="AK78:AK86" si="41">C78*AC78</f>
        <v>0</v>
      </c>
    </row>
    <row r="79" spans="1:37" ht="15.75">
      <c r="A79" s="13" t="s">
        <v>87</v>
      </c>
      <c r="B79" s="16" t="s">
        <v>88</v>
      </c>
      <c r="C79" s="17">
        <v>91.922600000000003</v>
      </c>
      <c r="D79" s="14">
        <v>183.55</v>
      </c>
      <c r="E79" s="14">
        <v>195.3</v>
      </c>
      <c r="F79" s="17">
        <v>183.54</v>
      </c>
      <c r="G79" s="12" t="s">
        <v>195</v>
      </c>
      <c r="H79" s="28"/>
      <c r="I79" s="28"/>
      <c r="J79" s="28">
        <v>5</v>
      </c>
      <c r="K79" s="11">
        <v>5</v>
      </c>
      <c r="L79" s="28"/>
      <c r="M79" s="28"/>
      <c r="N79" s="11"/>
      <c r="O79" s="28"/>
      <c r="P79" s="28"/>
      <c r="Q79" s="11"/>
      <c r="R79" s="28"/>
      <c r="S79" s="28"/>
      <c r="T79" s="11"/>
      <c r="U79" s="28"/>
      <c r="V79" s="28"/>
      <c r="W79" s="11"/>
      <c r="X79" s="28"/>
      <c r="Y79" s="28"/>
      <c r="Z79" s="11"/>
      <c r="AA79" s="28"/>
      <c r="AB79" s="28"/>
      <c r="AC79" s="11"/>
      <c r="AD79" s="29" t="s">
        <v>210</v>
      </c>
      <c r="AE79" s="10">
        <f t="shared" si="35"/>
        <v>459.613</v>
      </c>
      <c r="AF79" s="10">
        <f t="shared" si="36"/>
        <v>0</v>
      </c>
      <c r="AG79" s="10">
        <f t="shared" si="37"/>
        <v>0</v>
      </c>
      <c r="AH79" s="10">
        <f t="shared" si="38"/>
        <v>0</v>
      </c>
      <c r="AI79" s="10">
        <f t="shared" si="39"/>
        <v>0</v>
      </c>
      <c r="AJ79" s="10">
        <f t="shared" si="40"/>
        <v>0</v>
      </c>
      <c r="AK79" s="10">
        <f t="shared" si="41"/>
        <v>0</v>
      </c>
    </row>
    <row r="80" spans="1:37" ht="15.75">
      <c r="A80" s="13" t="s">
        <v>89</v>
      </c>
      <c r="B80" s="16" t="s">
        <v>90</v>
      </c>
      <c r="C80" s="17">
        <v>91.922600000000003</v>
      </c>
      <c r="D80" s="14">
        <v>183.55</v>
      </c>
      <c r="E80" s="14">
        <v>195.3</v>
      </c>
      <c r="F80" s="17">
        <v>183.54</v>
      </c>
      <c r="G80" s="12" t="s">
        <v>195</v>
      </c>
      <c r="H80" s="28"/>
      <c r="I80" s="28"/>
      <c r="J80" s="28">
        <v>5</v>
      </c>
      <c r="K80" s="11">
        <v>5</v>
      </c>
      <c r="L80" s="28"/>
      <c r="M80" s="28"/>
      <c r="N80" s="11"/>
      <c r="O80" s="28"/>
      <c r="P80" s="28"/>
      <c r="Q80" s="11"/>
      <c r="R80" s="28"/>
      <c r="S80" s="28"/>
      <c r="T80" s="11"/>
      <c r="U80" s="28"/>
      <c r="V80" s="28"/>
      <c r="W80" s="11"/>
      <c r="X80" s="28"/>
      <c r="Y80" s="28"/>
      <c r="Z80" s="11"/>
      <c r="AA80" s="28"/>
      <c r="AB80" s="28"/>
      <c r="AC80" s="11"/>
      <c r="AD80" s="29" t="s">
        <v>210</v>
      </c>
      <c r="AE80" s="10">
        <f t="shared" si="35"/>
        <v>459.613</v>
      </c>
      <c r="AF80" s="10">
        <f t="shared" si="36"/>
        <v>0</v>
      </c>
      <c r="AG80" s="10">
        <f t="shared" si="37"/>
        <v>0</v>
      </c>
      <c r="AH80" s="10">
        <f t="shared" si="38"/>
        <v>0</v>
      </c>
      <c r="AI80" s="10">
        <f t="shared" si="39"/>
        <v>0</v>
      </c>
      <c r="AJ80" s="10">
        <f t="shared" si="40"/>
        <v>0</v>
      </c>
      <c r="AK80" s="10">
        <f t="shared" si="41"/>
        <v>0</v>
      </c>
    </row>
    <row r="81" spans="1:37" ht="15.75">
      <c r="A81" s="13" t="s">
        <v>91</v>
      </c>
      <c r="B81" s="16" t="s">
        <v>92</v>
      </c>
      <c r="C81" s="17">
        <v>91.922600000000003</v>
      </c>
      <c r="D81" s="14">
        <v>183.55</v>
      </c>
      <c r="E81" s="14">
        <v>195.3</v>
      </c>
      <c r="F81" s="17">
        <v>183.54</v>
      </c>
      <c r="G81" s="12" t="s">
        <v>195</v>
      </c>
      <c r="H81" s="28"/>
      <c r="I81" s="28"/>
      <c r="J81" s="28">
        <v>5</v>
      </c>
      <c r="K81" s="11">
        <v>5</v>
      </c>
      <c r="L81" s="28"/>
      <c r="M81" s="28"/>
      <c r="N81" s="11"/>
      <c r="O81" s="28"/>
      <c r="P81" s="28"/>
      <c r="Q81" s="11"/>
      <c r="R81" s="28"/>
      <c r="S81" s="28"/>
      <c r="T81" s="11"/>
      <c r="U81" s="28"/>
      <c r="V81" s="28"/>
      <c r="W81" s="11"/>
      <c r="X81" s="28"/>
      <c r="Y81" s="28"/>
      <c r="Z81" s="11"/>
      <c r="AA81" s="28"/>
      <c r="AB81" s="28"/>
      <c r="AC81" s="11"/>
      <c r="AD81" s="29" t="s">
        <v>210</v>
      </c>
      <c r="AE81" s="10">
        <f t="shared" si="35"/>
        <v>459.613</v>
      </c>
      <c r="AF81" s="10">
        <f t="shared" si="36"/>
        <v>0</v>
      </c>
      <c r="AG81" s="10">
        <f t="shared" si="37"/>
        <v>0</v>
      </c>
      <c r="AH81" s="10">
        <f t="shared" si="38"/>
        <v>0</v>
      </c>
      <c r="AI81" s="10">
        <f t="shared" si="39"/>
        <v>0</v>
      </c>
      <c r="AJ81" s="10">
        <f t="shared" si="40"/>
        <v>0</v>
      </c>
      <c r="AK81" s="10">
        <f t="shared" si="41"/>
        <v>0</v>
      </c>
    </row>
    <row r="82" spans="1:37" ht="15.75">
      <c r="A82" s="13" t="s">
        <v>93</v>
      </c>
      <c r="B82" s="16" t="s">
        <v>94</v>
      </c>
      <c r="C82" s="17">
        <v>72.558599999999998</v>
      </c>
      <c r="D82" s="14">
        <v>290.25</v>
      </c>
      <c r="E82" s="14">
        <v>324.3</v>
      </c>
      <c r="F82" s="15">
        <v>292.64</v>
      </c>
      <c r="G82" s="12" t="s">
        <v>195</v>
      </c>
      <c r="H82" s="28"/>
      <c r="I82" s="28"/>
      <c r="J82" s="28">
        <v>5</v>
      </c>
      <c r="K82" s="11">
        <v>5</v>
      </c>
      <c r="L82" s="28"/>
      <c r="M82" s="28"/>
      <c r="N82" s="11"/>
      <c r="O82" s="28"/>
      <c r="P82" s="28"/>
      <c r="Q82" s="11"/>
      <c r="R82" s="28"/>
      <c r="S82" s="28"/>
      <c r="T82" s="11"/>
      <c r="U82" s="28"/>
      <c r="V82" s="28"/>
      <c r="W82" s="11"/>
      <c r="X82" s="28"/>
      <c r="Y82" s="28"/>
      <c r="Z82" s="11"/>
      <c r="AA82" s="28"/>
      <c r="AB82" s="28"/>
      <c r="AC82" s="11"/>
      <c r="AD82" s="29" t="s">
        <v>211</v>
      </c>
      <c r="AE82" s="10">
        <f t="shared" si="35"/>
        <v>362.79300000000001</v>
      </c>
      <c r="AF82" s="10">
        <f t="shared" si="36"/>
        <v>0</v>
      </c>
      <c r="AG82" s="10">
        <f t="shared" si="37"/>
        <v>0</v>
      </c>
      <c r="AH82" s="10">
        <f t="shared" si="38"/>
        <v>0</v>
      </c>
      <c r="AI82" s="10">
        <f t="shared" si="39"/>
        <v>0</v>
      </c>
      <c r="AJ82" s="10">
        <f t="shared" si="40"/>
        <v>0</v>
      </c>
      <c r="AK82" s="10">
        <f t="shared" si="41"/>
        <v>0</v>
      </c>
    </row>
    <row r="83" spans="1:37" ht="15.75">
      <c r="A83" s="13" t="s">
        <v>95</v>
      </c>
      <c r="B83" s="16" t="s">
        <v>96</v>
      </c>
      <c r="C83" s="17">
        <v>72.558599999999998</v>
      </c>
      <c r="D83" s="14">
        <v>290.25</v>
      </c>
      <c r="E83" s="14">
        <v>324.3</v>
      </c>
      <c r="F83" s="15">
        <v>292.64</v>
      </c>
      <c r="G83" s="12" t="s">
        <v>195</v>
      </c>
      <c r="H83" s="28"/>
      <c r="I83" s="28"/>
      <c r="J83" s="28">
        <v>5</v>
      </c>
      <c r="K83" s="11">
        <v>5</v>
      </c>
      <c r="L83" s="28"/>
      <c r="M83" s="28"/>
      <c r="N83" s="11"/>
      <c r="O83" s="28"/>
      <c r="P83" s="28"/>
      <c r="Q83" s="11"/>
      <c r="R83" s="28"/>
      <c r="S83" s="28"/>
      <c r="T83" s="11"/>
      <c r="U83" s="28"/>
      <c r="V83" s="28"/>
      <c r="W83" s="11"/>
      <c r="X83" s="28"/>
      <c r="Y83" s="28"/>
      <c r="Z83" s="11"/>
      <c r="AA83" s="28"/>
      <c r="AB83" s="28"/>
      <c r="AC83" s="11"/>
      <c r="AD83" s="29" t="s">
        <v>211</v>
      </c>
      <c r="AE83" s="10">
        <f t="shared" si="35"/>
        <v>362.79300000000001</v>
      </c>
      <c r="AF83" s="10">
        <f t="shared" si="36"/>
        <v>0</v>
      </c>
      <c r="AG83" s="10">
        <f t="shared" si="37"/>
        <v>0</v>
      </c>
      <c r="AH83" s="10">
        <f t="shared" si="38"/>
        <v>0</v>
      </c>
      <c r="AI83" s="10">
        <f t="shared" si="39"/>
        <v>0</v>
      </c>
      <c r="AJ83" s="10">
        <f t="shared" si="40"/>
        <v>0</v>
      </c>
      <c r="AK83" s="10">
        <f t="shared" si="41"/>
        <v>0</v>
      </c>
    </row>
    <row r="84" spans="1:37" ht="15.75">
      <c r="A84" s="13" t="s">
        <v>97</v>
      </c>
      <c r="B84" s="16" t="s">
        <v>98</v>
      </c>
      <c r="C84" s="17">
        <v>66.984399999999994</v>
      </c>
      <c r="D84" s="14">
        <v>256.01</v>
      </c>
      <c r="E84" s="14">
        <v>279.3</v>
      </c>
      <c r="F84" s="15">
        <v>261</v>
      </c>
      <c r="G84" s="12" t="s">
        <v>195</v>
      </c>
      <c r="H84" s="28"/>
      <c r="I84" s="28"/>
      <c r="J84" s="28">
        <v>5</v>
      </c>
      <c r="K84" s="11">
        <v>5</v>
      </c>
      <c r="L84" s="28"/>
      <c r="M84" s="28"/>
      <c r="N84" s="11"/>
      <c r="O84" s="28"/>
      <c r="P84" s="28"/>
      <c r="Q84" s="11"/>
      <c r="R84" s="28"/>
      <c r="S84" s="28"/>
      <c r="T84" s="11"/>
      <c r="U84" s="28"/>
      <c r="V84" s="28"/>
      <c r="W84" s="11"/>
      <c r="X84" s="28"/>
      <c r="Y84" s="28"/>
      <c r="Z84" s="11"/>
      <c r="AA84" s="28"/>
      <c r="AB84" s="28"/>
      <c r="AC84" s="11"/>
      <c r="AD84" s="29" t="s">
        <v>211</v>
      </c>
      <c r="AE84" s="10">
        <f t="shared" si="35"/>
        <v>334.92199999999997</v>
      </c>
      <c r="AF84" s="10">
        <f t="shared" si="36"/>
        <v>0</v>
      </c>
      <c r="AG84" s="10">
        <f t="shared" si="37"/>
        <v>0</v>
      </c>
      <c r="AH84" s="10">
        <f t="shared" si="38"/>
        <v>0</v>
      </c>
      <c r="AI84" s="10">
        <f t="shared" si="39"/>
        <v>0</v>
      </c>
      <c r="AJ84" s="10">
        <f t="shared" si="40"/>
        <v>0</v>
      </c>
      <c r="AK84" s="10">
        <f t="shared" si="41"/>
        <v>0</v>
      </c>
    </row>
    <row r="85" spans="1:37" ht="15.75">
      <c r="A85" s="13" t="s">
        <v>99</v>
      </c>
      <c r="B85" s="16" t="s">
        <v>100</v>
      </c>
      <c r="C85" s="17">
        <v>66.984399999999994</v>
      </c>
      <c r="D85" s="14">
        <v>261.01</v>
      </c>
      <c r="E85" s="14">
        <v>279.3</v>
      </c>
      <c r="F85" s="17">
        <v>261</v>
      </c>
      <c r="G85" s="12" t="s">
        <v>195</v>
      </c>
      <c r="H85" s="28"/>
      <c r="I85" s="28"/>
      <c r="J85" s="28">
        <v>5</v>
      </c>
      <c r="K85" s="11">
        <v>5</v>
      </c>
      <c r="L85" s="28"/>
      <c r="M85" s="28"/>
      <c r="N85" s="11"/>
      <c r="O85" s="28"/>
      <c r="P85" s="28"/>
      <c r="Q85" s="11"/>
      <c r="R85" s="28"/>
      <c r="S85" s="28"/>
      <c r="T85" s="11"/>
      <c r="U85" s="28"/>
      <c r="V85" s="28"/>
      <c r="W85" s="11"/>
      <c r="X85" s="28"/>
      <c r="Y85" s="28"/>
      <c r="Z85" s="11"/>
      <c r="AA85" s="28"/>
      <c r="AB85" s="28"/>
      <c r="AC85" s="11"/>
      <c r="AD85" s="29" t="s">
        <v>211</v>
      </c>
      <c r="AE85" s="10">
        <f t="shared" si="35"/>
        <v>334.92199999999997</v>
      </c>
      <c r="AF85" s="10">
        <f t="shared" si="36"/>
        <v>0</v>
      </c>
      <c r="AG85" s="10">
        <f t="shared" si="37"/>
        <v>0</v>
      </c>
      <c r="AH85" s="10">
        <f t="shared" si="38"/>
        <v>0</v>
      </c>
      <c r="AI85" s="10">
        <f t="shared" si="39"/>
        <v>0</v>
      </c>
      <c r="AJ85" s="10">
        <f t="shared" si="40"/>
        <v>0</v>
      </c>
      <c r="AK85" s="10">
        <f t="shared" si="41"/>
        <v>0</v>
      </c>
    </row>
    <row r="86" spans="1:37" ht="15.75">
      <c r="A86" s="13">
        <v>7501006201501</v>
      </c>
      <c r="B86" s="18" t="s">
        <v>101</v>
      </c>
      <c r="C86" s="15">
        <v>193.0797</v>
      </c>
      <c r="D86" s="14">
        <v>190.54</v>
      </c>
      <c r="E86" s="14">
        <v>200.1</v>
      </c>
      <c r="F86" s="15">
        <v>200</v>
      </c>
      <c r="G86" s="12" t="s">
        <v>194</v>
      </c>
      <c r="H86" s="28"/>
      <c r="I86" s="28"/>
      <c r="J86" s="28">
        <v>5</v>
      </c>
      <c r="K86" s="11">
        <v>5</v>
      </c>
      <c r="L86" s="28"/>
      <c r="M86" s="28"/>
      <c r="N86" s="11"/>
      <c r="O86" s="28"/>
      <c r="P86" s="28"/>
      <c r="Q86" s="11"/>
      <c r="R86" s="28"/>
      <c r="S86" s="28"/>
      <c r="T86" s="11"/>
      <c r="U86" s="28"/>
      <c r="V86" s="28"/>
      <c r="W86" s="11"/>
      <c r="X86" s="28"/>
      <c r="Y86" s="28"/>
      <c r="Z86" s="11"/>
      <c r="AA86" s="28"/>
      <c r="AB86" s="28"/>
      <c r="AC86" s="11"/>
      <c r="AD86" s="29"/>
      <c r="AE86" s="10">
        <f t="shared" si="35"/>
        <v>965.39850000000001</v>
      </c>
      <c r="AF86" s="10">
        <f t="shared" si="36"/>
        <v>0</v>
      </c>
      <c r="AG86" s="10">
        <f t="shared" si="37"/>
        <v>0</v>
      </c>
      <c r="AH86" s="10">
        <f t="shared" si="38"/>
        <v>0</v>
      </c>
      <c r="AI86" s="10">
        <f t="shared" si="39"/>
        <v>0</v>
      </c>
      <c r="AJ86" s="10">
        <f t="shared" si="40"/>
        <v>0</v>
      </c>
      <c r="AK86" s="10">
        <f t="shared" si="41"/>
        <v>0</v>
      </c>
    </row>
    <row r="87" spans="1:37" ht="15.75">
      <c r="B87" s="9" t="s">
        <v>102</v>
      </c>
    </row>
    <row r="88" spans="1:37" ht="15.75">
      <c r="A88" s="13">
        <v>7509546058211</v>
      </c>
      <c r="B88" s="18" t="s">
        <v>103</v>
      </c>
      <c r="C88" s="15">
        <v>608.85680000000002</v>
      </c>
      <c r="D88" s="14">
        <v>600.01</v>
      </c>
      <c r="E88" s="14">
        <v>640.5</v>
      </c>
      <c r="F88" s="14"/>
      <c r="G88" s="12"/>
      <c r="H88" s="28"/>
      <c r="I88" s="28"/>
      <c r="J88" s="28">
        <v>3</v>
      </c>
      <c r="K88" s="11">
        <v>3</v>
      </c>
      <c r="L88" s="28"/>
      <c r="M88" s="28"/>
      <c r="N88" s="11"/>
      <c r="O88" s="28"/>
      <c r="P88" s="28"/>
      <c r="Q88" s="11"/>
      <c r="R88" s="28"/>
      <c r="S88" s="28"/>
      <c r="T88" s="11"/>
      <c r="U88" s="28"/>
      <c r="V88" s="28"/>
      <c r="W88" s="11"/>
      <c r="X88" s="28"/>
      <c r="Y88" s="28"/>
      <c r="Z88" s="11"/>
      <c r="AA88" s="28"/>
      <c r="AB88" s="28"/>
      <c r="AC88" s="11"/>
      <c r="AD88" s="29"/>
      <c r="AE88" s="10">
        <f>C88*K88</f>
        <v>1826.5704000000001</v>
      </c>
      <c r="AF88" s="10">
        <f>C88*N88</f>
        <v>0</v>
      </c>
      <c r="AG88" s="10">
        <f>C88*Q88</f>
        <v>0</v>
      </c>
      <c r="AH88" s="10">
        <f>C88*T88</f>
        <v>0</v>
      </c>
      <c r="AI88" s="10">
        <f>C88*W88</f>
        <v>0</v>
      </c>
      <c r="AJ88" s="10">
        <f>C88*Z88</f>
        <v>0</v>
      </c>
      <c r="AK88" s="10">
        <f>C88*AC88</f>
        <v>0</v>
      </c>
    </row>
    <row r="89" spans="1:37" ht="15.75">
      <c r="A89" s="13">
        <v>54548401</v>
      </c>
      <c r="B89" s="12" t="s">
        <v>104</v>
      </c>
      <c r="C89" s="14">
        <v>753.19380000000001</v>
      </c>
      <c r="D89" s="14">
        <v>753.2</v>
      </c>
      <c r="E89" s="14">
        <v>780</v>
      </c>
      <c r="F89" s="15">
        <v>758</v>
      </c>
      <c r="G89" s="12" t="s">
        <v>200</v>
      </c>
      <c r="H89" s="28"/>
      <c r="I89" s="28"/>
      <c r="J89" s="28">
        <v>3</v>
      </c>
      <c r="K89" s="11">
        <v>3</v>
      </c>
      <c r="L89" s="28"/>
      <c r="M89" s="28"/>
      <c r="N89" s="11"/>
      <c r="O89" s="28"/>
      <c r="P89" s="28"/>
      <c r="Q89" s="11"/>
      <c r="R89" s="28"/>
      <c r="S89" s="28"/>
      <c r="T89" s="11"/>
      <c r="U89" s="28"/>
      <c r="V89" s="28"/>
      <c r="W89" s="11"/>
      <c r="X89" s="28"/>
      <c r="Y89" s="28"/>
      <c r="Z89" s="11"/>
      <c r="AA89" s="28"/>
      <c r="AB89" s="28"/>
      <c r="AC89" s="11"/>
      <c r="AD89" s="29"/>
      <c r="AE89" s="10">
        <f>C89*K89</f>
        <v>2259.5814</v>
      </c>
      <c r="AF89" s="10">
        <f>C89*N89</f>
        <v>0</v>
      </c>
      <c r="AG89" s="10">
        <f>C89*Q89</f>
        <v>0</v>
      </c>
      <c r="AH89" s="10">
        <f>C89*T89</f>
        <v>0</v>
      </c>
      <c r="AI89" s="10">
        <f>C89*W89</f>
        <v>0</v>
      </c>
      <c r="AJ89" s="10">
        <f>C89*Z89</f>
        <v>0</v>
      </c>
      <c r="AK89" s="10">
        <f>C89*AC89</f>
        <v>0</v>
      </c>
    </row>
    <row r="90" spans="1:37" ht="15.75">
      <c r="B90" s="9" t="s">
        <v>105</v>
      </c>
    </row>
    <row r="91" spans="1:37" ht="15.75">
      <c r="A91" s="13">
        <v>7501035905051</v>
      </c>
      <c r="B91" s="12" t="s">
        <v>106</v>
      </c>
      <c r="C91" s="14">
        <v>246.97559999999999</v>
      </c>
      <c r="D91" s="14">
        <v>246.99</v>
      </c>
      <c r="E91" s="14">
        <v>261.8</v>
      </c>
      <c r="F91" s="15">
        <v>264.58</v>
      </c>
      <c r="G91" s="12" t="s">
        <v>196</v>
      </c>
      <c r="H91" s="28"/>
      <c r="I91" s="28"/>
      <c r="J91" s="28">
        <v>3</v>
      </c>
      <c r="K91" s="11">
        <v>3</v>
      </c>
      <c r="L91" s="28"/>
      <c r="M91" s="28"/>
      <c r="N91" s="11"/>
      <c r="O91" s="28"/>
      <c r="P91" s="28"/>
      <c r="Q91" s="11"/>
      <c r="R91" s="28"/>
      <c r="S91" s="28"/>
      <c r="T91" s="11"/>
      <c r="U91" s="28"/>
      <c r="V91" s="28"/>
      <c r="W91" s="11"/>
      <c r="X91" s="28"/>
      <c r="Y91" s="28"/>
      <c r="Z91" s="11"/>
      <c r="AA91" s="28"/>
      <c r="AB91" s="28"/>
      <c r="AC91" s="11"/>
      <c r="AD91" s="29"/>
      <c r="AE91" s="10">
        <f t="shared" ref="AE91:AE98" si="42">C91*K91</f>
        <v>740.92679999999996</v>
      </c>
      <c r="AF91" s="10">
        <f t="shared" ref="AF91:AF98" si="43">C91*N91</f>
        <v>0</v>
      </c>
      <c r="AG91" s="10">
        <f t="shared" ref="AG91:AG98" si="44">C91*Q91</f>
        <v>0</v>
      </c>
      <c r="AH91" s="10">
        <f t="shared" ref="AH91:AH98" si="45">C91*T91</f>
        <v>0</v>
      </c>
      <c r="AI91" s="10">
        <f t="shared" ref="AI91:AI98" si="46">C91*W91</f>
        <v>0</v>
      </c>
      <c r="AJ91" s="10">
        <f t="shared" ref="AJ91:AJ98" si="47">C91*Z91</f>
        <v>0</v>
      </c>
      <c r="AK91" s="10">
        <f t="shared" ref="AK91:AK98" si="48">C91*AC91</f>
        <v>0</v>
      </c>
    </row>
    <row r="92" spans="1:37" ht="15.75">
      <c r="A92" s="13">
        <v>75095400201</v>
      </c>
      <c r="B92" s="12" t="s">
        <v>107</v>
      </c>
      <c r="C92" s="14">
        <v>180.10400000000001</v>
      </c>
      <c r="D92" s="14">
        <v>180.11</v>
      </c>
      <c r="E92" s="14">
        <v>199.5</v>
      </c>
      <c r="F92" s="15">
        <v>188</v>
      </c>
      <c r="G92" s="12" t="s">
        <v>203</v>
      </c>
      <c r="H92" s="28"/>
      <c r="I92" s="28"/>
      <c r="J92" s="28">
        <v>5</v>
      </c>
      <c r="K92" s="11">
        <v>5</v>
      </c>
      <c r="L92" s="28"/>
      <c r="M92" s="28"/>
      <c r="N92" s="11"/>
      <c r="O92" s="28"/>
      <c r="P92" s="28"/>
      <c r="Q92" s="11"/>
      <c r="R92" s="28"/>
      <c r="S92" s="28"/>
      <c r="T92" s="11"/>
      <c r="U92" s="28"/>
      <c r="V92" s="28"/>
      <c r="W92" s="11"/>
      <c r="X92" s="28"/>
      <c r="Y92" s="28"/>
      <c r="Z92" s="11"/>
      <c r="AA92" s="28"/>
      <c r="AB92" s="28"/>
      <c r="AC92" s="11"/>
      <c r="AD92" s="29"/>
      <c r="AE92" s="10">
        <f t="shared" si="42"/>
        <v>900.5200000000001</v>
      </c>
      <c r="AF92" s="10">
        <f t="shared" si="43"/>
        <v>0</v>
      </c>
      <c r="AG92" s="10">
        <f t="shared" si="44"/>
        <v>0</v>
      </c>
      <c r="AH92" s="10">
        <f t="shared" si="45"/>
        <v>0</v>
      </c>
      <c r="AI92" s="10">
        <f t="shared" si="46"/>
        <v>0</v>
      </c>
      <c r="AJ92" s="10">
        <f t="shared" si="47"/>
        <v>0</v>
      </c>
      <c r="AK92" s="10">
        <f t="shared" si="48"/>
        <v>0</v>
      </c>
    </row>
    <row r="93" spans="1:37" ht="15.75">
      <c r="A93" s="13">
        <v>4949</v>
      </c>
      <c r="B93" s="12" t="s">
        <v>108</v>
      </c>
      <c r="C93" s="14">
        <v>122.03</v>
      </c>
      <c r="D93" s="14">
        <v>122.04</v>
      </c>
      <c r="E93" s="14">
        <v>141.80000000000001</v>
      </c>
      <c r="F93" s="15">
        <v>135</v>
      </c>
      <c r="G93" s="12" t="s">
        <v>200</v>
      </c>
      <c r="H93" s="28"/>
      <c r="I93" s="28"/>
      <c r="J93" s="28">
        <v>5</v>
      </c>
      <c r="K93" s="11">
        <v>5</v>
      </c>
      <c r="L93" s="28"/>
      <c r="M93" s="28"/>
      <c r="N93" s="11"/>
      <c r="O93" s="28"/>
      <c r="P93" s="28"/>
      <c r="Q93" s="11"/>
      <c r="R93" s="28"/>
      <c r="S93" s="28"/>
      <c r="T93" s="11"/>
      <c r="U93" s="28"/>
      <c r="V93" s="28"/>
      <c r="W93" s="11"/>
      <c r="X93" s="28"/>
      <c r="Y93" s="28"/>
      <c r="Z93" s="11"/>
      <c r="AA93" s="28"/>
      <c r="AB93" s="28"/>
      <c r="AC93" s="11"/>
      <c r="AD93" s="29"/>
      <c r="AE93" s="10">
        <f t="shared" si="42"/>
        <v>610.15</v>
      </c>
      <c r="AF93" s="10">
        <f t="shared" si="43"/>
        <v>0</v>
      </c>
      <c r="AG93" s="10">
        <f t="shared" si="44"/>
        <v>0</v>
      </c>
      <c r="AH93" s="10">
        <f t="shared" si="45"/>
        <v>0</v>
      </c>
      <c r="AI93" s="10">
        <f t="shared" si="46"/>
        <v>0</v>
      </c>
      <c r="AJ93" s="10">
        <f t="shared" si="47"/>
        <v>0</v>
      </c>
      <c r="AK93" s="10">
        <f t="shared" si="48"/>
        <v>0</v>
      </c>
    </row>
    <row r="94" spans="1:37" ht="15.75">
      <c r="A94" s="13">
        <v>4974</v>
      </c>
      <c r="B94" s="12" t="s">
        <v>109</v>
      </c>
      <c r="C94" s="14">
        <v>359.464</v>
      </c>
      <c r="D94" s="14">
        <v>359.47</v>
      </c>
      <c r="E94" s="14">
        <v>381.1</v>
      </c>
      <c r="F94" s="15">
        <v>433</v>
      </c>
      <c r="G94" s="12" t="s">
        <v>195</v>
      </c>
      <c r="H94" s="28"/>
      <c r="I94" s="28"/>
      <c r="J94" s="28">
        <v>5</v>
      </c>
      <c r="K94" s="11">
        <v>5</v>
      </c>
      <c r="L94" s="28"/>
      <c r="M94" s="28"/>
      <c r="N94" s="11"/>
      <c r="O94" s="28"/>
      <c r="P94" s="28"/>
      <c r="Q94" s="11"/>
      <c r="R94" s="28"/>
      <c r="S94" s="28"/>
      <c r="T94" s="11"/>
      <c r="U94" s="28"/>
      <c r="V94" s="28"/>
      <c r="W94" s="11"/>
      <c r="X94" s="28"/>
      <c r="Y94" s="28"/>
      <c r="Z94" s="11"/>
      <c r="AA94" s="28"/>
      <c r="AB94" s="28"/>
      <c r="AC94" s="11"/>
      <c r="AD94" s="29"/>
      <c r="AE94" s="10">
        <f t="shared" si="42"/>
        <v>1797.32</v>
      </c>
      <c r="AF94" s="10">
        <f t="shared" si="43"/>
        <v>0</v>
      </c>
      <c r="AG94" s="10">
        <f t="shared" si="44"/>
        <v>0</v>
      </c>
      <c r="AH94" s="10">
        <f t="shared" si="45"/>
        <v>0</v>
      </c>
      <c r="AI94" s="10">
        <f t="shared" si="46"/>
        <v>0</v>
      </c>
      <c r="AJ94" s="10">
        <f t="shared" si="47"/>
        <v>0</v>
      </c>
      <c r="AK94" s="10">
        <f t="shared" si="48"/>
        <v>0</v>
      </c>
    </row>
    <row r="95" spans="1:37" ht="15.75">
      <c r="A95" s="13">
        <v>7501032905327</v>
      </c>
      <c r="B95" s="12" t="s">
        <v>110</v>
      </c>
      <c r="C95" s="14">
        <v>135.08799999999999</v>
      </c>
      <c r="D95" s="14">
        <v>135.1</v>
      </c>
      <c r="E95" s="14">
        <v>143.19999999999999</v>
      </c>
      <c r="F95" s="15">
        <v>162</v>
      </c>
      <c r="G95" s="12" t="s">
        <v>200</v>
      </c>
      <c r="H95" s="28"/>
      <c r="I95" s="28"/>
      <c r="J95" s="28">
        <v>3</v>
      </c>
      <c r="K95" s="11">
        <v>3</v>
      </c>
      <c r="L95" s="28"/>
      <c r="M95" s="28"/>
      <c r="N95" s="11"/>
      <c r="O95" s="28"/>
      <c r="P95" s="28"/>
      <c r="Q95" s="11"/>
      <c r="R95" s="28"/>
      <c r="S95" s="28"/>
      <c r="T95" s="11"/>
      <c r="U95" s="28"/>
      <c r="V95" s="28"/>
      <c r="W95" s="11"/>
      <c r="X95" s="28"/>
      <c r="Y95" s="28"/>
      <c r="Z95" s="11"/>
      <c r="AA95" s="28"/>
      <c r="AB95" s="28"/>
      <c r="AC95" s="11"/>
      <c r="AD95" s="29"/>
      <c r="AE95" s="10">
        <f t="shared" si="42"/>
        <v>405.26400000000001</v>
      </c>
      <c r="AF95" s="10">
        <f t="shared" si="43"/>
        <v>0</v>
      </c>
      <c r="AG95" s="10">
        <f t="shared" si="44"/>
        <v>0</v>
      </c>
      <c r="AH95" s="10">
        <f t="shared" si="45"/>
        <v>0</v>
      </c>
      <c r="AI95" s="10">
        <f t="shared" si="46"/>
        <v>0</v>
      </c>
      <c r="AJ95" s="10">
        <f t="shared" si="47"/>
        <v>0</v>
      </c>
      <c r="AK95" s="10">
        <f t="shared" si="48"/>
        <v>0</v>
      </c>
    </row>
    <row r="96" spans="1:37" ht="15.75">
      <c r="A96" s="13">
        <v>75010254</v>
      </c>
      <c r="B96" s="12" t="s">
        <v>111</v>
      </c>
      <c r="C96" s="14">
        <v>121.86</v>
      </c>
      <c r="D96" s="14">
        <v>121.87</v>
      </c>
      <c r="E96" s="14">
        <v>128</v>
      </c>
      <c r="F96" s="15">
        <v>123.11</v>
      </c>
      <c r="G96" s="12" t="s">
        <v>195</v>
      </c>
      <c r="H96" s="28"/>
      <c r="I96" s="28"/>
      <c r="J96" s="28">
        <v>4</v>
      </c>
      <c r="K96" s="11">
        <v>4</v>
      </c>
      <c r="L96" s="28"/>
      <c r="M96" s="28"/>
      <c r="N96" s="11"/>
      <c r="O96" s="28"/>
      <c r="P96" s="28"/>
      <c r="Q96" s="11"/>
      <c r="R96" s="28"/>
      <c r="S96" s="28"/>
      <c r="T96" s="11"/>
      <c r="U96" s="28"/>
      <c r="V96" s="28"/>
      <c r="W96" s="11"/>
      <c r="X96" s="28"/>
      <c r="Y96" s="28"/>
      <c r="Z96" s="11"/>
      <c r="AA96" s="28"/>
      <c r="AB96" s="28"/>
      <c r="AC96" s="11"/>
      <c r="AD96" s="29"/>
      <c r="AE96" s="10">
        <f t="shared" si="42"/>
        <v>487.44</v>
      </c>
      <c r="AF96" s="10">
        <f t="shared" si="43"/>
        <v>0</v>
      </c>
      <c r="AG96" s="10">
        <f t="shared" si="44"/>
        <v>0</v>
      </c>
      <c r="AH96" s="10">
        <f t="shared" si="45"/>
        <v>0</v>
      </c>
      <c r="AI96" s="10">
        <f t="shared" si="46"/>
        <v>0</v>
      </c>
      <c r="AJ96" s="10">
        <f t="shared" si="47"/>
        <v>0</v>
      </c>
      <c r="AK96" s="10">
        <f t="shared" si="48"/>
        <v>0</v>
      </c>
    </row>
    <row r="97" spans="1:37" ht="15.75">
      <c r="A97" s="13">
        <v>6937</v>
      </c>
      <c r="B97" s="16" t="s">
        <v>112</v>
      </c>
      <c r="C97" s="17">
        <v>110</v>
      </c>
      <c r="D97" s="14">
        <v>118.01</v>
      </c>
      <c r="E97" s="14">
        <v>123.9</v>
      </c>
      <c r="F97" s="17">
        <v>112.2</v>
      </c>
      <c r="G97" s="12" t="s">
        <v>198</v>
      </c>
      <c r="H97" s="28"/>
      <c r="I97" s="28"/>
      <c r="J97" s="28">
        <v>5</v>
      </c>
      <c r="K97" s="11">
        <v>5</v>
      </c>
      <c r="L97" s="28"/>
      <c r="M97" s="28"/>
      <c r="N97" s="11"/>
      <c r="O97" s="28"/>
      <c r="P97" s="28"/>
      <c r="Q97" s="11"/>
      <c r="R97" s="28"/>
      <c r="S97" s="28"/>
      <c r="T97" s="11"/>
      <c r="U97" s="28"/>
      <c r="V97" s="28"/>
      <c r="W97" s="11"/>
      <c r="X97" s="28"/>
      <c r="Y97" s="28"/>
      <c r="Z97" s="11"/>
      <c r="AA97" s="28"/>
      <c r="AB97" s="28"/>
      <c r="AC97" s="11"/>
      <c r="AD97" s="29"/>
      <c r="AE97" s="10">
        <f t="shared" si="42"/>
        <v>550</v>
      </c>
      <c r="AF97" s="10">
        <f t="shared" si="43"/>
        <v>0</v>
      </c>
      <c r="AG97" s="10">
        <f t="shared" si="44"/>
        <v>0</v>
      </c>
      <c r="AH97" s="10">
        <f t="shared" si="45"/>
        <v>0</v>
      </c>
      <c r="AI97" s="10">
        <f t="shared" si="46"/>
        <v>0</v>
      </c>
      <c r="AJ97" s="10">
        <f t="shared" si="47"/>
        <v>0</v>
      </c>
      <c r="AK97" s="10">
        <f t="shared" si="48"/>
        <v>0</v>
      </c>
    </row>
    <row r="98" spans="1:37" ht="15.75">
      <c r="A98" s="13">
        <v>6927</v>
      </c>
      <c r="B98" s="12" t="s">
        <v>113</v>
      </c>
      <c r="C98" s="14">
        <v>314.30399999999997</v>
      </c>
      <c r="D98" s="14">
        <v>314.31</v>
      </c>
      <c r="E98" s="14">
        <v>333.2</v>
      </c>
      <c r="F98" s="15">
        <v>380.3</v>
      </c>
      <c r="G98" s="12" t="s">
        <v>195</v>
      </c>
      <c r="H98" s="28"/>
      <c r="I98" s="28"/>
      <c r="J98" s="28">
        <v>5</v>
      </c>
      <c r="K98" s="11">
        <v>5</v>
      </c>
      <c r="L98" s="28"/>
      <c r="M98" s="28"/>
      <c r="N98" s="11"/>
      <c r="O98" s="28"/>
      <c r="P98" s="28"/>
      <c r="Q98" s="11"/>
      <c r="R98" s="28"/>
      <c r="S98" s="28"/>
      <c r="T98" s="11"/>
      <c r="U98" s="28"/>
      <c r="V98" s="28"/>
      <c r="W98" s="11"/>
      <c r="X98" s="28"/>
      <c r="Y98" s="28"/>
      <c r="Z98" s="11"/>
      <c r="AA98" s="28"/>
      <c r="AB98" s="28"/>
      <c r="AC98" s="11"/>
      <c r="AD98" s="29"/>
      <c r="AE98" s="10">
        <f t="shared" si="42"/>
        <v>1571.52</v>
      </c>
      <c r="AF98" s="10">
        <f t="shared" si="43"/>
        <v>0</v>
      </c>
      <c r="AG98" s="10">
        <f t="shared" si="44"/>
        <v>0</v>
      </c>
      <c r="AH98" s="10">
        <f t="shared" si="45"/>
        <v>0</v>
      </c>
      <c r="AI98" s="10">
        <f t="shared" si="46"/>
        <v>0</v>
      </c>
      <c r="AJ98" s="10">
        <f t="shared" si="47"/>
        <v>0</v>
      </c>
      <c r="AK98" s="10">
        <f t="shared" si="48"/>
        <v>0</v>
      </c>
    </row>
    <row r="99" spans="1:37" ht="15.75">
      <c r="B99" s="9" t="s">
        <v>114</v>
      </c>
    </row>
    <row r="100" spans="1:37" ht="15.75">
      <c r="A100" s="13">
        <v>7501006537960</v>
      </c>
      <c r="B100" s="12" t="s">
        <v>115</v>
      </c>
      <c r="C100" s="14">
        <v>229.3536</v>
      </c>
      <c r="D100" s="14">
        <v>229.36</v>
      </c>
      <c r="E100" s="14">
        <v>243.2</v>
      </c>
      <c r="F100" s="15">
        <v>236.54</v>
      </c>
      <c r="G100" s="12" t="s">
        <v>195</v>
      </c>
      <c r="H100" s="28"/>
      <c r="I100" s="28"/>
      <c r="J100" s="28">
        <v>10</v>
      </c>
      <c r="K100" s="11">
        <v>10</v>
      </c>
      <c r="L100" s="28"/>
      <c r="M100" s="28"/>
      <c r="N100" s="11"/>
      <c r="O100" s="28"/>
      <c r="P100" s="28"/>
      <c r="Q100" s="11"/>
      <c r="R100" s="28"/>
      <c r="S100" s="28"/>
      <c r="T100" s="11"/>
      <c r="U100" s="28"/>
      <c r="V100" s="28"/>
      <c r="W100" s="11"/>
      <c r="X100" s="28"/>
      <c r="Y100" s="28"/>
      <c r="Z100" s="11"/>
      <c r="AA100" s="28"/>
      <c r="AB100" s="28"/>
      <c r="AC100" s="11"/>
      <c r="AD100" s="29"/>
      <c r="AE100" s="10">
        <f>C100*K100</f>
        <v>2293.5360000000001</v>
      </c>
      <c r="AF100" s="10">
        <f>C100*N100</f>
        <v>0</v>
      </c>
      <c r="AG100" s="10">
        <f>C100*Q100</f>
        <v>0</v>
      </c>
      <c r="AH100" s="10">
        <f>C100*T100</f>
        <v>0</v>
      </c>
      <c r="AI100" s="10">
        <f>C100*W100</f>
        <v>0</v>
      </c>
      <c r="AJ100" s="10">
        <f>C100*Z100</f>
        <v>0</v>
      </c>
      <c r="AK100" s="10">
        <f>C100*AC100</f>
        <v>0</v>
      </c>
    </row>
    <row r="101" spans="1:37" ht="15.75">
      <c r="B101" s="9" t="s">
        <v>116</v>
      </c>
    </row>
    <row r="102" spans="1:37" ht="15.75">
      <c r="A102" s="13">
        <v>7501003340143</v>
      </c>
      <c r="B102" s="16" t="s">
        <v>117</v>
      </c>
      <c r="C102" s="17">
        <v>507.89</v>
      </c>
      <c r="D102" s="14">
        <v>511.01</v>
      </c>
      <c r="E102" s="14">
        <v>536.6</v>
      </c>
      <c r="F102" s="17">
        <v>511</v>
      </c>
      <c r="G102" s="12" t="s">
        <v>195</v>
      </c>
      <c r="H102" s="28"/>
      <c r="I102" s="28"/>
      <c r="J102" s="28">
        <v>15</v>
      </c>
      <c r="K102" s="11">
        <v>15</v>
      </c>
      <c r="L102" s="28"/>
      <c r="M102" s="28"/>
      <c r="N102" s="11"/>
      <c r="O102" s="28"/>
      <c r="P102" s="28"/>
      <c r="Q102" s="11"/>
      <c r="R102" s="28"/>
      <c r="S102" s="28"/>
      <c r="T102" s="11"/>
      <c r="U102" s="28"/>
      <c r="V102" s="28"/>
      <c r="W102" s="11"/>
      <c r="X102" s="28"/>
      <c r="Y102" s="28"/>
      <c r="Z102" s="11"/>
      <c r="AA102" s="28"/>
      <c r="AB102" s="28"/>
      <c r="AC102" s="11"/>
      <c r="AD102" s="29"/>
      <c r="AE102" s="10">
        <f>C102*K102</f>
        <v>7618.3499999999995</v>
      </c>
      <c r="AF102" s="10">
        <f>C102*N102</f>
        <v>0</v>
      </c>
      <c r="AG102" s="10">
        <f>C102*Q102</f>
        <v>0</v>
      </c>
      <c r="AH102" s="10">
        <f>C102*T102</f>
        <v>0</v>
      </c>
      <c r="AI102" s="10">
        <f>C102*W102</f>
        <v>0</v>
      </c>
      <c r="AJ102" s="10">
        <f>C102*Z102</f>
        <v>0</v>
      </c>
      <c r="AK102" s="10">
        <f>C102*AC102</f>
        <v>0</v>
      </c>
    </row>
    <row r="103" spans="1:37" ht="15.75">
      <c r="B103" s="9" t="s">
        <v>118</v>
      </c>
    </row>
    <row r="104" spans="1:37" ht="15.75">
      <c r="A104" s="13">
        <v>5019</v>
      </c>
      <c r="B104" s="18" t="s">
        <v>119</v>
      </c>
      <c r="C104" s="15">
        <v>188.5728</v>
      </c>
      <c r="D104" s="14">
        <v>184.01</v>
      </c>
      <c r="E104" s="14">
        <v>197.4</v>
      </c>
      <c r="F104" s="15">
        <v>194</v>
      </c>
      <c r="G104" s="12" t="s">
        <v>200</v>
      </c>
      <c r="H104" s="28"/>
      <c r="I104" s="28"/>
      <c r="J104" s="28">
        <v>10</v>
      </c>
      <c r="K104" s="11">
        <v>10</v>
      </c>
      <c r="L104" s="28"/>
      <c r="M104" s="28"/>
      <c r="N104" s="11"/>
      <c r="O104" s="28"/>
      <c r="P104" s="28"/>
      <c r="Q104" s="11"/>
      <c r="R104" s="28"/>
      <c r="S104" s="28"/>
      <c r="T104" s="11"/>
      <c r="U104" s="28"/>
      <c r="V104" s="28"/>
      <c r="W104" s="11"/>
      <c r="X104" s="28"/>
      <c r="Y104" s="28"/>
      <c r="Z104" s="11"/>
      <c r="AA104" s="28"/>
      <c r="AB104" s="28"/>
      <c r="AC104" s="11"/>
      <c r="AD104" s="29"/>
      <c r="AE104" s="10">
        <f t="shared" ref="AE104:AE115" si="49">C104*K104</f>
        <v>1885.7280000000001</v>
      </c>
      <c r="AF104" s="10">
        <f t="shared" ref="AF104:AF115" si="50">C104*N104</f>
        <v>0</v>
      </c>
      <c r="AG104" s="10">
        <f t="shared" ref="AG104:AG115" si="51">C104*Q104</f>
        <v>0</v>
      </c>
      <c r="AH104" s="10">
        <f t="shared" ref="AH104:AH115" si="52">C104*T104</f>
        <v>0</v>
      </c>
      <c r="AI104" s="10">
        <f t="shared" ref="AI104:AI115" si="53">C104*W104</f>
        <v>0</v>
      </c>
      <c r="AJ104" s="10">
        <f t="shared" ref="AJ104:AJ115" si="54">C104*Z104</f>
        <v>0</v>
      </c>
      <c r="AK104" s="10">
        <f t="shared" ref="AK104:AK115" si="55">C104*AC104</f>
        <v>0</v>
      </c>
    </row>
    <row r="105" spans="1:37" ht="15.75">
      <c r="A105" s="13">
        <v>57100</v>
      </c>
      <c r="B105" s="12" t="s">
        <v>120</v>
      </c>
      <c r="C105" s="14">
        <v>474.45119999999997</v>
      </c>
      <c r="D105" s="14">
        <v>474.46</v>
      </c>
      <c r="E105" s="14">
        <v>503</v>
      </c>
      <c r="F105" s="15">
        <v>489</v>
      </c>
      <c r="G105" s="12" t="s">
        <v>195</v>
      </c>
      <c r="H105" s="28"/>
      <c r="I105" s="28"/>
      <c r="J105" s="28">
        <v>2</v>
      </c>
      <c r="K105" s="11">
        <v>2</v>
      </c>
      <c r="L105" s="28"/>
      <c r="M105" s="28"/>
      <c r="N105" s="11"/>
      <c r="O105" s="28"/>
      <c r="P105" s="28"/>
      <c r="Q105" s="11"/>
      <c r="R105" s="28"/>
      <c r="S105" s="28"/>
      <c r="T105" s="11"/>
      <c r="U105" s="28"/>
      <c r="V105" s="28"/>
      <c r="W105" s="11"/>
      <c r="X105" s="28"/>
      <c r="Y105" s="28"/>
      <c r="Z105" s="11"/>
      <c r="AA105" s="28"/>
      <c r="AB105" s="28"/>
      <c r="AC105" s="11"/>
      <c r="AD105" s="29"/>
      <c r="AE105" s="10">
        <f t="shared" si="49"/>
        <v>948.90239999999994</v>
      </c>
      <c r="AF105" s="10">
        <f t="shared" si="50"/>
        <v>0</v>
      </c>
      <c r="AG105" s="10">
        <f t="shared" si="51"/>
        <v>0</v>
      </c>
      <c r="AH105" s="10">
        <f t="shared" si="52"/>
        <v>0</v>
      </c>
      <c r="AI105" s="10">
        <f t="shared" si="53"/>
        <v>0</v>
      </c>
      <c r="AJ105" s="10">
        <f t="shared" si="54"/>
        <v>0</v>
      </c>
      <c r="AK105" s="10">
        <f t="shared" si="55"/>
        <v>0</v>
      </c>
    </row>
    <row r="106" spans="1:37" ht="15.75">
      <c r="A106" s="13">
        <v>57977</v>
      </c>
      <c r="B106" s="12" t="s">
        <v>121</v>
      </c>
      <c r="C106" s="14">
        <v>534.17280000000005</v>
      </c>
      <c r="D106" s="14">
        <v>534.17999999999995</v>
      </c>
      <c r="E106" s="14">
        <v>566.29999999999995</v>
      </c>
      <c r="F106" s="15">
        <v>538</v>
      </c>
      <c r="G106" s="12" t="s">
        <v>200</v>
      </c>
      <c r="H106" s="28"/>
      <c r="I106" s="28"/>
      <c r="J106" s="28">
        <v>2</v>
      </c>
      <c r="K106" s="11">
        <v>2</v>
      </c>
      <c r="L106" s="28"/>
      <c r="M106" s="28"/>
      <c r="N106" s="11"/>
      <c r="O106" s="28"/>
      <c r="P106" s="28"/>
      <c r="Q106" s="11"/>
      <c r="R106" s="28"/>
      <c r="S106" s="28"/>
      <c r="T106" s="11"/>
      <c r="U106" s="28"/>
      <c r="V106" s="28"/>
      <c r="W106" s="11"/>
      <c r="X106" s="28"/>
      <c r="Y106" s="28"/>
      <c r="Z106" s="11"/>
      <c r="AA106" s="28"/>
      <c r="AB106" s="28"/>
      <c r="AC106" s="11"/>
      <c r="AD106" s="29"/>
      <c r="AE106" s="10">
        <f t="shared" si="49"/>
        <v>1068.3456000000001</v>
      </c>
      <c r="AF106" s="10">
        <f t="shared" si="50"/>
        <v>0</v>
      </c>
      <c r="AG106" s="10">
        <f t="shared" si="51"/>
        <v>0</v>
      </c>
      <c r="AH106" s="10">
        <f t="shared" si="52"/>
        <v>0</v>
      </c>
      <c r="AI106" s="10">
        <f t="shared" si="53"/>
        <v>0</v>
      </c>
      <c r="AJ106" s="10">
        <f t="shared" si="54"/>
        <v>0</v>
      </c>
      <c r="AK106" s="10">
        <f t="shared" si="55"/>
        <v>0</v>
      </c>
    </row>
    <row r="107" spans="1:37" ht="15.75">
      <c r="A107" s="13">
        <v>12361</v>
      </c>
      <c r="B107" s="18" t="s">
        <v>122</v>
      </c>
      <c r="C107" s="15">
        <v>838.56</v>
      </c>
      <c r="D107" s="14">
        <v>778.01</v>
      </c>
      <c r="E107" s="14">
        <v>828.5</v>
      </c>
      <c r="F107" s="15">
        <v>842.23</v>
      </c>
      <c r="G107" s="12" t="s">
        <v>195</v>
      </c>
      <c r="H107" s="28"/>
      <c r="I107" s="28"/>
      <c r="J107" s="28">
        <v>2</v>
      </c>
      <c r="K107" s="11">
        <v>2</v>
      </c>
      <c r="L107" s="28"/>
      <c r="M107" s="28"/>
      <c r="N107" s="11"/>
      <c r="O107" s="28"/>
      <c r="P107" s="28"/>
      <c r="Q107" s="11"/>
      <c r="R107" s="28"/>
      <c r="S107" s="28"/>
      <c r="T107" s="11"/>
      <c r="U107" s="28"/>
      <c r="V107" s="28"/>
      <c r="W107" s="11"/>
      <c r="X107" s="28"/>
      <c r="Y107" s="28"/>
      <c r="Z107" s="11"/>
      <c r="AA107" s="28"/>
      <c r="AB107" s="28"/>
      <c r="AC107" s="11"/>
      <c r="AD107" s="29"/>
      <c r="AE107" s="10">
        <f t="shared" si="49"/>
        <v>1677.12</v>
      </c>
      <c r="AF107" s="10">
        <f t="shared" si="50"/>
        <v>0</v>
      </c>
      <c r="AG107" s="10">
        <f t="shared" si="51"/>
        <v>0</v>
      </c>
      <c r="AH107" s="10">
        <f t="shared" si="52"/>
        <v>0</v>
      </c>
      <c r="AI107" s="10">
        <f t="shared" si="53"/>
        <v>0</v>
      </c>
      <c r="AJ107" s="10">
        <f t="shared" si="54"/>
        <v>0</v>
      </c>
      <c r="AK107" s="10">
        <f t="shared" si="55"/>
        <v>0</v>
      </c>
    </row>
    <row r="108" spans="1:37" ht="15.75">
      <c r="A108" s="13">
        <v>52292</v>
      </c>
      <c r="B108" s="18" t="s">
        <v>123</v>
      </c>
      <c r="C108" s="15">
        <v>894.25919999999996</v>
      </c>
      <c r="D108" s="14">
        <v>889.92</v>
      </c>
      <c r="E108" s="14">
        <v>934.5</v>
      </c>
      <c r="F108" s="14"/>
      <c r="G108" s="12"/>
      <c r="H108" s="28"/>
      <c r="I108" s="28"/>
      <c r="J108" s="28">
        <v>2</v>
      </c>
      <c r="K108" s="11">
        <v>2</v>
      </c>
      <c r="L108" s="28"/>
      <c r="M108" s="28"/>
      <c r="N108" s="11"/>
      <c r="O108" s="28"/>
      <c r="P108" s="28"/>
      <c r="Q108" s="11"/>
      <c r="R108" s="28"/>
      <c r="S108" s="28"/>
      <c r="T108" s="11"/>
      <c r="U108" s="28"/>
      <c r="V108" s="28"/>
      <c r="W108" s="11"/>
      <c r="X108" s="28"/>
      <c r="Y108" s="28"/>
      <c r="Z108" s="11"/>
      <c r="AA108" s="28"/>
      <c r="AB108" s="28"/>
      <c r="AC108" s="11"/>
      <c r="AD108" s="29"/>
      <c r="AE108" s="10">
        <f t="shared" si="49"/>
        <v>1788.5183999999999</v>
      </c>
      <c r="AF108" s="10">
        <f t="shared" si="50"/>
        <v>0</v>
      </c>
      <c r="AG108" s="10">
        <f t="shared" si="51"/>
        <v>0</v>
      </c>
      <c r="AH108" s="10">
        <f t="shared" si="52"/>
        <v>0</v>
      </c>
      <c r="AI108" s="10">
        <f t="shared" si="53"/>
        <v>0</v>
      </c>
      <c r="AJ108" s="10">
        <f t="shared" si="54"/>
        <v>0</v>
      </c>
      <c r="AK108" s="10">
        <f t="shared" si="55"/>
        <v>0</v>
      </c>
    </row>
    <row r="109" spans="1:37" ht="15.75">
      <c r="A109" s="13">
        <v>52293</v>
      </c>
      <c r="B109" s="12" t="s">
        <v>124</v>
      </c>
      <c r="C109" s="14">
        <v>833.28</v>
      </c>
      <c r="D109" s="14">
        <v>833.29</v>
      </c>
      <c r="E109" s="14">
        <v>875.5</v>
      </c>
      <c r="F109" s="15">
        <v>861.83</v>
      </c>
      <c r="G109" s="12" t="s">
        <v>196</v>
      </c>
      <c r="H109" s="28"/>
      <c r="I109" s="28"/>
      <c r="J109" s="28">
        <v>2</v>
      </c>
      <c r="K109" s="11">
        <v>2</v>
      </c>
      <c r="L109" s="28"/>
      <c r="M109" s="28"/>
      <c r="N109" s="11"/>
      <c r="O109" s="28"/>
      <c r="P109" s="28"/>
      <c r="Q109" s="11"/>
      <c r="R109" s="28"/>
      <c r="S109" s="28"/>
      <c r="T109" s="11"/>
      <c r="U109" s="28"/>
      <c r="V109" s="28"/>
      <c r="W109" s="11"/>
      <c r="X109" s="28"/>
      <c r="Y109" s="28"/>
      <c r="Z109" s="11"/>
      <c r="AA109" s="28"/>
      <c r="AB109" s="28"/>
      <c r="AC109" s="11"/>
      <c r="AD109" s="29"/>
      <c r="AE109" s="10">
        <f t="shared" si="49"/>
        <v>1666.56</v>
      </c>
      <c r="AF109" s="10">
        <f t="shared" si="50"/>
        <v>0</v>
      </c>
      <c r="AG109" s="10">
        <f t="shared" si="51"/>
        <v>0</v>
      </c>
      <c r="AH109" s="10">
        <f t="shared" si="52"/>
        <v>0</v>
      </c>
      <c r="AI109" s="10">
        <f t="shared" si="53"/>
        <v>0</v>
      </c>
      <c r="AJ109" s="10">
        <f t="shared" si="54"/>
        <v>0</v>
      </c>
      <c r="AK109" s="10">
        <f t="shared" si="55"/>
        <v>0</v>
      </c>
    </row>
    <row r="110" spans="1:37" ht="15.75">
      <c r="A110" s="13">
        <v>52297</v>
      </c>
      <c r="B110" s="12" t="s">
        <v>125</v>
      </c>
      <c r="C110" s="14">
        <v>833.76</v>
      </c>
      <c r="D110" s="14">
        <v>833.77</v>
      </c>
      <c r="E110" s="14">
        <v>875.5</v>
      </c>
      <c r="F110" s="15">
        <v>977.22</v>
      </c>
      <c r="G110" s="12" t="s">
        <v>196</v>
      </c>
      <c r="H110" s="28"/>
      <c r="I110" s="28"/>
      <c r="J110" s="28">
        <v>2</v>
      </c>
      <c r="K110" s="11">
        <v>2</v>
      </c>
      <c r="L110" s="28"/>
      <c r="M110" s="28"/>
      <c r="N110" s="11"/>
      <c r="O110" s="28"/>
      <c r="P110" s="28"/>
      <c r="Q110" s="11"/>
      <c r="R110" s="28"/>
      <c r="S110" s="28"/>
      <c r="T110" s="11"/>
      <c r="U110" s="28"/>
      <c r="V110" s="28"/>
      <c r="W110" s="11"/>
      <c r="X110" s="28"/>
      <c r="Y110" s="28"/>
      <c r="Z110" s="11"/>
      <c r="AA110" s="28"/>
      <c r="AB110" s="28"/>
      <c r="AC110" s="11"/>
      <c r="AD110" s="29"/>
      <c r="AE110" s="10">
        <f t="shared" si="49"/>
        <v>1667.52</v>
      </c>
      <c r="AF110" s="10">
        <f t="shared" si="50"/>
        <v>0</v>
      </c>
      <c r="AG110" s="10">
        <f t="shared" si="51"/>
        <v>0</v>
      </c>
      <c r="AH110" s="10">
        <f t="shared" si="52"/>
        <v>0</v>
      </c>
      <c r="AI110" s="10">
        <f t="shared" si="53"/>
        <v>0</v>
      </c>
      <c r="AJ110" s="10">
        <f t="shared" si="54"/>
        <v>0</v>
      </c>
      <c r="AK110" s="10">
        <f t="shared" si="55"/>
        <v>0</v>
      </c>
    </row>
    <row r="111" spans="1:37" ht="15.75">
      <c r="A111" s="13">
        <v>52294</v>
      </c>
      <c r="B111" s="12" t="s">
        <v>126</v>
      </c>
      <c r="C111" s="14">
        <v>940.27200000000005</v>
      </c>
      <c r="D111" s="14">
        <v>940.28</v>
      </c>
      <c r="E111" s="14">
        <v>996.7</v>
      </c>
      <c r="F111" s="15">
        <v>968.75</v>
      </c>
      <c r="G111" s="12" t="s">
        <v>196</v>
      </c>
      <c r="H111" s="28"/>
      <c r="I111" s="28"/>
      <c r="J111" s="28">
        <v>2</v>
      </c>
      <c r="K111" s="11">
        <v>2</v>
      </c>
      <c r="L111" s="28"/>
      <c r="M111" s="28"/>
      <c r="N111" s="11"/>
      <c r="O111" s="28"/>
      <c r="P111" s="28"/>
      <c r="Q111" s="11"/>
      <c r="R111" s="28"/>
      <c r="S111" s="28"/>
      <c r="T111" s="11"/>
      <c r="U111" s="28"/>
      <c r="V111" s="28"/>
      <c r="W111" s="11"/>
      <c r="X111" s="28"/>
      <c r="Y111" s="28"/>
      <c r="Z111" s="11"/>
      <c r="AA111" s="28"/>
      <c r="AB111" s="28"/>
      <c r="AC111" s="11"/>
      <c r="AD111" s="29"/>
      <c r="AE111" s="10">
        <f t="shared" si="49"/>
        <v>1880.5440000000001</v>
      </c>
      <c r="AF111" s="10">
        <f t="shared" si="50"/>
        <v>0</v>
      </c>
      <c r="AG111" s="10">
        <f t="shared" si="51"/>
        <v>0</v>
      </c>
      <c r="AH111" s="10">
        <f t="shared" si="52"/>
        <v>0</v>
      </c>
      <c r="AI111" s="10">
        <f t="shared" si="53"/>
        <v>0</v>
      </c>
      <c r="AJ111" s="10">
        <f t="shared" si="54"/>
        <v>0</v>
      </c>
      <c r="AK111" s="10">
        <f t="shared" si="55"/>
        <v>0</v>
      </c>
    </row>
    <row r="112" spans="1:37" ht="15.75">
      <c r="A112" s="13">
        <v>571033</v>
      </c>
      <c r="B112" s="12" t="s">
        <v>127</v>
      </c>
      <c r="C112" s="14">
        <v>689.73119999999994</v>
      </c>
      <c r="D112" s="14">
        <v>689.74</v>
      </c>
      <c r="E112" s="14">
        <v>731.2</v>
      </c>
      <c r="F112" s="14"/>
      <c r="G112" s="12"/>
      <c r="H112" s="28"/>
      <c r="I112" s="28"/>
      <c r="J112" s="28">
        <v>2</v>
      </c>
      <c r="K112" s="11">
        <v>2</v>
      </c>
      <c r="L112" s="28"/>
      <c r="M112" s="28"/>
      <c r="N112" s="11"/>
      <c r="O112" s="28"/>
      <c r="P112" s="28"/>
      <c r="Q112" s="11"/>
      <c r="R112" s="28"/>
      <c r="S112" s="28"/>
      <c r="T112" s="11"/>
      <c r="U112" s="28"/>
      <c r="V112" s="28"/>
      <c r="W112" s="11"/>
      <c r="X112" s="28"/>
      <c r="Y112" s="28"/>
      <c r="Z112" s="11"/>
      <c r="AA112" s="28"/>
      <c r="AB112" s="28"/>
      <c r="AC112" s="11"/>
      <c r="AD112" s="29"/>
      <c r="AE112" s="10">
        <f t="shared" si="49"/>
        <v>1379.4623999999999</v>
      </c>
      <c r="AF112" s="10">
        <f t="shared" si="50"/>
        <v>0</v>
      </c>
      <c r="AG112" s="10">
        <f t="shared" si="51"/>
        <v>0</v>
      </c>
      <c r="AH112" s="10">
        <f t="shared" si="52"/>
        <v>0</v>
      </c>
      <c r="AI112" s="10">
        <f t="shared" si="53"/>
        <v>0</v>
      </c>
      <c r="AJ112" s="10">
        <f t="shared" si="54"/>
        <v>0</v>
      </c>
      <c r="AK112" s="10">
        <f t="shared" si="55"/>
        <v>0</v>
      </c>
    </row>
    <row r="113" spans="1:37" ht="15.75">
      <c r="A113" s="13" t="s">
        <v>128</v>
      </c>
      <c r="B113" s="16" t="s">
        <v>129</v>
      </c>
      <c r="C113" s="17">
        <v>518.70000000000005</v>
      </c>
      <c r="D113" s="14">
        <v>609.01</v>
      </c>
      <c r="E113" s="14">
        <v>645.6</v>
      </c>
      <c r="F113" s="17">
        <v>609</v>
      </c>
      <c r="G113" s="12" t="s">
        <v>195</v>
      </c>
      <c r="H113" s="28"/>
      <c r="I113" s="28"/>
      <c r="J113" s="28">
        <v>3</v>
      </c>
      <c r="K113" s="11">
        <v>3</v>
      </c>
      <c r="L113" s="28"/>
      <c r="M113" s="28"/>
      <c r="N113" s="11"/>
      <c r="O113" s="28"/>
      <c r="P113" s="28"/>
      <c r="Q113" s="11"/>
      <c r="R113" s="28"/>
      <c r="S113" s="28"/>
      <c r="T113" s="11"/>
      <c r="U113" s="28"/>
      <c r="V113" s="28"/>
      <c r="W113" s="11"/>
      <c r="X113" s="28"/>
      <c r="Y113" s="28"/>
      <c r="Z113" s="11"/>
      <c r="AA113" s="28"/>
      <c r="AB113" s="28"/>
      <c r="AC113" s="11"/>
      <c r="AD113" s="29"/>
      <c r="AE113" s="10">
        <f t="shared" si="49"/>
        <v>1556.1000000000001</v>
      </c>
      <c r="AF113" s="10">
        <f t="shared" si="50"/>
        <v>0</v>
      </c>
      <c r="AG113" s="10">
        <f t="shared" si="51"/>
        <v>0</v>
      </c>
      <c r="AH113" s="10">
        <f t="shared" si="52"/>
        <v>0</v>
      </c>
      <c r="AI113" s="10">
        <f t="shared" si="53"/>
        <v>0</v>
      </c>
      <c r="AJ113" s="10">
        <f t="shared" si="54"/>
        <v>0</v>
      </c>
      <c r="AK113" s="10">
        <f t="shared" si="55"/>
        <v>0</v>
      </c>
    </row>
    <row r="114" spans="1:37" ht="15.75">
      <c r="A114" s="13" t="s">
        <v>130</v>
      </c>
      <c r="B114" s="12" t="s">
        <v>131</v>
      </c>
      <c r="C114" s="14">
        <v>528.76</v>
      </c>
      <c r="D114" s="14">
        <v>528.77</v>
      </c>
      <c r="E114" s="14">
        <v>560.5</v>
      </c>
      <c r="F114" s="15">
        <v>643</v>
      </c>
      <c r="G114" s="12" t="s">
        <v>195</v>
      </c>
      <c r="H114" s="28"/>
      <c r="I114" s="28"/>
      <c r="J114" s="28">
        <v>3</v>
      </c>
      <c r="K114" s="11">
        <v>3</v>
      </c>
      <c r="L114" s="28"/>
      <c r="M114" s="28"/>
      <c r="N114" s="11"/>
      <c r="O114" s="28"/>
      <c r="P114" s="28"/>
      <c r="Q114" s="11"/>
      <c r="R114" s="28"/>
      <c r="S114" s="28"/>
      <c r="T114" s="11"/>
      <c r="U114" s="28"/>
      <c r="V114" s="28"/>
      <c r="W114" s="11"/>
      <c r="X114" s="28"/>
      <c r="Y114" s="28"/>
      <c r="Z114" s="11"/>
      <c r="AA114" s="28"/>
      <c r="AB114" s="28"/>
      <c r="AC114" s="11"/>
      <c r="AD114" s="29"/>
      <c r="AE114" s="10">
        <f t="shared" si="49"/>
        <v>1586.28</v>
      </c>
      <c r="AF114" s="10">
        <f t="shared" si="50"/>
        <v>0</v>
      </c>
      <c r="AG114" s="10">
        <f t="shared" si="51"/>
        <v>0</v>
      </c>
      <c r="AH114" s="10">
        <f t="shared" si="52"/>
        <v>0</v>
      </c>
      <c r="AI114" s="10">
        <f t="shared" si="53"/>
        <v>0</v>
      </c>
      <c r="AJ114" s="10">
        <f t="shared" si="54"/>
        <v>0</v>
      </c>
      <c r="AK114" s="10">
        <f t="shared" si="55"/>
        <v>0</v>
      </c>
    </row>
    <row r="115" spans="1:37" ht="15.75">
      <c r="A115" s="13" t="s">
        <v>132</v>
      </c>
      <c r="B115" s="12" t="s">
        <v>133</v>
      </c>
      <c r="C115" s="14">
        <v>438.84</v>
      </c>
      <c r="D115" s="14">
        <v>438.85</v>
      </c>
      <c r="E115" s="14">
        <v>465.2</v>
      </c>
      <c r="F115" s="15">
        <v>464</v>
      </c>
      <c r="G115" s="12" t="s">
        <v>200</v>
      </c>
      <c r="H115" s="28"/>
      <c r="I115" s="28"/>
      <c r="J115" s="28">
        <v>3</v>
      </c>
      <c r="K115" s="11">
        <v>3</v>
      </c>
      <c r="L115" s="28"/>
      <c r="M115" s="28"/>
      <c r="N115" s="11"/>
      <c r="O115" s="28"/>
      <c r="P115" s="28"/>
      <c r="Q115" s="11"/>
      <c r="R115" s="28"/>
      <c r="S115" s="28"/>
      <c r="T115" s="11"/>
      <c r="U115" s="28"/>
      <c r="V115" s="28"/>
      <c r="W115" s="11"/>
      <c r="X115" s="28"/>
      <c r="Y115" s="28"/>
      <c r="Z115" s="11"/>
      <c r="AA115" s="28"/>
      <c r="AB115" s="28"/>
      <c r="AC115" s="11"/>
      <c r="AD115" s="29"/>
      <c r="AE115" s="10">
        <f t="shared" si="49"/>
        <v>1316.52</v>
      </c>
      <c r="AF115" s="10">
        <f t="shared" si="50"/>
        <v>0</v>
      </c>
      <c r="AG115" s="10">
        <f t="shared" si="51"/>
        <v>0</v>
      </c>
      <c r="AH115" s="10">
        <f t="shared" si="52"/>
        <v>0</v>
      </c>
      <c r="AI115" s="10">
        <f t="shared" si="53"/>
        <v>0</v>
      </c>
      <c r="AJ115" s="10">
        <f t="shared" si="54"/>
        <v>0</v>
      </c>
      <c r="AK115" s="10">
        <f t="shared" si="55"/>
        <v>0</v>
      </c>
    </row>
    <row r="116" spans="1:37" ht="15.75">
      <c r="B116" s="9" t="s">
        <v>134</v>
      </c>
    </row>
    <row r="117" spans="1:37" ht="15.75">
      <c r="A117" s="13">
        <v>5649</v>
      </c>
      <c r="B117" s="16" t="s">
        <v>135</v>
      </c>
      <c r="C117" s="17">
        <v>263.70240000000001</v>
      </c>
      <c r="D117" s="14">
        <v>276.01</v>
      </c>
      <c r="E117" s="14">
        <v>289.8</v>
      </c>
      <c r="F117" s="17">
        <v>276</v>
      </c>
      <c r="G117" s="12" t="s">
        <v>200</v>
      </c>
      <c r="H117" s="28"/>
      <c r="I117" s="28"/>
      <c r="J117" s="28">
        <v>10</v>
      </c>
      <c r="K117" s="11">
        <v>10</v>
      </c>
      <c r="L117" s="28"/>
      <c r="M117" s="28"/>
      <c r="N117" s="11"/>
      <c r="O117" s="28"/>
      <c r="P117" s="28"/>
      <c r="Q117" s="11"/>
      <c r="R117" s="28"/>
      <c r="S117" s="28"/>
      <c r="T117" s="11"/>
      <c r="U117" s="28"/>
      <c r="V117" s="28"/>
      <c r="W117" s="11"/>
      <c r="X117" s="28"/>
      <c r="Y117" s="28"/>
      <c r="Z117" s="11"/>
      <c r="AA117" s="28"/>
      <c r="AB117" s="28"/>
      <c r="AC117" s="11"/>
      <c r="AD117" s="29"/>
      <c r="AE117" s="10">
        <f>C117*K117</f>
        <v>2637.0240000000003</v>
      </c>
      <c r="AF117" s="10">
        <f>C117*N117</f>
        <v>0</v>
      </c>
      <c r="AG117" s="10">
        <f>C117*Q117</f>
        <v>0</v>
      </c>
      <c r="AH117" s="10">
        <f>C117*T117</f>
        <v>0</v>
      </c>
      <c r="AI117" s="10">
        <f>C117*W117</f>
        <v>0</v>
      </c>
      <c r="AJ117" s="10">
        <f>C117*Z117</f>
        <v>0</v>
      </c>
      <c r="AK117" s="10">
        <f>C117*AC117</f>
        <v>0</v>
      </c>
    </row>
    <row r="118" spans="1:37" ht="15.75">
      <c r="B118" s="9" t="s">
        <v>136</v>
      </c>
    </row>
    <row r="119" spans="1:37" ht="15.75">
      <c r="A119" s="19">
        <v>7501006555455</v>
      </c>
      <c r="B119" s="16" t="s">
        <v>138</v>
      </c>
      <c r="C119" s="17">
        <v>487.78559999999999</v>
      </c>
      <c r="D119" s="20">
        <v>514.04</v>
      </c>
      <c r="E119" s="14">
        <v>540</v>
      </c>
      <c r="F119" s="17">
        <v>514</v>
      </c>
      <c r="G119" s="12" t="s">
        <v>200</v>
      </c>
      <c r="H119" s="28"/>
      <c r="I119" s="28"/>
      <c r="J119" s="28">
        <v>2</v>
      </c>
      <c r="K119" s="11">
        <v>2</v>
      </c>
      <c r="L119" s="28"/>
      <c r="M119" s="28"/>
      <c r="N119" s="11"/>
      <c r="O119" s="28"/>
      <c r="P119" s="28"/>
      <c r="Q119" s="11"/>
      <c r="R119" s="28"/>
      <c r="S119" s="28"/>
      <c r="T119" s="11"/>
      <c r="U119" s="28"/>
      <c r="V119" s="28"/>
      <c r="W119" s="11"/>
      <c r="X119" s="28"/>
      <c r="Y119" s="28"/>
      <c r="Z119" s="11"/>
      <c r="AA119" s="28"/>
      <c r="AB119" s="28"/>
      <c r="AC119" s="11"/>
      <c r="AD119" s="29"/>
      <c r="AE119" s="10">
        <f>C119*K119</f>
        <v>975.57119999999998</v>
      </c>
      <c r="AF119" s="10">
        <f>C119*N119</f>
        <v>0</v>
      </c>
      <c r="AG119" s="10">
        <f>C119*Q119</f>
        <v>0</v>
      </c>
      <c r="AH119" s="10">
        <f>C119*T119</f>
        <v>0</v>
      </c>
      <c r="AI119" s="10">
        <f>C119*W119</f>
        <v>0</v>
      </c>
      <c r="AJ119" s="10">
        <f>C119*Z119</f>
        <v>0</v>
      </c>
      <c r="AK119" s="10">
        <f>C119*AC119</f>
        <v>0</v>
      </c>
    </row>
    <row r="120" spans="1:37" ht="15.75">
      <c r="A120" s="19">
        <v>76150220346</v>
      </c>
      <c r="B120" s="16" t="s">
        <v>140</v>
      </c>
      <c r="C120" s="17">
        <v>567.23519999999996</v>
      </c>
      <c r="D120" s="20">
        <v>585.04</v>
      </c>
      <c r="E120" s="14">
        <v>620.79999999999995</v>
      </c>
      <c r="F120" s="15">
        <v>588.5</v>
      </c>
      <c r="G120" s="12" t="s">
        <v>195</v>
      </c>
      <c r="H120" s="28"/>
      <c r="I120" s="28"/>
      <c r="J120" s="28">
        <v>2</v>
      </c>
      <c r="K120" s="11">
        <v>2</v>
      </c>
      <c r="L120" s="28"/>
      <c r="M120" s="28"/>
      <c r="N120" s="11"/>
      <c r="O120" s="28"/>
      <c r="P120" s="28"/>
      <c r="Q120" s="11"/>
      <c r="R120" s="28"/>
      <c r="S120" s="28"/>
      <c r="T120" s="11"/>
      <c r="U120" s="28"/>
      <c r="V120" s="28"/>
      <c r="W120" s="11"/>
      <c r="X120" s="28"/>
      <c r="Y120" s="28"/>
      <c r="Z120" s="11"/>
      <c r="AA120" s="28"/>
      <c r="AB120" s="28"/>
      <c r="AC120" s="11"/>
      <c r="AD120" s="29"/>
      <c r="AE120" s="10">
        <f>C120*K120</f>
        <v>1134.4703999999999</v>
      </c>
      <c r="AF120" s="10">
        <f>C120*N120</f>
        <v>0</v>
      </c>
      <c r="AG120" s="10">
        <f>C120*Q120</f>
        <v>0</v>
      </c>
      <c r="AH120" s="10">
        <f>C120*T120</f>
        <v>0</v>
      </c>
      <c r="AI120" s="10">
        <f>C120*W120</f>
        <v>0</v>
      </c>
      <c r="AJ120" s="10">
        <f>C120*Z120</f>
        <v>0</v>
      </c>
      <c r="AK120" s="10">
        <f>C120*AC120</f>
        <v>0</v>
      </c>
    </row>
    <row r="121" spans="1:37" ht="15.75">
      <c r="B121" s="9" t="s">
        <v>141</v>
      </c>
    </row>
    <row r="122" spans="1:37" ht="15.75">
      <c r="A122" s="19">
        <v>7509546015699</v>
      </c>
      <c r="B122" s="16" t="s">
        <v>142</v>
      </c>
      <c r="C122" s="17">
        <v>795.3528</v>
      </c>
      <c r="D122" s="20">
        <v>840.24</v>
      </c>
      <c r="E122" s="14">
        <v>948</v>
      </c>
      <c r="F122" s="17">
        <v>840</v>
      </c>
      <c r="G122" s="12" t="s">
        <v>198</v>
      </c>
      <c r="H122" s="28"/>
      <c r="I122" s="28"/>
      <c r="J122" s="28">
        <v>24</v>
      </c>
      <c r="K122" s="11">
        <v>24</v>
      </c>
      <c r="L122" s="28"/>
      <c r="M122" s="28"/>
      <c r="N122" s="11"/>
      <c r="O122" s="28"/>
      <c r="P122" s="28"/>
      <c r="Q122" s="11"/>
      <c r="R122" s="28"/>
      <c r="S122" s="28"/>
      <c r="T122" s="11"/>
      <c r="U122" s="28"/>
      <c r="V122" s="28"/>
      <c r="W122" s="11"/>
      <c r="X122" s="28"/>
      <c r="Y122" s="28"/>
      <c r="Z122" s="11"/>
      <c r="AA122" s="28"/>
      <c r="AB122" s="28"/>
      <c r="AC122" s="11"/>
      <c r="AD122" s="29"/>
      <c r="AE122" s="10">
        <f>C122*K122</f>
        <v>19088.467199999999</v>
      </c>
      <c r="AF122" s="10">
        <f>C122*N122</f>
        <v>0</v>
      </c>
      <c r="AG122" s="10">
        <f>C122*Q122</f>
        <v>0</v>
      </c>
      <c r="AH122" s="10">
        <f>C122*T122</f>
        <v>0</v>
      </c>
      <c r="AI122" s="10">
        <f>C122*W122</f>
        <v>0</v>
      </c>
      <c r="AJ122" s="10">
        <f>C122*Z122</f>
        <v>0</v>
      </c>
      <c r="AK122" s="10">
        <f>C122*AC122</f>
        <v>0</v>
      </c>
    </row>
    <row r="123" spans="1:37" ht="15.75">
      <c r="B123" s="9" t="s">
        <v>143</v>
      </c>
    </row>
    <row r="124" spans="1:37" ht="15.75">
      <c r="A124" s="13">
        <v>1543155</v>
      </c>
      <c r="B124" s="16" t="s">
        <v>144</v>
      </c>
      <c r="C124" s="17">
        <v>239.9068</v>
      </c>
      <c r="D124" s="14">
        <v>251.01</v>
      </c>
      <c r="E124" s="14">
        <v>274.60000000000002</v>
      </c>
      <c r="F124" s="15">
        <v>261.52</v>
      </c>
      <c r="G124" s="12" t="s">
        <v>195</v>
      </c>
      <c r="H124" s="28"/>
      <c r="I124" s="28"/>
      <c r="J124" s="28">
        <v>8</v>
      </c>
      <c r="K124" s="11">
        <v>8</v>
      </c>
      <c r="L124" s="28"/>
      <c r="M124" s="28"/>
      <c r="N124" s="11"/>
      <c r="O124" s="28"/>
      <c r="P124" s="28"/>
      <c r="Q124" s="11"/>
      <c r="R124" s="28"/>
      <c r="S124" s="28"/>
      <c r="T124" s="11"/>
      <c r="U124" s="28"/>
      <c r="V124" s="28"/>
      <c r="W124" s="11"/>
      <c r="X124" s="28"/>
      <c r="Y124" s="28"/>
      <c r="Z124" s="11"/>
      <c r="AA124" s="28"/>
      <c r="AB124" s="28"/>
      <c r="AC124" s="11"/>
      <c r="AD124" s="29"/>
      <c r="AE124" s="10">
        <f t="shared" ref="AE124:AE131" si="56">C124*K124</f>
        <v>1919.2544</v>
      </c>
      <c r="AF124" s="10">
        <f t="shared" ref="AF124:AF131" si="57">C124*N124</f>
        <v>0</v>
      </c>
      <c r="AG124" s="10">
        <f t="shared" ref="AG124:AG131" si="58">C124*Q124</f>
        <v>0</v>
      </c>
      <c r="AH124" s="10">
        <f t="shared" ref="AH124:AH131" si="59">C124*T124</f>
        <v>0</v>
      </c>
      <c r="AI124" s="10">
        <f t="shared" ref="AI124:AI131" si="60">C124*W124</f>
        <v>0</v>
      </c>
      <c r="AJ124" s="10">
        <f t="shared" ref="AJ124:AJ131" si="61">C124*Z124</f>
        <v>0</v>
      </c>
      <c r="AK124" s="10">
        <f t="shared" ref="AK124:AK131" si="62">C124*AC124</f>
        <v>0</v>
      </c>
    </row>
    <row r="125" spans="1:37" ht="15.75">
      <c r="A125" s="13">
        <v>6703</v>
      </c>
      <c r="B125" s="16" t="s">
        <v>145</v>
      </c>
      <c r="C125" s="17">
        <v>230.24359999999999</v>
      </c>
      <c r="D125" s="14">
        <v>251.01</v>
      </c>
      <c r="E125" s="14">
        <v>263.5</v>
      </c>
      <c r="F125" s="17">
        <v>250.9</v>
      </c>
      <c r="G125" s="12" t="s">
        <v>195</v>
      </c>
      <c r="H125" s="28"/>
      <c r="I125" s="28"/>
      <c r="J125" s="28">
        <v>8</v>
      </c>
      <c r="K125" s="11">
        <v>8</v>
      </c>
      <c r="L125" s="28"/>
      <c r="M125" s="28"/>
      <c r="N125" s="11"/>
      <c r="O125" s="28"/>
      <c r="P125" s="28"/>
      <c r="Q125" s="11"/>
      <c r="R125" s="28"/>
      <c r="S125" s="28"/>
      <c r="T125" s="11"/>
      <c r="U125" s="28"/>
      <c r="V125" s="28"/>
      <c r="W125" s="11"/>
      <c r="X125" s="28"/>
      <c r="Y125" s="28"/>
      <c r="Z125" s="11"/>
      <c r="AA125" s="28"/>
      <c r="AB125" s="28"/>
      <c r="AC125" s="11"/>
      <c r="AD125" s="29"/>
      <c r="AE125" s="10">
        <f t="shared" si="56"/>
        <v>1841.9487999999999</v>
      </c>
      <c r="AF125" s="10">
        <f t="shared" si="57"/>
        <v>0</v>
      </c>
      <c r="AG125" s="10">
        <f t="shared" si="58"/>
        <v>0</v>
      </c>
      <c r="AH125" s="10">
        <f t="shared" si="59"/>
        <v>0</v>
      </c>
      <c r="AI125" s="10">
        <f t="shared" si="60"/>
        <v>0</v>
      </c>
      <c r="AJ125" s="10">
        <f t="shared" si="61"/>
        <v>0</v>
      </c>
      <c r="AK125" s="10">
        <f t="shared" si="62"/>
        <v>0</v>
      </c>
    </row>
    <row r="126" spans="1:37" ht="15.75">
      <c r="A126" s="13">
        <v>15431556</v>
      </c>
      <c r="B126" s="16" t="s">
        <v>146</v>
      </c>
      <c r="C126" s="17">
        <v>209.04660000000001</v>
      </c>
      <c r="D126" s="14">
        <v>226.46</v>
      </c>
      <c r="E126" s="14">
        <v>240.1</v>
      </c>
      <c r="F126" s="17">
        <v>226.45</v>
      </c>
      <c r="G126" s="12" t="s">
        <v>195</v>
      </c>
      <c r="H126" s="28"/>
      <c r="I126" s="28"/>
      <c r="J126" s="28">
        <v>0</v>
      </c>
      <c r="K126" s="11"/>
      <c r="L126" s="28"/>
      <c r="M126" s="28"/>
      <c r="N126" s="11"/>
      <c r="O126" s="28"/>
      <c r="P126" s="28"/>
      <c r="Q126" s="11"/>
      <c r="R126" s="28"/>
      <c r="S126" s="28"/>
      <c r="T126" s="11"/>
      <c r="U126" s="28"/>
      <c r="V126" s="28"/>
      <c r="W126" s="11"/>
      <c r="X126" s="28"/>
      <c r="Y126" s="28"/>
      <c r="Z126" s="11"/>
      <c r="AA126" s="28"/>
      <c r="AB126" s="28"/>
      <c r="AC126" s="11"/>
      <c r="AD126" s="29"/>
      <c r="AE126" s="10">
        <f t="shared" si="56"/>
        <v>0</v>
      </c>
      <c r="AF126" s="10">
        <f t="shared" si="57"/>
        <v>0</v>
      </c>
      <c r="AG126" s="10">
        <f t="shared" si="58"/>
        <v>0</v>
      </c>
      <c r="AH126" s="10">
        <f t="shared" si="59"/>
        <v>0</v>
      </c>
      <c r="AI126" s="10">
        <f t="shared" si="60"/>
        <v>0</v>
      </c>
      <c r="AJ126" s="10">
        <f t="shared" si="61"/>
        <v>0</v>
      </c>
      <c r="AK126" s="10">
        <f t="shared" si="62"/>
        <v>0</v>
      </c>
    </row>
    <row r="127" spans="1:37" ht="15.75">
      <c r="A127" s="13">
        <v>750742003</v>
      </c>
      <c r="B127" s="16" t="s">
        <v>147</v>
      </c>
      <c r="C127" s="17">
        <v>213.67140000000001</v>
      </c>
      <c r="D127" s="14">
        <v>234.21</v>
      </c>
      <c r="E127" s="14">
        <v>246</v>
      </c>
      <c r="F127" s="17">
        <v>230.47</v>
      </c>
      <c r="G127" s="12" t="s">
        <v>195</v>
      </c>
      <c r="H127" s="28"/>
      <c r="I127" s="28"/>
      <c r="J127" s="28">
        <v>5</v>
      </c>
      <c r="K127" s="11">
        <v>5</v>
      </c>
      <c r="L127" s="28"/>
      <c r="M127" s="28"/>
      <c r="N127" s="11"/>
      <c r="O127" s="28"/>
      <c r="P127" s="28"/>
      <c r="Q127" s="11"/>
      <c r="R127" s="28"/>
      <c r="S127" s="28"/>
      <c r="T127" s="11"/>
      <c r="U127" s="28"/>
      <c r="V127" s="28"/>
      <c r="W127" s="11"/>
      <c r="X127" s="28"/>
      <c r="Y127" s="28"/>
      <c r="Z127" s="11"/>
      <c r="AA127" s="28"/>
      <c r="AB127" s="28"/>
      <c r="AC127" s="11"/>
      <c r="AD127" s="29"/>
      <c r="AE127" s="10">
        <f t="shared" si="56"/>
        <v>1068.357</v>
      </c>
      <c r="AF127" s="10">
        <f t="shared" si="57"/>
        <v>0</v>
      </c>
      <c r="AG127" s="10">
        <f t="shared" si="58"/>
        <v>0</v>
      </c>
      <c r="AH127" s="10">
        <f t="shared" si="59"/>
        <v>0</v>
      </c>
      <c r="AI127" s="10">
        <f t="shared" si="60"/>
        <v>0</v>
      </c>
      <c r="AJ127" s="10">
        <f t="shared" si="61"/>
        <v>0</v>
      </c>
      <c r="AK127" s="10">
        <f t="shared" si="62"/>
        <v>0</v>
      </c>
    </row>
    <row r="128" spans="1:37" ht="15.75">
      <c r="A128" s="13">
        <v>74204</v>
      </c>
      <c r="B128" s="16" t="s">
        <v>148</v>
      </c>
      <c r="C128" s="17">
        <v>212.97579999999999</v>
      </c>
      <c r="D128" s="14">
        <v>220.01</v>
      </c>
      <c r="E128" s="14">
        <v>227</v>
      </c>
      <c r="F128" s="15">
        <v>226</v>
      </c>
      <c r="G128" s="12" t="s">
        <v>195</v>
      </c>
      <c r="H128" s="28"/>
      <c r="I128" s="28"/>
      <c r="J128" s="28">
        <v>5</v>
      </c>
      <c r="K128" s="11">
        <v>5</v>
      </c>
      <c r="L128" s="28"/>
      <c r="M128" s="28"/>
      <c r="N128" s="11"/>
      <c r="O128" s="28"/>
      <c r="P128" s="28"/>
      <c r="Q128" s="11"/>
      <c r="R128" s="28"/>
      <c r="S128" s="28"/>
      <c r="T128" s="11"/>
      <c r="U128" s="28"/>
      <c r="V128" s="28"/>
      <c r="W128" s="11"/>
      <c r="X128" s="28"/>
      <c r="Y128" s="28"/>
      <c r="Z128" s="11"/>
      <c r="AA128" s="28"/>
      <c r="AB128" s="28"/>
      <c r="AC128" s="11"/>
      <c r="AD128" s="29"/>
      <c r="AE128" s="10">
        <f t="shared" si="56"/>
        <v>1064.8789999999999</v>
      </c>
      <c r="AF128" s="10">
        <f t="shared" si="57"/>
        <v>0</v>
      </c>
      <c r="AG128" s="10">
        <f t="shared" si="58"/>
        <v>0</v>
      </c>
      <c r="AH128" s="10">
        <f t="shared" si="59"/>
        <v>0</v>
      </c>
      <c r="AI128" s="10">
        <f t="shared" si="60"/>
        <v>0</v>
      </c>
      <c r="AJ128" s="10">
        <f t="shared" si="61"/>
        <v>0</v>
      </c>
      <c r="AK128" s="10">
        <f t="shared" si="62"/>
        <v>0</v>
      </c>
    </row>
    <row r="129" spans="1:37" ht="15.75">
      <c r="A129" s="13">
        <v>74201</v>
      </c>
      <c r="B129" s="12" t="s">
        <v>149</v>
      </c>
      <c r="C129" s="14">
        <v>212.97579999999999</v>
      </c>
      <c r="D129" s="14">
        <v>212.99</v>
      </c>
      <c r="E129" s="14">
        <v>227</v>
      </c>
      <c r="F129" s="15">
        <v>226</v>
      </c>
      <c r="G129" s="12" t="s">
        <v>195</v>
      </c>
      <c r="H129" s="28"/>
      <c r="I129" s="28"/>
      <c r="J129" s="28">
        <v>5</v>
      </c>
      <c r="K129" s="11">
        <v>5</v>
      </c>
      <c r="L129" s="28"/>
      <c r="M129" s="28"/>
      <c r="N129" s="11"/>
      <c r="O129" s="28"/>
      <c r="P129" s="28"/>
      <c r="Q129" s="11"/>
      <c r="R129" s="28"/>
      <c r="S129" s="28"/>
      <c r="T129" s="11"/>
      <c r="U129" s="28"/>
      <c r="V129" s="28"/>
      <c r="W129" s="11"/>
      <c r="X129" s="28"/>
      <c r="Y129" s="28"/>
      <c r="Z129" s="11"/>
      <c r="AA129" s="28"/>
      <c r="AB129" s="28"/>
      <c r="AC129" s="11"/>
      <c r="AD129" s="29"/>
      <c r="AE129" s="10">
        <f t="shared" si="56"/>
        <v>1064.8789999999999</v>
      </c>
      <c r="AF129" s="10">
        <f t="shared" si="57"/>
        <v>0</v>
      </c>
      <c r="AG129" s="10">
        <f t="shared" si="58"/>
        <v>0</v>
      </c>
      <c r="AH129" s="10">
        <f t="shared" si="59"/>
        <v>0</v>
      </c>
      <c r="AI129" s="10">
        <f t="shared" si="60"/>
        <v>0</v>
      </c>
      <c r="AJ129" s="10">
        <f t="shared" si="61"/>
        <v>0</v>
      </c>
      <c r="AK129" s="10">
        <f t="shared" si="62"/>
        <v>0</v>
      </c>
    </row>
    <row r="130" spans="1:37" ht="15.75">
      <c r="A130" s="13">
        <v>750103742</v>
      </c>
      <c r="B130" s="16" t="s">
        <v>150</v>
      </c>
      <c r="C130" s="17">
        <v>395.8528</v>
      </c>
      <c r="D130" s="14">
        <v>426.6</v>
      </c>
      <c r="E130" s="14">
        <v>448</v>
      </c>
      <c r="F130" s="17">
        <v>426.59</v>
      </c>
      <c r="G130" s="12" t="s">
        <v>196</v>
      </c>
      <c r="H130" s="28"/>
      <c r="I130" s="28"/>
      <c r="J130" s="28">
        <v>5</v>
      </c>
      <c r="K130" s="11">
        <v>5</v>
      </c>
      <c r="L130" s="28"/>
      <c r="M130" s="28"/>
      <c r="N130" s="11"/>
      <c r="O130" s="28"/>
      <c r="P130" s="28"/>
      <c r="Q130" s="11"/>
      <c r="R130" s="28"/>
      <c r="S130" s="28"/>
      <c r="T130" s="11"/>
      <c r="U130" s="28"/>
      <c r="V130" s="28"/>
      <c r="W130" s="11"/>
      <c r="X130" s="28"/>
      <c r="Y130" s="28"/>
      <c r="Z130" s="11"/>
      <c r="AA130" s="28"/>
      <c r="AB130" s="28"/>
      <c r="AC130" s="11"/>
      <c r="AD130" s="29"/>
      <c r="AE130" s="10">
        <f t="shared" si="56"/>
        <v>1979.2640000000001</v>
      </c>
      <c r="AF130" s="10">
        <f t="shared" si="57"/>
        <v>0</v>
      </c>
      <c r="AG130" s="10">
        <f t="shared" si="58"/>
        <v>0</v>
      </c>
      <c r="AH130" s="10">
        <f t="shared" si="59"/>
        <v>0</v>
      </c>
      <c r="AI130" s="10">
        <f t="shared" si="60"/>
        <v>0</v>
      </c>
      <c r="AJ130" s="10">
        <f t="shared" si="61"/>
        <v>0</v>
      </c>
      <c r="AK130" s="10">
        <f t="shared" si="62"/>
        <v>0</v>
      </c>
    </row>
    <row r="131" spans="1:37" ht="15.75">
      <c r="A131" s="13">
        <v>6713</v>
      </c>
      <c r="B131" s="16" t="s">
        <v>151</v>
      </c>
      <c r="C131" s="17">
        <v>187.37020000000001</v>
      </c>
      <c r="D131" s="14">
        <v>199.01</v>
      </c>
      <c r="E131" s="14">
        <v>209</v>
      </c>
      <c r="F131" s="17">
        <v>199</v>
      </c>
      <c r="G131" s="12" t="s">
        <v>194</v>
      </c>
      <c r="H131" s="28"/>
      <c r="I131" s="28"/>
      <c r="J131" s="28">
        <v>5</v>
      </c>
      <c r="K131" s="11">
        <v>5</v>
      </c>
      <c r="L131" s="28"/>
      <c r="M131" s="28"/>
      <c r="N131" s="11"/>
      <c r="O131" s="28"/>
      <c r="P131" s="28"/>
      <c r="Q131" s="11"/>
      <c r="R131" s="28"/>
      <c r="S131" s="28"/>
      <c r="T131" s="11"/>
      <c r="U131" s="28"/>
      <c r="V131" s="28"/>
      <c r="W131" s="11"/>
      <c r="X131" s="28"/>
      <c r="Y131" s="28"/>
      <c r="Z131" s="11"/>
      <c r="AA131" s="28"/>
      <c r="AB131" s="28"/>
      <c r="AC131" s="11"/>
      <c r="AD131" s="29"/>
      <c r="AE131" s="10">
        <f t="shared" si="56"/>
        <v>936.85100000000011</v>
      </c>
      <c r="AF131" s="10">
        <f t="shared" si="57"/>
        <v>0</v>
      </c>
      <c r="AG131" s="10">
        <f t="shared" si="58"/>
        <v>0</v>
      </c>
      <c r="AH131" s="10">
        <f t="shared" si="59"/>
        <v>0</v>
      </c>
      <c r="AI131" s="10">
        <f t="shared" si="60"/>
        <v>0</v>
      </c>
      <c r="AJ131" s="10">
        <f t="shared" si="61"/>
        <v>0</v>
      </c>
      <c r="AK131" s="10">
        <f t="shared" si="62"/>
        <v>0</v>
      </c>
    </row>
    <row r="132" spans="1:37" ht="15.75">
      <c r="B132" s="9" t="s">
        <v>152</v>
      </c>
    </row>
    <row r="133" spans="1:37" ht="15.75">
      <c r="A133" s="13">
        <v>750100713024</v>
      </c>
      <c r="B133" s="16" t="s">
        <v>153</v>
      </c>
      <c r="C133" s="17">
        <v>194.56319999999999</v>
      </c>
      <c r="D133" s="14">
        <v>212.01</v>
      </c>
      <c r="E133" s="14">
        <v>222.6</v>
      </c>
      <c r="F133" s="17">
        <v>212</v>
      </c>
      <c r="G133" s="12" t="s">
        <v>200</v>
      </c>
      <c r="H133" s="28"/>
      <c r="I133" s="28"/>
      <c r="J133" s="28">
        <v>10</v>
      </c>
      <c r="K133" s="11">
        <v>10</v>
      </c>
      <c r="L133" s="28"/>
      <c r="M133" s="28"/>
      <c r="N133" s="11"/>
      <c r="O133" s="28"/>
      <c r="P133" s="28"/>
      <c r="Q133" s="11"/>
      <c r="R133" s="28"/>
      <c r="S133" s="28"/>
      <c r="T133" s="11"/>
      <c r="U133" s="28"/>
      <c r="V133" s="28"/>
      <c r="W133" s="11"/>
      <c r="X133" s="28"/>
      <c r="Y133" s="28"/>
      <c r="Z133" s="11"/>
      <c r="AA133" s="28"/>
      <c r="AB133" s="28"/>
      <c r="AC133" s="11"/>
      <c r="AD133" s="29"/>
      <c r="AE133" s="10">
        <f>C133*K133</f>
        <v>1945.6320000000001</v>
      </c>
      <c r="AF133" s="10">
        <f>C133*N133</f>
        <v>0</v>
      </c>
      <c r="AG133" s="10">
        <f>C133*Q133</f>
        <v>0</v>
      </c>
      <c r="AH133" s="10">
        <f>C133*T133</f>
        <v>0</v>
      </c>
      <c r="AI133" s="10">
        <f>C133*W133</f>
        <v>0</v>
      </c>
      <c r="AJ133" s="10">
        <f>C133*Z133</f>
        <v>0</v>
      </c>
      <c r="AK133" s="10">
        <f>C133*AC133</f>
        <v>0</v>
      </c>
    </row>
    <row r="134" spans="1:37" ht="15.75">
      <c r="A134" s="13">
        <v>65821</v>
      </c>
      <c r="B134" s="16" t="s">
        <v>154</v>
      </c>
      <c r="C134" s="17">
        <v>325.30560000000003</v>
      </c>
      <c r="D134" s="14">
        <v>330.57</v>
      </c>
      <c r="E134" s="14">
        <v>347.1</v>
      </c>
      <c r="F134" s="17">
        <v>330.56</v>
      </c>
      <c r="G134" s="12" t="s">
        <v>195</v>
      </c>
      <c r="H134" s="28"/>
      <c r="I134" s="28"/>
      <c r="J134" s="28">
        <v>3</v>
      </c>
      <c r="K134" s="11">
        <v>3</v>
      </c>
      <c r="L134" s="28"/>
      <c r="M134" s="28"/>
      <c r="N134" s="11"/>
      <c r="O134" s="28"/>
      <c r="P134" s="28"/>
      <c r="Q134" s="11"/>
      <c r="R134" s="28"/>
      <c r="S134" s="28"/>
      <c r="T134" s="11"/>
      <c r="U134" s="28"/>
      <c r="V134" s="28"/>
      <c r="W134" s="11"/>
      <c r="X134" s="28"/>
      <c r="Y134" s="28"/>
      <c r="Z134" s="11"/>
      <c r="AA134" s="28"/>
      <c r="AB134" s="28"/>
      <c r="AC134" s="11"/>
      <c r="AD134" s="29"/>
      <c r="AE134" s="10">
        <f>C134*K134</f>
        <v>975.91680000000008</v>
      </c>
      <c r="AF134" s="10">
        <f>C134*N134</f>
        <v>0</v>
      </c>
      <c r="AG134" s="10">
        <f>C134*Q134</f>
        <v>0</v>
      </c>
      <c r="AH134" s="10">
        <f>C134*T134</f>
        <v>0</v>
      </c>
      <c r="AI134" s="10">
        <f>C134*W134</f>
        <v>0</v>
      </c>
      <c r="AJ134" s="10">
        <f>C134*Z134</f>
        <v>0</v>
      </c>
      <c r="AK134" s="10">
        <f>C134*AC134</f>
        <v>0</v>
      </c>
    </row>
    <row r="135" spans="1:37" ht="15.75">
      <c r="B135" s="9" t="s">
        <v>155</v>
      </c>
    </row>
    <row r="136" spans="1:37" ht="15.75">
      <c r="A136" s="13">
        <v>7501943427935</v>
      </c>
      <c r="B136" s="18" t="s">
        <v>156</v>
      </c>
      <c r="C136" s="15">
        <v>104.7744</v>
      </c>
      <c r="D136" s="14">
        <v>104.01</v>
      </c>
      <c r="E136" s="14">
        <v>114.5</v>
      </c>
      <c r="F136" s="15">
        <v>108</v>
      </c>
      <c r="G136" s="12" t="s">
        <v>195</v>
      </c>
      <c r="H136" s="28"/>
      <c r="I136" s="28"/>
      <c r="J136" s="28">
        <v>15</v>
      </c>
      <c r="K136" s="11">
        <v>15</v>
      </c>
      <c r="L136" s="28"/>
      <c r="M136" s="28"/>
      <c r="N136" s="11"/>
      <c r="O136" s="28"/>
      <c r="P136" s="28"/>
      <c r="Q136" s="11"/>
      <c r="R136" s="28"/>
      <c r="S136" s="28"/>
      <c r="T136" s="11"/>
      <c r="U136" s="28"/>
      <c r="V136" s="28"/>
      <c r="W136" s="11"/>
      <c r="X136" s="28"/>
      <c r="Y136" s="28"/>
      <c r="Z136" s="11"/>
      <c r="AA136" s="28"/>
      <c r="AB136" s="28"/>
      <c r="AC136" s="11"/>
      <c r="AD136" s="29"/>
      <c r="AE136" s="10">
        <f t="shared" ref="AE136:AE150" si="63">C136*K136</f>
        <v>1571.616</v>
      </c>
      <c r="AF136" s="10">
        <f t="shared" ref="AF136:AF150" si="64">C136*N136</f>
        <v>0</v>
      </c>
      <c r="AG136" s="10">
        <f t="shared" ref="AG136:AG150" si="65">C136*Q136</f>
        <v>0</v>
      </c>
      <c r="AH136" s="10">
        <f t="shared" ref="AH136:AH150" si="66">C136*T136</f>
        <v>0</v>
      </c>
      <c r="AI136" s="10">
        <f t="shared" ref="AI136:AI150" si="67">C136*W136</f>
        <v>0</v>
      </c>
      <c r="AJ136" s="10">
        <f t="shared" ref="AJ136:AJ150" si="68">C136*Z136</f>
        <v>0</v>
      </c>
      <c r="AK136" s="10">
        <f t="shared" ref="AK136:AK150" si="69">C136*AC136</f>
        <v>0</v>
      </c>
    </row>
    <row r="137" spans="1:37" ht="15.75">
      <c r="A137" s="13" t="s">
        <v>157</v>
      </c>
      <c r="B137" s="12" t="s">
        <v>158</v>
      </c>
      <c r="C137" s="14">
        <v>129.44640000000001</v>
      </c>
      <c r="D137" s="14">
        <v>129.46</v>
      </c>
      <c r="E137" s="14">
        <v>137.30000000000001</v>
      </c>
      <c r="F137" s="14"/>
      <c r="G137" s="12"/>
      <c r="H137" s="28"/>
      <c r="I137" s="28"/>
      <c r="J137" s="28">
        <v>15</v>
      </c>
      <c r="K137" s="11">
        <v>15</v>
      </c>
      <c r="L137" s="28"/>
      <c r="M137" s="28"/>
      <c r="N137" s="11"/>
      <c r="O137" s="28"/>
      <c r="P137" s="28"/>
      <c r="Q137" s="11"/>
      <c r="R137" s="28"/>
      <c r="S137" s="28"/>
      <c r="T137" s="11"/>
      <c r="U137" s="28"/>
      <c r="V137" s="28"/>
      <c r="W137" s="11"/>
      <c r="X137" s="28"/>
      <c r="Y137" s="28"/>
      <c r="Z137" s="11"/>
      <c r="AA137" s="28"/>
      <c r="AB137" s="28"/>
      <c r="AC137" s="11"/>
      <c r="AD137" s="29"/>
      <c r="AE137" s="10">
        <f t="shared" si="63"/>
        <v>1941.6960000000001</v>
      </c>
      <c r="AF137" s="10">
        <f t="shared" si="64"/>
        <v>0</v>
      </c>
      <c r="AG137" s="10">
        <f t="shared" si="65"/>
        <v>0</v>
      </c>
      <c r="AH137" s="10">
        <f t="shared" si="66"/>
        <v>0</v>
      </c>
      <c r="AI137" s="10">
        <f t="shared" si="67"/>
        <v>0</v>
      </c>
      <c r="AJ137" s="10">
        <f t="shared" si="68"/>
        <v>0</v>
      </c>
      <c r="AK137" s="10">
        <f t="shared" si="69"/>
        <v>0</v>
      </c>
    </row>
    <row r="138" spans="1:37" ht="15.75">
      <c r="A138" s="13">
        <v>7501943427966</v>
      </c>
      <c r="B138" s="18" t="s">
        <v>159</v>
      </c>
      <c r="C138" s="15">
        <v>128.3904</v>
      </c>
      <c r="D138" s="14">
        <v>127.01</v>
      </c>
      <c r="E138" s="14">
        <v>141</v>
      </c>
      <c r="F138" s="15">
        <v>133</v>
      </c>
      <c r="G138" s="12" t="s">
        <v>195</v>
      </c>
      <c r="H138" s="28"/>
      <c r="I138" s="28"/>
      <c r="J138" s="28">
        <v>15</v>
      </c>
      <c r="K138" s="11">
        <v>15</v>
      </c>
      <c r="L138" s="28"/>
      <c r="M138" s="28"/>
      <c r="N138" s="11"/>
      <c r="O138" s="28"/>
      <c r="P138" s="28"/>
      <c r="Q138" s="11"/>
      <c r="R138" s="28"/>
      <c r="S138" s="28"/>
      <c r="T138" s="11"/>
      <c r="U138" s="28"/>
      <c r="V138" s="28"/>
      <c r="W138" s="11"/>
      <c r="X138" s="28"/>
      <c r="Y138" s="28"/>
      <c r="Z138" s="11"/>
      <c r="AA138" s="28"/>
      <c r="AB138" s="28"/>
      <c r="AC138" s="11"/>
      <c r="AD138" s="29"/>
      <c r="AE138" s="10">
        <f t="shared" si="63"/>
        <v>1925.856</v>
      </c>
      <c r="AF138" s="10">
        <f t="shared" si="64"/>
        <v>0</v>
      </c>
      <c r="AG138" s="10">
        <f t="shared" si="65"/>
        <v>0</v>
      </c>
      <c r="AH138" s="10">
        <f t="shared" si="66"/>
        <v>0</v>
      </c>
      <c r="AI138" s="10">
        <f t="shared" si="67"/>
        <v>0</v>
      </c>
      <c r="AJ138" s="10">
        <f t="shared" si="68"/>
        <v>0</v>
      </c>
      <c r="AK138" s="10">
        <f t="shared" si="69"/>
        <v>0</v>
      </c>
    </row>
    <row r="139" spans="1:37" ht="15.75">
      <c r="A139" s="13">
        <v>7501943494893</v>
      </c>
      <c r="B139" s="12" t="s">
        <v>160</v>
      </c>
      <c r="C139" s="14">
        <v>107.376</v>
      </c>
      <c r="D139" s="14">
        <v>107.39</v>
      </c>
      <c r="E139" s="14">
        <v>113.9</v>
      </c>
      <c r="F139" s="15">
        <v>113.85</v>
      </c>
      <c r="G139" s="12" t="s">
        <v>195</v>
      </c>
      <c r="H139" s="28"/>
      <c r="I139" s="28"/>
      <c r="J139" s="28">
        <v>15</v>
      </c>
      <c r="K139" s="11">
        <v>15</v>
      </c>
      <c r="L139" s="28"/>
      <c r="M139" s="28"/>
      <c r="N139" s="11"/>
      <c r="O139" s="28"/>
      <c r="P139" s="28"/>
      <c r="Q139" s="11"/>
      <c r="R139" s="28"/>
      <c r="S139" s="28"/>
      <c r="T139" s="11"/>
      <c r="U139" s="28"/>
      <c r="V139" s="28"/>
      <c r="W139" s="11"/>
      <c r="X139" s="28"/>
      <c r="Y139" s="28"/>
      <c r="Z139" s="11"/>
      <c r="AA139" s="28"/>
      <c r="AB139" s="28"/>
      <c r="AC139" s="11"/>
      <c r="AD139" s="29"/>
      <c r="AE139" s="10">
        <f t="shared" si="63"/>
        <v>1610.64</v>
      </c>
      <c r="AF139" s="10">
        <f t="shared" si="64"/>
        <v>0</v>
      </c>
      <c r="AG139" s="10">
        <f t="shared" si="65"/>
        <v>0</v>
      </c>
      <c r="AH139" s="10">
        <f t="shared" si="66"/>
        <v>0</v>
      </c>
      <c r="AI139" s="10">
        <f t="shared" si="67"/>
        <v>0</v>
      </c>
      <c r="AJ139" s="10">
        <f t="shared" si="68"/>
        <v>0</v>
      </c>
      <c r="AK139" s="10">
        <f t="shared" si="69"/>
        <v>0</v>
      </c>
    </row>
    <row r="140" spans="1:37" ht="15.75">
      <c r="A140" s="13">
        <v>7501943494855</v>
      </c>
      <c r="B140" s="12" t="s">
        <v>161</v>
      </c>
      <c r="C140" s="14">
        <v>103.66079999999999</v>
      </c>
      <c r="D140" s="14">
        <v>103.67</v>
      </c>
      <c r="E140" s="14">
        <v>109.9</v>
      </c>
      <c r="F140" s="15">
        <v>134</v>
      </c>
      <c r="G140" s="12" t="s">
        <v>202</v>
      </c>
      <c r="H140" s="28"/>
      <c r="I140" s="28"/>
      <c r="J140" s="28">
        <v>15</v>
      </c>
      <c r="K140" s="11">
        <v>15</v>
      </c>
      <c r="L140" s="28"/>
      <c r="M140" s="28"/>
      <c r="N140" s="11"/>
      <c r="O140" s="28"/>
      <c r="P140" s="28"/>
      <c r="Q140" s="11"/>
      <c r="R140" s="28"/>
      <c r="S140" s="28"/>
      <c r="T140" s="11"/>
      <c r="U140" s="28"/>
      <c r="V140" s="28"/>
      <c r="W140" s="11"/>
      <c r="X140" s="28"/>
      <c r="Y140" s="28"/>
      <c r="Z140" s="11"/>
      <c r="AA140" s="28"/>
      <c r="AB140" s="28"/>
      <c r="AC140" s="11"/>
      <c r="AD140" s="29"/>
      <c r="AE140" s="10">
        <f t="shared" si="63"/>
        <v>1554.9119999999998</v>
      </c>
      <c r="AF140" s="10">
        <f t="shared" si="64"/>
        <v>0</v>
      </c>
      <c r="AG140" s="10">
        <f t="shared" si="65"/>
        <v>0</v>
      </c>
      <c r="AH140" s="10">
        <f t="shared" si="66"/>
        <v>0</v>
      </c>
      <c r="AI140" s="10">
        <f t="shared" si="67"/>
        <v>0</v>
      </c>
      <c r="AJ140" s="10">
        <f t="shared" si="68"/>
        <v>0</v>
      </c>
      <c r="AK140" s="10">
        <f t="shared" si="69"/>
        <v>0</v>
      </c>
    </row>
    <row r="141" spans="1:37" ht="15.75">
      <c r="A141" s="13">
        <v>7501943494879</v>
      </c>
      <c r="B141" s="18" t="s">
        <v>162</v>
      </c>
      <c r="C141" s="15">
        <v>296.19839999999999</v>
      </c>
      <c r="D141" s="14">
        <v>294.01</v>
      </c>
      <c r="E141" s="14">
        <v>321.2</v>
      </c>
      <c r="F141" s="15">
        <v>303</v>
      </c>
      <c r="G141" s="12" t="s">
        <v>195</v>
      </c>
      <c r="H141" s="28"/>
      <c r="I141" s="28"/>
      <c r="J141" s="28">
        <v>15</v>
      </c>
      <c r="K141" s="11">
        <v>15</v>
      </c>
      <c r="L141" s="28"/>
      <c r="M141" s="28"/>
      <c r="N141" s="11"/>
      <c r="O141" s="28"/>
      <c r="P141" s="28"/>
      <c r="Q141" s="11"/>
      <c r="R141" s="28"/>
      <c r="S141" s="28"/>
      <c r="T141" s="11"/>
      <c r="U141" s="28"/>
      <c r="V141" s="28"/>
      <c r="W141" s="11"/>
      <c r="X141" s="28"/>
      <c r="Y141" s="28"/>
      <c r="Z141" s="11"/>
      <c r="AA141" s="28"/>
      <c r="AB141" s="28"/>
      <c r="AC141" s="11"/>
      <c r="AD141" s="29"/>
      <c r="AE141" s="10">
        <f t="shared" si="63"/>
        <v>4442.9759999999997</v>
      </c>
      <c r="AF141" s="10">
        <f t="shared" si="64"/>
        <v>0</v>
      </c>
      <c r="AG141" s="10">
        <f t="shared" si="65"/>
        <v>0</v>
      </c>
      <c r="AH141" s="10">
        <f t="shared" si="66"/>
        <v>0</v>
      </c>
      <c r="AI141" s="10">
        <f t="shared" si="67"/>
        <v>0</v>
      </c>
      <c r="AJ141" s="10">
        <f t="shared" si="68"/>
        <v>0</v>
      </c>
      <c r="AK141" s="10">
        <f t="shared" si="69"/>
        <v>0</v>
      </c>
    </row>
    <row r="142" spans="1:37" ht="15.75">
      <c r="A142" s="13">
        <v>6865</v>
      </c>
      <c r="B142" s="12" t="s">
        <v>163</v>
      </c>
      <c r="C142" s="14">
        <v>238.16</v>
      </c>
      <c r="D142" s="14">
        <v>238.17</v>
      </c>
      <c r="E142" s="14">
        <v>252.5</v>
      </c>
      <c r="F142" s="15">
        <v>245.4152</v>
      </c>
      <c r="G142" s="12" t="s">
        <v>206</v>
      </c>
      <c r="H142" s="28"/>
      <c r="I142" s="28"/>
      <c r="J142" s="28">
        <v>5</v>
      </c>
      <c r="K142" s="11">
        <v>5</v>
      </c>
      <c r="L142" s="28"/>
      <c r="M142" s="28"/>
      <c r="N142" s="11"/>
      <c r="O142" s="28"/>
      <c r="P142" s="28"/>
      <c r="Q142" s="11"/>
      <c r="R142" s="28"/>
      <c r="S142" s="28"/>
      <c r="T142" s="11"/>
      <c r="U142" s="28"/>
      <c r="V142" s="28"/>
      <c r="W142" s="11"/>
      <c r="X142" s="28"/>
      <c r="Y142" s="28"/>
      <c r="Z142" s="11"/>
      <c r="AA142" s="28"/>
      <c r="AB142" s="28"/>
      <c r="AC142" s="11"/>
      <c r="AD142" s="29"/>
      <c r="AE142" s="10">
        <f t="shared" si="63"/>
        <v>1190.8</v>
      </c>
      <c r="AF142" s="10">
        <f t="shared" si="64"/>
        <v>0</v>
      </c>
      <c r="AG142" s="10">
        <f t="shared" si="65"/>
        <v>0</v>
      </c>
      <c r="AH142" s="10">
        <f t="shared" si="66"/>
        <v>0</v>
      </c>
      <c r="AI142" s="10">
        <f t="shared" si="67"/>
        <v>0</v>
      </c>
      <c r="AJ142" s="10">
        <f t="shared" si="68"/>
        <v>0</v>
      </c>
      <c r="AK142" s="10">
        <f t="shared" si="69"/>
        <v>0</v>
      </c>
    </row>
    <row r="143" spans="1:37" ht="15.75">
      <c r="A143" s="13">
        <v>6862</v>
      </c>
      <c r="B143" s="18" t="s">
        <v>164</v>
      </c>
      <c r="C143" s="15">
        <v>605.85599999999999</v>
      </c>
      <c r="D143" s="14">
        <v>594.01</v>
      </c>
      <c r="E143" s="14">
        <v>668.7</v>
      </c>
      <c r="F143" s="15">
        <v>636.78</v>
      </c>
      <c r="G143" s="12" t="s">
        <v>195</v>
      </c>
      <c r="H143" s="28"/>
      <c r="I143" s="28"/>
      <c r="J143" s="28">
        <v>5</v>
      </c>
      <c r="K143" s="11">
        <v>5</v>
      </c>
      <c r="L143" s="28"/>
      <c r="M143" s="28"/>
      <c r="N143" s="11"/>
      <c r="O143" s="28"/>
      <c r="P143" s="28"/>
      <c r="Q143" s="11"/>
      <c r="R143" s="28"/>
      <c r="S143" s="28"/>
      <c r="T143" s="11"/>
      <c r="U143" s="28"/>
      <c r="V143" s="28"/>
      <c r="W143" s="11"/>
      <c r="X143" s="28"/>
      <c r="Y143" s="28"/>
      <c r="Z143" s="11"/>
      <c r="AA143" s="28"/>
      <c r="AB143" s="28"/>
      <c r="AC143" s="11"/>
      <c r="AD143" s="29"/>
      <c r="AE143" s="10">
        <f t="shared" si="63"/>
        <v>3029.2799999999997</v>
      </c>
      <c r="AF143" s="10">
        <f t="shared" si="64"/>
        <v>0</v>
      </c>
      <c r="AG143" s="10">
        <f t="shared" si="65"/>
        <v>0</v>
      </c>
      <c r="AH143" s="10">
        <f t="shared" si="66"/>
        <v>0</v>
      </c>
      <c r="AI143" s="10">
        <f t="shared" si="67"/>
        <v>0</v>
      </c>
      <c r="AJ143" s="10">
        <f t="shared" si="68"/>
        <v>0</v>
      </c>
      <c r="AK143" s="10">
        <f t="shared" si="69"/>
        <v>0</v>
      </c>
    </row>
    <row r="144" spans="1:37" ht="15.75">
      <c r="A144" s="13">
        <v>7501943432571</v>
      </c>
      <c r="B144" s="12" t="s">
        <v>165</v>
      </c>
      <c r="C144" s="14">
        <v>153.72479999999999</v>
      </c>
      <c r="D144" s="14">
        <v>153.72999999999999</v>
      </c>
      <c r="E144" s="14">
        <v>161.5</v>
      </c>
      <c r="F144" s="15">
        <v>154.57</v>
      </c>
      <c r="G144" s="12" t="s">
        <v>195</v>
      </c>
      <c r="H144" s="28"/>
      <c r="I144" s="28"/>
      <c r="J144" s="28">
        <v>5</v>
      </c>
      <c r="K144" s="11">
        <v>5</v>
      </c>
      <c r="L144" s="28"/>
      <c r="M144" s="28"/>
      <c r="N144" s="11"/>
      <c r="O144" s="28"/>
      <c r="P144" s="28"/>
      <c r="Q144" s="11"/>
      <c r="R144" s="28"/>
      <c r="S144" s="28"/>
      <c r="T144" s="11"/>
      <c r="U144" s="28"/>
      <c r="V144" s="28"/>
      <c r="W144" s="11"/>
      <c r="X144" s="28"/>
      <c r="Y144" s="28"/>
      <c r="Z144" s="11"/>
      <c r="AA144" s="28"/>
      <c r="AB144" s="28"/>
      <c r="AC144" s="11"/>
      <c r="AD144" s="29"/>
      <c r="AE144" s="10">
        <f t="shared" si="63"/>
        <v>768.62399999999991</v>
      </c>
      <c r="AF144" s="10">
        <f t="shared" si="64"/>
        <v>0</v>
      </c>
      <c r="AG144" s="10">
        <f t="shared" si="65"/>
        <v>0</v>
      </c>
      <c r="AH144" s="10">
        <f t="shared" si="66"/>
        <v>0</v>
      </c>
      <c r="AI144" s="10">
        <f t="shared" si="67"/>
        <v>0</v>
      </c>
      <c r="AJ144" s="10">
        <f t="shared" si="68"/>
        <v>0</v>
      </c>
      <c r="AK144" s="10">
        <f t="shared" si="69"/>
        <v>0</v>
      </c>
    </row>
    <row r="145" spans="1:37" ht="15.75">
      <c r="A145" s="13">
        <v>6861</v>
      </c>
      <c r="B145" s="12" t="s">
        <v>166</v>
      </c>
      <c r="C145" s="14">
        <v>294.63</v>
      </c>
      <c r="D145" s="14">
        <v>294.64</v>
      </c>
      <c r="E145" s="14">
        <v>312.39999999999998</v>
      </c>
      <c r="F145" s="15">
        <v>305</v>
      </c>
      <c r="G145" s="12" t="s">
        <v>195</v>
      </c>
      <c r="H145" s="28"/>
      <c r="I145" s="28"/>
      <c r="J145" s="28">
        <v>10</v>
      </c>
      <c r="K145" s="11">
        <v>10</v>
      </c>
      <c r="L145" s="28"/>
      <c r="M145" s="28"/>
      <c r="N145" s="11"/>
      <c r="O145" s="28"/>
      <c r="P145" s="28"/>
      <c r="Q145" s="11"/>
      <c r="R145" s="28"/>
      <c r="S145" s="28"/>
      <c r="T145" s="11"/>
      <c r="U145" s="28"/>
      <c r="V145" s="28"/>
      <c r="W145" s="11"/>
      <c r="X145" s="28"/>
      <c r="Y145" s="28"/>
      <c r="Z145" s="11"/>
      <c r="AA145" s="28"/>
      <c r="AB145" s="28"/>
      <c r="AC145" s="11"/>
      <c r="AD145" s="29"/>
      <c r="AE145" s="10">
        <f t="shared" si="63"/>
        <v>2946.3</v>
      </c>
      <c r="AF145" s="10">
        <f t="shared" si="64"/>
        <v>0</v>
      </c>
      <c r="AG145" s="10">
        <f t="shared" si="65"/>
        <v>0</v>
      </c>
      <c r="AH145" s="10">
        <f t="shared" si="66"/>
        <v>0</v>
      </c>
      <c r="AI145" s="10">
        <f t="shared" si="67"/>
        <v>0</v>
      </c>
      <c r="AJ145" s="10">
        <f t="shared" si="68"/>
        <v>0</v>
      </c>
      <c r="AK145" s="10">
        <f t="shared" si="69"/>
        <v>0</v>
      </c>
    </row>
    <row r="146" spans="1:37" ht="15.75">
      <c r="A146" s="13">
        <v>7501019030459</v>
      </c>
      <c r="B146" s="18" t="s">
        <v>167</v>
      </c>
      <c r="C146" s="15">
        <v>152.03</v>
      </c>
      <c r="D146" s="14">
        <v>147.52000000000001</v>
      </c>
      <c r="E146" s="14">
        <v>161.19999999999999</v>
      </c>
      <c r="F146" s="15">
        <v>154</v>
      </c>
      <c r="G146" s="12" t="s">
        <v>200</v>
      </c>
      <c r="H146" s="28"/>
      <c r="I146" s="28"/>
      <c r="J146" s="28">
        <v>15</v>
      </c>
      <c r="K146" s="11">
        <v>15</v>
      </c>
      <c r="L146" s="28"/>
      <c r="M146" s="28"/>
      <c r="N146" s="11"/>
      <c r="O146" s="28"/>
      <c r="P146" s="28"/>
      <c r="Q146" s="11"/>
      <c r="R146" s="28"/>
      <c r="S146" s="28"/>
      <c r="T146" s="11"/>
      <c r="U146" s="28"/>
      <c r="V146" s="28"/>
      <c r="W146" s="11"/>
      <c r="X146" s="28"/>
      <c r="Y146" s="28"/>
      <c r="Z146" s="11"/>
      <c r="AA146" s="28"/>
      <c r="AB146" s="28"/>
      <c r="AC146" s="11"/>
      <c r="AD146" s="29"/>
      <c r="AE146" s="10">
        <f t="shared" si="63"/>
        <v>2280.4499999999998</v>
      </c>
      <c r="AF146" s="10">
        <f t="shared" si="64"/>
        <v>0</v>
      </c>
      <c r="AG146" s="10">
        <f t="shared" si="65"/>
        <v>0</v>
      </c>
      <c r="AH146" s="10">
        <f t="shared" si="66"/>
        <v>0</v>
      </c>
      <c r="AI146" s="10">
        <f t="shared" si="67"/>
        <v>0</v>
      </c>
      <c r="AJ146" s="10">
        <f t="shared" si="68"/>
        <v>0</v>
      </c>
      <c r="AK146" s="10">
        <f t="shared" si="69"/>
        <v>0</v>
      </c>
    </row>
    <row r="147" spans="1:37" ht="15.75">
      <c r="A147" s="13">
        <v>6833</v>
      </c>
      <c r="B147" s="12" t="s">
        <v>168</v>
      </c>
      <c r="C147" s="14">
        <v>116.99</v>
      </c>
      <c r="D147" s="14">
        <v>117</v>
      </c>
      <c r="E147" s="14">
        <v>124.1</v>
      </c>
      <c r="F147" s="15">
        <v>122</v>
      </c>
      <c r="G147" s="12" t="s">
        <v>195</v>
      </c>
      <c r="H147" s="28"/>
      <c r="I147" s="28"/>
      <c r="J147" s="28">
        <v>15</v>
      </c>
      <c r="K147" s="11">
        <v>15</v>
      </c>
      <c r="L147" s="28"/>
      <c r="M147" s="28"/>
      <c r="N147" s="11"/>
      <c r="O147" s="28"/>
      <c r="P147" s="28"/>
      <c r="Q147" s="11"/>
      <c r="R147" s="28"/>
      <c r="S147" s="28"/>
      <c r="T147" s="11"/>
      <c r="U147" s="28"/>
      <c r="V147" s="28"/>
      <c r="W147" s="11"/>
      <c r="X147" s="28"/>
      <c r="Y147" s="28"/>
      <c r="Z147" s="11"/>
      <c r="AA147" s="28"/>
      <c r="AB147" s="28"/>
      <c r="AC147" s="11"/>
      <c r="AD147" s="29"/>
      <c r="AE147" s="10">
        <f t="shared" si="63"/>
        <v>1754.85</v>
      </c>
      <c r="AF147" s="10">
        <f t="shared" si="64"/>
        <v>0</v>
      </c>
      <c r="AG147" s="10">
        <f t="shared" si="65"/>
        <v>0</v>
      </c>
      <c r="AH147" s="10">
        <f t="shared" si="66"/>
        <v>0</v>
      </c>
      <c r="AI147" s="10">
        <f t="shared" si="67"/>
        <v>0</v>
      </c>
      <c r="AJ147" s="10">
        <f t="shared" si="68"/>
        <v>0</v>
      </c>
      <c r="AK147" s="10">
        <f t="shared" si="69"/>
        <v>0</v>
      </c>
    </row>
    <row r="148" spans="1:37" ht="15.75">
      <c r="A148" s="13">
        <v>75010258602</v>
      </c>
      <c r="B148" s="16" t="s">
        <v>169</v>
      </c>
      <c r="C148" s="17">
        <v>116.99</v>
      </c>
      <c r="D148" s="14">
        <v>149.01</v>
      </c>
      <c r="E148" s="14">
        <v>158</v>
      </c>
      <c r="F148" s="17">
        <v>149</v>
      </c>
      <c r="G148" s="12" t="s">
        <v>203</v>
      </c>
      <c r="H148" s="28"/>
      <c r="I148" s="28"/>
      <c r="J148" s="28">
        <v>10</v>
      </c>
      <c r="K148" s="11">
        <v>10</v>
      </c>
      <c r="L148" s="28"/>
      <c r="M148" s="28"/>
      <c r="N148" s="11"/>
      <c r="O148" s="28"/>
      <c r="P148" s="28"/>
      <c r="Q148" s="11"/>
      <c r="R148" s="28"/>
      <c r="S148" s="28"/>
      <c r="T148" s="11"/>
      <c r="U148" s="28"/>
      <c r="V148" s="28"/>
      <c r="W148" s="11"/>
      <c r="X148" s="28"/>
      <c r="Y148" s="28"/>
      <c r="Z148" s="11"/>
      <c r="AA148" s="28"/>
      <c r="AB148" s="28"/>
      <c r="AC148" s="11"/>
      <c r="AD148" s="29"/>
      <c r="AE148" s="10">
        <f t="shared" si="63"/>
        <v>1169.8999999999999</v>
      </c>
      <c r="AF148" s="10">
        <f t="shared" si="64"/>
        <v>0</v>
      </c>
      <c r="AG148" s="10">
        <f t="shared" si="65"/>
        <v>0</v>
      </c>
      <c r="AH148" s="10">
        <f t="shared" si="66"/>
        <v>0</v>
      </c>
      <c r="AI148" s="10">
        <f t="shared" si="67"/>
        <v>0</v>
      </c>
      <c r="AJ148" s="10">
        <f t="shared" si="68"/>
        <v>0</v>
      </c>
      <c r="AK148" s="10">
        <f t="shared" si="69"/>
        <v>0</v>
      </c>
    </row>
    <row r="149" spans="1:37" ht="15.75">
      <c r="A149" s="13">
        <v>7501025601</v>
      </c>
      <c r="B149" s="18" t="s">
        <v>170</v>
      </c>
      <c r="C149" s="15">
        <v>115.19</v>
      </c>
      <c r="D149" s="14">
        <v>111.74</v>
      </c>
      <c r="E149" s="14">
        <v>118.5</v>
      </c>
      <c r="F149" s="15">
        <v>117.85</v>
      </c>
      <c r="G149" s="12" t="s">
        <v>195</v>
      </c>
      <c r="H149" s="28"/>
      <c r="I149" s="28"/>
      <c r="J149" s="28">
        <v>10</v>
      </c>
      <c r="K149" s="11">
        <v>10</v>
      </c>
      <c r="L149" s="28"/>
      <c r="M149" s="28"/>
      <c r="N149" s="11"/>
      <c r="O149" s="28"/>
      <c r="P149" s="28"/>
      <c r="Q149" s="11"/>
      <c r="R149" s="28"/>
      <c r="S149" s="28"/>
      <c r="T149" s="11"/>
      <c r="U149" s="28"/>
      <c r="V149" s="28"/>
      <c r="W149" s="11"/>
      <c r="X149" s="28"/>
      <c r="Y149" s="28"/>
      <c r="Z149" s="11"/>
      <c r="AA149" s="28"/>
      <c r="AB149" s="28"/>
      <c r="AC149" s="11"/>
      <c r="AD149" s="29"/>
      <c r="AE149" s="10">
        <f t="shared" si="63"/>
        <v>1151.9000000000001</v>
      </c>
      <c r="AF149" s="10">
        <f t="shared" si="64"/>
        <v>0</v>
      </c>
      <c r="AG149" s="10">
        <f t="shared" si="65"/>
        <v>0</v>
      </c>
      <c r="AH149" s="10">
        <f t="shared" si="66"/>
        <v>0</v>
      </c>
      <c r="AI149" s="10">
        <f t="shared" si="67"/>
        <v>0</v>
      </c>
      <c r="AJ149" s="10">
        <f t="shared" si="68"/>
        <v>0</v>
      </c>
      <c r="AK149" s="10">
        <f t="shared" si="69"/>
        <v>0</v>
      </c>
    </row>
    <row r="150" spans="1:37" ht="15.75">
      <c r="A150" s="13">
        <v>1580</v>
      </c>
      <c r="B150" s="12" t="s">
        <v>171</v>
      </c>
      <c r="C150" s="14">
        <v>365.32</v>
      </c>
      <c r="D150" s="14">
        <v>365.33</v>
      </c>
      <c r="E150" s="14">
        <v>387.3</v>
      </c>
      <c r="F150" s="15">
        <v>386</v>
      </c>
      <c r="G150" s="12" t="s">
        <v>195</v>
      </c>
      <c r="H150" s="28"/>
      <c r="I150" s="28"/>
      <c r="J150" s="28">
        <v>10</v>
      </c>
      <c r="K150" s="11">
        <v>10</v>
      </c>
      <c r="L150" s="28"/>
      <c r="M150" s="28"/>
      <c r="N150" s="11"/>
      <c r="O150" s="28"/>
      <c r="P150" s="28"/>
      <c r="Q150" s="11"/>
      <c r="R150" s="28"/>
      <c r="S150" s="28"/>
      <c r="T150" s="11"/>
      <c r="U150" s="28"/>
      <c r="V150" s="28"/>
      <c r="W150" s="11"/>
      <c r="X150" s="28"/>
      <c r="Y150" s="28"/>
      <c r="Z150" s="11"/>
      <c r="AA150" s="28"/>
      <c r="AB150" s="28"/>
      <c r="AC150" s="11"/>
      <c r="AD150" s="29"/>
      <c r="AE150" s="10">
        <f t="shared" si="63"/>
        <v>3653.2</v>
      </c>
      <c r="AF150" s="10">
        <f t="shared" si="64"/>
        <v>0</v>
      </c>
      <c r="AG150" s="10">
        <f t="shared" si="65"/>
        <v>0</v>
      </c>
      <c r="AH150" s="10">
        <f t="shared" si="66"/>
        <v>0</v>
      </c>
      <c r="AI150" s="10">
        <f t="shared" si="67"/>
        <v>0</v>
      </c>
      <c r="AJ150" s="10">
        <f t="shared" si="68"/>
        <v>0</v>
      </c>
      <c r="AK150" s="10">
        <f t="shared" si="69"/>
        <v>0</v>
      </c>
    </row>
    <row r="151" spans="1:37" ht="15.75">
      <c r="B151" s="9" t="s">
        <v>172</v>
      </c>
    </row>
    <row r="152" spans="1:37" ht="15.75">
      <c r="A152" s="13">
        <v>21392</v>
      </c>
      <c r="B152" s="12" t="s">
        <v>173</v>
      </c>
      <c r="C152" s="14">
        <v>133.27680000000001</v>
      </c>
      <c r="D152" s="14">
        <v>133.29</v>
      </c>
      <c r="E152" s="14">
        <v>141.30000000000001</v>
      </c>
      <c r="F152" s="15">
        <v>138</v>
      </c>
      <c r="G152" s="12" t="s">
        <v>200</v>
      </c>
      <c r="H152" s="28"/>
      <c r="I152" s="28"/>
      <c r="J152" s="28">
        <v>15</v>
      </c>
      <c r="K152" s="11">
        <v>15</v>
      </c>
      <c r="L152" s="28"/>
      <c r="M152" s="28"/>
      <c r="N152" s="11"/>
      <c r="O152" s="28"/>
      <c r="P152" s="28"/>
      <c r="Q152" s="11"/>
      <c r="R152" s="28"/>
      <c r="S152" s="28"/>
      <c r="T152" s="11"/>
      <c r="U152" s="28"/>
      <c r="V152" s="28"/>
      <c r="W152" s="11"/>
      <c r="X152" s="28"/>
      <c r="Y152" s="28"/>
      <c r="Z152" s="11"/>
      <c r="AA152" s="28"/>
      <c r="AB152" s="28"/>
      <c r="AC152" s="11"/>
      <c r="AD152" s="29"/>
      <c r="AE152" s="10">
        <f>C152*K152</f>
        <v>1999.152</v>
      </c>
      <c r="AF152" s="10">
        <f>C152*N152</f>
        <v>0</v>
      </c>
      <c r="AG152" s="10">
        <f>C152*Q152</f>
        <v>0</v>
      </c>
      <c r="AH152" s="10">
        <f>C152*T152</f>
        <v>0</v>
      </c>
      <c r="AI152" s="10">
        <f>C152*W152</f>
        <v>0</v>
      </c>
      <c r="AJ152" s="10">
        <f>C152*Z152</f>
        <v>0</v>
      </c>
      <c r="AK152" s="10">
        <f>C152*AC152</f>
        <v>0</v>
      </c>
    </row>
    <row r="153" spans="1:37" ht="15.75">
      <c r="A153" s="13">
        <v>21391</v>
      </c>
      <c r="B153" s="12" t="s">
        <v>174</v>
      </c>
      <c r="C153" s="14">
        <v>237.648</v>
      </c>
      <c r="D153" s="14">
        <v>237.66</v>
      </c>
      <c r="E153" s="14">
        <v>252</v>
      </c>
      <c r="F153" s="15">
        <v>238</v>
      </c>
      <c r="G153" s="12" t="s">
        <v>200</v>
      </c>
      <c r="H153" s="28"/>
      <c r="I153" s="28"/>
      <c r="J153" s="28">
        <v>20</v>
      </c>
      <c r="K153" s="11">
        <v>20</v>
      </c>
      <c r="L153" s="28"/>
      <c r="M153" s="28"/>
      <c r="N153" s="11"/>
      <c r="O153" s="28"/>
      <c r="P153" s="28"/>
      <c r="Q153" s="11"/>
      <c r="R153" s="28"/>
      <c r="S153" s="28"/>
      <c r="T153" s="11"/>
      <c r="U153" s="28"/>
      <c r="V153" s="28"/>
      <c r="W153" s="11"/>
      <c r="X153" s="28"/>
      <c r="Y153" s="28"/>
      <c r="Z153" s="11"/>
      <c r="AA153" s="28"/>
      <c r="AB153" s="28"/>
      <c r="AC153" s="11"/>
      <c r="AD153" s="29"/>
      <c r="AE153" s="10">
        <f>C153*K153</f>
        <v>4752.96</v>
      </c>
      <c r="AF153" s="10">
        <f>C153*N153</f>
        <v>0</v>
      </c>
      <c r="AG153" s="10">
        <f>C153*Q153</f>
        <v>0</v>
      </c>
      <c r="AH153" s="10">
        <f>C153*T153</f>
        <v>0</v>
      </c>
      <c r="AI153" s="10">
        <f>C153*W153</f>
        <v>0</v>
      </c>
      <c r="AJ153" s="10">
        <f>C153*Z153</f>
        <v>0</v>
      </c>
      <c r="AK153" s="10">
        <f>C153*AC153</f>
        <v>0</v>
      </c>
    </row>
    <row r="154" spans="1:37" ht="15.75">
      <c r="A154" s="13">
        <v>12106</v>
      </c>
      <c r="B154" s="12" t="s">
        <v>175</v>
      </c>
      <c r="C154" s="14">
        <v>231.90719999999999</v>
      </c>
      <c r="D154" s="14">
        <v>231.92</v>
      </c>
      <c r="E154" s="14">
        <v>245.9</v>
      </c>
      <c r="F154" s="15">
        <v>234.5</v>
      </c>
      <c r="G154" s="12" t="s">
        <v>195</v>
      </c>
      <c r="H154" s="28"/>
      <c r="I154" s="28"/>
      <c r="J154" s="28">
        <v>15</v>
      </c>
      <c r="K154" s="11">
        <v>15</v>
      </c>
      <c r="L154" s="28"/>
      <c r="M154" s="28"/>
      <c r="N154" s="11"/>
      <c r="O154" s="28"/>
      <c r="P154" s="28"/>
      <c r="Q154" s="11"/>
      <c r="R154" s="28"/>
      <c r="S154" s="28"/>
      <c r="T154" s="11"/>
      <c r="U154" s="28"/>
      <c r="V154" s="28"/>
      <c r="W154" s="11"/>
      <c r="X154" s="28"/>
      <c r="Y154" s="28"/>
      <c r="Z154" s="11"/>
      <c r="AA154" s="28"/>
      <c r="AB154" s="28"/>
      <c r="AC154" s="11"/>
      <c r="AD154" s="29"/>
      <c r="AE154" s="10">
        <f>C154*K154</f>
        <v>3478.6079999999997</v>
      </c>
      <c r="AF154" s="10">
        <f>C154*N154</f>
        <v>0</v>
      </c>
      <c r="AG154" s="10">
        <f>C154*Q154</f>
        <v>0</v>
      </c>
      <c r="AH154" s="10">
        <f>C154*T154</f>
        <v>0</v>
      </c>
      <c r="AI154" s="10">
        <f>C154*W154</f>
        <v>0</v>
      </c>
      <c r="AJ154" s="10">
        <f>C154*Z154</f>
        <v>0</v>
      </c>
      <c r="AK154" s="10">
        <f>C154*AC154</f>
        <v>0</v>
      </c>
    </row>
    <row r="155" spans="1:37" ht="15.75">
      <c r="A155" s="13">
        <v>7103</v>
      </c>
      <c r="B155" s="12" t="s">
        <v>176</v>
      </c>
      <c r="C155" s="14">
        <v>142.0992</v>
      </c>
      <c r="D155" s="14">
        <v>142.11000000000001</v>
      </c>
      <c r="E155" s="14">
        <v>150.69999999999999</v>
      </c>
      <c r="F155" s="15">
        <v>144.5</v>
      </c>
      <c r="G155" s="12" t="s">
        <v>195</v>
      </c>
      <c r="H155" s="28"/>
      <c r="I155" s="28"/>
      <c r="J155" s="28">
        <v>15</v>
      </c>
      <c r="K155" s="11">
        <v>15</v>
      </c>
      <c r="L155" s="28"/>
      <c r="M155" s="28"/>
      <c r="N155" s="11"/>
      <c r="O155" s="28"/>
      <c r="P155" s="28"/>
      <c r="Q155" s="11"/>
      <c r="R155" s="28"/>
      <c r="S155" s="28"/>
      <c r="T155" s="11"/>
      <c r="U155" s="28"/>
      <c r="V155" s="28"/>
      <c r="W155" s="11"/>
      <c r="X155" s="28"/>
      <c r="Y155" s="28"/>
      <c r="Z155" s="11"/>
      <c r="AA155" s="28"/>
      <c r="AB155" s="28"/>
      <c r="AC155" s="11"/>
      <c r="AD155" s="29"/>
      <c r="AE155" s="10">
        <f>C155*K155</f>
        <v>2131.4879999999998</v>
      </c>
      <c r="AF155" s="10">
        <f>C155*N155</f>
        <v>0</v>
      </c>
      <c r="AG155" s="10">
        <f>C155*Q155</f>
        <v>0</v>
      </c>
      <c r="AH155" s="10">
        <f>C155*T155</f>
        <v>0</v>
      </c>
      <c r="AI155" s="10">
        <f>C155*W155</f>
        <v>0</v>
      </c>
      <c r="AJ155" s="10">
        <f>C155*Z155</f>
        <v>0</v>
      </c>
      <c r="AK155" s="10">
        <f>C155*AC155</f>
        <v>0</v>
      </c>
    </row>
    <row r="156" spans="1:37" ht="15.75">
      <c r="A156" s="13">
        <v>7104</v>
      </c>
      <c r="B156" s="12" t="s">
        <v>177</v>
      </c>
      <c r="C156" s="14">
        <v>226.49279999999999</v>
      </c>
      <c r="D156" s="14">
        <v>226.5</v>
      </c>
      <c r="E156" s="14">
        <v>240.1</v>
      </c>
      <c r="F156" s="15">
        <v>229</v>
      </c>
      <c r="G156" s="12" t="s">
        <v>203</v>
      </c>
      <c r="H156" s="28"/>
      <c r="I156" s="28"/>
      <c r="J156" s="28">
        <v>15</v>
      </c>
      <c r="K156" s="11">
        <v>15</v>
      </c>
      <c r="L156" s="28"/>
      <c r="M156" s="28"/>
      <c r="N156" s="11"/>
      <c r="O156" s="28"/>
      <c r="P156" s="28"/>
      <c r="Q156" s="11"/>
      <c r="R156" s="28"/>
      <c r="S156" s="28"/>
      <c r="T156" s="11"/>
      <c r="U156" s="28"/>
      <c r="V156" s="28"/>
      <c r="W156" s="11"/>
      <c r="X156" s="28"/>
      <c r="Y156" s="28"/>
      <c r="Z156" s="11"/>
      <c r="AA156" s="28"/>
      <c r="AB156" s="28"/>
      <c r="AC156" s="11"/>
      <c r="AD156" s="29"/>
      <c r="AE156" s="10">
        <f>C156*K156</f>
        <v>3397.3919999999998</v>
      </c>
      <c r="AF156" s="10">
        <f>C156*N156</f>
        <v>0</v>
      </c>
      <c r="AG156" s="10">
        <f>C156*Q156</f>
        <v>0</v>
      </c>
      <c r="AH156" s="10">
        <f>C156*T156</f>
        <v>0</v>
      </c>
      <c r="AI156" s="10">
        <f>C156*W156</f>
        <v>0</v>
      </c>
      <c r="AJ156" s="10">
        <f>C156*Z156</f>
        <v>0</v>
      </c>
      <c r="AK156" s="10">
        <f>C156*AC156</f>
        <v>0</v>
      </c>
    </row>
    <row r="157" spans="1:37">
      <c r="AE157" s="10">
        <f t="shared" ref="AE157:AK157" si="70">SUM(AE5:AE156)</f>
        <v>222573.15900000007</v>
      </c>
      <c r="AF157" s="10">
        <f t="shared" si="70"/>
        <v>0</v>
      </c>
      <c r="AG157" s="10">
        <f t="shared" si="70"/>
        <v>0</v>
      </c>
      <c r="AH157" s="10">
        <f t="shared" si="70"/>
        <v>0</v>
      </c>
      <c r="AI157" s="10">
        <f t="shared" si="70"/>
        <v>0</v>
      </c>
      <c r="AJ157" s="10">
        <f t="shared" si="70"/>
        <v>0</v>
      </c>
      <c r="AK157" s="10">
        <f t="shared" si="70"/>
        <v>0</v>
      </c>
    </row>
    <row r="160" spans="1:37" ht="15.75">
      <c r="B160" s="1" t="s">
        <v>179</v>
      </c>
      <c r="C160" s="21">
        <f>(AE157)</f>
        <v>222573.15900000007</v>
      </c>
    </row>
    <row r="161" spans="2:3" ht="15.75">
      <c r="B161" s="2" t="s">
        <v>180</v>
      </c>
      <c r="C161" s="10">
        <f>(AF157)</f>
        <v>0</v>
      </c>
    </row>
    <row r="162" spans="2:3" ht="15.75">
      <c r="B162" s="3" t="s">
        <v>181</v>
      </c>
      <c r="C162" s="10">
        <f>(AG157)</f>
        <v>0</v>
      </c>
    </row>
    <row r="163" spans="2:3" ht="15.75">
      <c r="B163" s="4" t="s">
        <v>182</v>
      </c>
      <c r="C163" s="10">
        <f>(AH157)</f>
        <v>0</v>
      </c>
    </row>
    <row r="164" spans="2:3" ht="15.75">
      <c r="B164" s="5" t="s">
        <v>183</v>
      </c>
      <c r="C164" s="10">
        <f>(AI157)</f>
        <v>0</v>
      </c>
    </row>
    <row r="165" spans="2:3" ht="15.75">
      <c r="B165" s="6" t="s">
        <v>184</v>
      </c>
      <c r="C165" s="10">
        <f>(AJ157)</f>
        <v>0</v>
      </c>
    </row>
    <row r="166" spans="2:3" ht="15.75">
      <c r="B166" s="7" t="s">
        <v>185</v>
      </c>
      <c r="C166" s="10">
        <f>(AK157)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revision/>
  <dcterms:created xsi:type="dcterms:W3CDTF">2018-05-28T14:38:17Z</dcterms:created>
  <dcterms:modified xsi:type="dcterms:W3CDTF">2018-05-28T16:09:31Z</dcterms:modified>
  <cp:category/>
  <cp:contentStatus/>
</cp:coreProperties>
</file>