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ANDRA\Desktop\FORM LLENOS\FORMATOS 28-29 MAYO-2018\SUCURSALES LLENOS\"/>
    </mc:Choice>
  </mc:AlternateContent>
  <bookViews>
    <workbookView xWindow="0" yWindow="0" windowWidth="28800" windowHeight="11730"/>
  </bookViews>
  <sheets>
    <sheet name="EXISTENCIAS" sheetId="1" r:id="rId1"/>
    <sheet name="PEDIDO" sheetId="2" r:id="rId2"/>
  </sheets>
  <calcPr calcId="162913"/>
</workbook>
</file>

<file path=xl/calcChain.xml><?xml version="1.0" encoding="utf-8"?>
<calcChain xmlns="http://schemas.openxmlformats.org/spreadsheetml/2006/main">
  <c r="AI251" i="2" l="1"/>
  <c r="AE251" i="2"/>
  <c r="AK250" i="2"/>
  <c r="AK251" i="2" s="1"/>
  <c r="AJ250" i="2"/>
  <c r="AJ251" i="2" s="1"/>
  <c r="AI250" i="2"/>
  <c r="AH250" i="2"/>
  <c r="AH251" i="2" s="1"/>
  <c r="AG250" i="2"/>
  <c r="AG251" i="2" s="1"/>
  <c r="AF250" i="2"/>
  <c r="AF251" i="2" s="1"/>
  <c r="AE250" i="2"/>
  <c r="AK242" i="2"/>
  <c r="AJ242" i="2"/>
  <c r="AI242" i="2"/>
  <c r="AH242" i="2"/>
  <c r="AG242" i="2"/>
  <c r="AF242" i="2"/>
  <c r="AE242" i="2"/>
  <c r="AK241" i="2"/>
  <c r="AJ241" i="2"/>
  <c r="AI241" i="2"/>
  <c r="AH241" i="2"/>
  <c r="AG241" i="2"/>
  <c r="AF241" i="2"/>
  <c r="AE241" i="2"/>
  <c r="AK240" i="2"/>
  <c r="AJ240" i="2"/>
  <c r="AI240" i="2"/>
  <c r="AH240" i="2"/>
  <c r="AG240" i="2"/>
  <c r="AF240" i="2"/>
  <c r="AE240" i="2"/>
  <c r="AK239" i="2"/>
  <c r="AJ239" i="2"/>
  <c r="AI239" i="2"/>
  <c r="AH239" i="2"/>
  <c r="AG239" i="2"/>
  <c r="AF239" i="2"/>
  <c r="AE239" i="2"/>
  <c r="AK238" i="2"/>
  <c r="AJ238" i="2"/>
  <c r="AI238" i="2"/>
  <c r="AH238" i="2"/>
  <c r="AG238" i="2"/>
  <c r="AF238" i="2"/>
  <c r="AE238" i="2"/>
  <c r="AK237" i="2"/>
  <c r="AJ237" i="2"/>
  <c r="AI237" i="2"/>
  <c r="AH237" i="2"/>
  <c r="AG237" i="2"/>
  <c r="AF237" i="2"/>
  <c r="AE237" i="2"/>
  <c r="AK236" i="2"/>
  <c r="AJ236" i="2"/>
  <c r="AI236" i="2"/>
  <c r="AH236" i="2"/>
  <c r="AG236" i="2"/>
  <c r="AF236" i="2"/>
  <c r="AE236" i="2"/>
  <c r="AK228" i="2"/>
  <c r="AJ228" i="2"/>
  <c r="AI228" i="2"/>
  <c r="AH228" i="2"/>
  <c r="AG228" i="2"/>
  <c r="AF228" i="2"/>
  <c r="AE228" i="2"/>
  <c r="AK227" i="2"/>
  <c r="AK229" i="2" s="1"/>
  <c r="AJ227" i="2"/>
  <c r="AI227" i="2"/>
  <c r="AH227" i="2"/>
  <c r="AG227" i="2"/>
  <c r="AG229" i="2" s="1"/>
  <c r="AF227" i="2"/>
  <c r="AE227" i="2"/>
  <c r="AE229" i="2" s="1"/>
  <c r="AK226" i="2"/>
  <c r="AJ226" i="2"/>
  <c r="AJ229" i="2" s="1"/>
  <c r="AI226" i="2"/>
  <c r="AI229" i="2" s="1"/>
  <c r="AH226" i="2"/>
  <c r="AH229" i="2" s="1"/>
  <c r="AG226" i="2"/>
  <c r="AF226" i="2"/>
  <c r="AF229" i="2" s="1"/>
  <c r="AE226" i="2"/>
  <c r="AK218" i="2"/>
  <c r="AJ218" i="2"/>
  <c r="AI218" i="2"/>
  <c r="AH218" i="2"/>
  <c r="AG218" i="2"/>
  <c r="AF218" i="2"/>
  <c r="AE218" i="2"/>
  <c r="AK217" i="2"/>
  <c r="AJ217" i="2"/>
  <c r="AI217" i="2"/>
  <c r="AH217" i="2"/>
  <c r="AG217" i="2"/>
  <c r="AF217" i="2"/>
  <c r="AE217" i="2"/>
  <c r="AK216" i="2"/>
  <c r="AJ216" i="2"/>
  <c r="AI216" i="2"/>
  <c r="AH216" i="2"/>
  <c r="AG216" i="2"/>
  <c r="AF216" i="2"/>
  <c r="AE216" i="2"/>
  <c r="AK215" i="2"/>
  <c r="AJ215" i="2"/>
  <c r="AJ219" i="2" s="1"/>
  <c r="AI215" i="2"/>
  <c r="AH215" i="2"/>
  <c r="AH219" i="2" s="1"/>
  <c r="AG215" i="2"/>
  <c r="AF215" i="2"/>
  <c r="AF219" i="2" s="1"/>
  <c r="AE215" i="2"/>
  <c r="AK207" i="2"/>
  <c r="AJ207" i="2"/>
  <c r="AI207" i="2"/>
  <c r="AH207" i="2"/>
  <c r="AG207" i="2"/>
  <c r="AF207" i="2"/>
  <c r="AE207" i="2"/>
  <c r="AK205" i="2"/>
  <c r="AJ205" i="2"/>
  <c r="AI205" i="2"/>
  <c r="AH205" i="2"/>
  <c r="AG205" i="2"/>
  <c r="AF205" i="2"/>
  <c r="AE205" i="2"/>
  <c r="AK204" i="2"/>
  <c r="AJ204" i="2"/>
  <c r="AI204" i="2"/>
  <c r="AH204" i="2"/>
  <c r="AG204" i="2"/>
  <c r="AF204" i="2"/>
  <c r="AE204" i="2"/>
  <c r="AK203" i="2"/>
  <c r="AJ203" i="2"/>
  <c r="AI203" i="2"/>
  <c r="AH203" i="2"/>
  <c r="AG203" i="2"/>
  <c r="AF203" i="2"/>
  <c r="AE203" i="2"/>
  <c r="AK201" i="2"/>
  <c r="AJ201" i="2"/>
  <c r="AI201" i="2"/>
  <c r="AH201" i="2"/>
  <c r="AG201" i="2"/>
  <c r="AF201" i="2"/>
  <c r="AE201" i="2"/>
  <c r="AK200" i="2"/>
  <c r="AJ200" i="2"/>
  <c r="AI200" i="2"/>
  <c r="AH200" i="2"/>
  <c r="AG200" i="2"/>
  <c r="AF200" i="2"/>
  <c r="AE200" i="2"/>
  <c r="AK199" i="2"/>
  <c r="AJ199" i="2"/>
  <c r="AI199" i="2"/>
  <c r="AH199" i="2"/>
  <c r="AG199" i="2"/>
  <c r="AF199" i="2"/>
  <c r="AE199" i="2"/>
  <c r="AK198" i="2"/>
  <c r="AJ198" i="2"/>
  <c r="AI198" i="2"/>
  <c r="AH198" i="2"/>
  <c r="AH208" i="2" s="1"/>
  <c r="AG198" i="2"/>
  <c r="AF198" i="2"/>
  <c r="AE198" i="2"/>
  <c r="AK197" i="2"/>
  <c r="AK208" i="2" s="1"/>
  <c r="AJ197" i="2"/>
  <c r="AI197" i="2"/>
  <c r="AI208" i="2" s="1"/>
  <c r="AH197" i="2"/>
  <c r="AG197" i="2"/>
  <c r="AG208" i="2" s="1"/>
  <c r="AF197" i="2"/>
  <c r="AE197" i="2"/>
  <c r="AE208" i="2" s="1"/>
  <c r="AK189" i="2"/>
  <c r="AJ189" i="2"/>
  <c r="AI189" i="2"/>
  <c r="AH189" i="2"/>
  <c r="AG189" i="2"/>
  <c r="AF189" i="2"/>
  <c r="AE189" i="2"/>
  <c r="AK187" i="2"/>
  <c r="AJ187" i="2"/>
  <c r="AI187" i="2"/>
  <c r="AH187" i="2"/>
  <c r="AG187" i="2"/>
  <c r="AF187" i="2"/>
  <c r="AE187" i="2"/>
  <c r="AK186" i="2"/>
  <c r="AJ186" i="2"/>
  <c r="AI186" i="2"/>
  <c r="AH186" i="2"/>
  <c r="AG186" i="2"/>
  <c r="AF186" i="2"/>
  <c r="AE186" i="2"/>
  <c r="AK185" i="2"/>
  <c r="AJ185" i="2"/>
  <c r="AI185" i="2"/>
  <c r="AH185" i="2"/>
  <c r="AG185" i="2"/>
  <c r="AF185" i="2"/>
  <c r="AE185" i="2"/>
  <c r="AK184" i="2"/>
  <c r="AJ184" i="2"/>
  <c r="AI184" i="2"/>
  <c r="AH184" i="2"/>
  <c r="AG184" i="2"/>
  <c r="AF184" i="2"/>
  <c r="AE184" i="2"/>
  <c r="AK183" i="2"/>
  <c r="AJ183" i="2"/>
  <c r="AI183" i="2"/>
  <c r="AH183" i="2"/>
  <c r="AG183" i="2"/>
  <c r="AF183" i="2"/>
  <c r="AE183" i="2"/>
  <c r="AK182" i="2"/>
  <c r="AJ182" i="2"/>
  <c r="AI182" i="2"/>
  <c r="AH182" i="2"/>
  <c r="AG182" i="2"/>
  <c r="AF182" i="2"/>
  <c r="AE182" i="2"/>
  <c r="AK180" i="2"/>
  <c r="AJ180" i="2"/>
  <c r="AI180" i="2"/>
  <c r="AH180" i="2"/>
  <c r="AG180" i="2"/>
  <c r="AF180" i="2"/>
  <c r="AE180" i="2"/>
  <c r="AK178" i="2"/>
  <c r="AJ178" i="2"/>
  <c r="AI178" i="2"/>
  <c r="AH178" i="2"/>
  <c r="AG178" i="2"/>
  <c r="AF178" i="2"/>
  <c r="AE178" i="2"/>
  <c r="AK177" i="2"/>
  <c r="AJ177" i="2"/>
  <c r="AI177" i="2"/>
  <c r="AH177" i="2"/>
  <c r="AG177" i="2"/>
  <c r="AF177" i="2"/>
  <c r="AE177" i="2"/>
  <c r="AK176" i="2"/>
  <c r="AJ176" i="2"/>
  <c r="AI176" i="2"/>
  <c r="AH176" i="2"/>
  <c r="AG176" i="2"/>
  <c r="AF176" i="2"/>
  <c r="AE176" i="2"/>
  <c r="AK175" i="2"/>
  <c r="AJ175" i="2"/>
  <c r="AI175" i="2"/>
  <c r="AH175" i="2"/>
  <c r="AG175" i="2"/>
  <c r="AF175" i="2"/>
  <c r="AE175" i="2"/>
  <c r="AK174" i="2"/>
  <c r="AJ174" i="2"/>
  <c r="AI174" i="2"/>
  <c r="AH174" i="2"/>
  <c r="AG174" i="2"/>
  <c r="AF174" i="2"/>
  <c r="AE174" i="2"/>
  <c r="AK173" i="2"/>
  <c r="AJ173" i="2"/>
  <c r="AI173" i="2"/>
  <c r="AH173" i="2"/>
  <c r="AG173" i="2"/>
  <c r="AF173" i="2"/>
  <c r="AE173" i="2"/>
  <c r="AK172" i="2"/>
  <c r="AJ172" i="2"/>
  <c r="AI172" i="2"/>
  <c r="AH172" i="2"/>
  <c r="AG172" i="2"/>
  <c r="AF172" i="2"/>
  <c r="AE172" i="2"/>
  <c r="AK171" i="2"/>
  <c r="AJ171" i="2"/>
  <c r="AI171" i="2"/>
  <c r="AH171" i="2"/>
  <c r="AG171" i="2"/>
  <c r="AF171" i="2"/>
  <c r="AE171" i="2"/>
  <c r="AK169" i="2"/>
  <c r="AJ169" i="2"/>
  <c r="AI169" i="2"/>
  <c r="AH169" i="2"/>
  <c r="AG169" i="2"/>
  <c r="AF169" i="2"/>
  <c r="AE169" i="2"/>
  <c r="AK168" i="2"/>
  <c r="AJ168" i="2"/>
  <c r="AI168" i="2"/>
  <c r="AH168" i="2"/>
  <c r="AG168" i="2"/>
  <c r="AF168" i="2"/>
  <c r="AE168" i="2"/>
  <c r="AK167" i="2"/>
  <c r="AJ167" i="2"/>
  <c r="AI167" i="2"/>
  <c r="AH167" i="2"/>
  <c r="AG167" i="2"/>
  <c r="AF167" i="2"/>
  <c r="AE167" i="2"/>
  <c r="AK166" i="2"/>
  <c r="AJ166" i="2"/>
  <c r="AI166" i="2"/>
  <c r="AH166" i="2"/>
  <c r="AG166" i="2"/>
  <c r="AF166" i="2"/>
  <c r="AE166" i="2"/>
  <c r="AK165" i="2"/>
  <c r="AJ165" i="2"/>
  <c r="AI165" i="2"/>
  <c r="AH165" i="2"/>
  <c r="AG165" i="2"/>
  <c r="AF165" i="2"/>
  <c r="AE165" i="2"/>
  <c r="AK164" i="2"/>
  <c r="AJ164" i="2"/>
  <c r="AI164" i="2"/>
  <c r="AH164" i="2"/>
  <c r="AG164" i="2"/>
  <c r="AF164" i="2"/>
  <c r="AE164" i="2"/>
  <c r="AK163" i="2"/>
  <c r="AJ163" i="2"/>
  <c r="AI163" i="2"/>
  <c r="AH163" i="2"/>
  <c r="AG163" i="2"/>
  <c r="AF163" i="2"/>
  <c r="AE163" i="2"/>
  <c r="AK162" i="2"/>
  <c r="AJ162" i="2"/>
  <c r="AI162" i="2"/>
  <c r="AH162" i="2"/>
  <c r="AG162" i="2"/>
  <c r="AF162" i="2"/>
  <c r="AE162" i="2"/>
  <c r="AK161" i="2"/>
  <c r="AJ161" i="2"/>
  <c r="AI161" i="2"/>
  <c r="AH161" i="2"/>
  <c r="AG161" i="2"/>
  <c r="AF161" i="2"/>
  <c r="AE161" i="2"/>
  <c r="AK160" i="2"/>
  <c r="AJ160" i="2"/>
  <c r="AI160" i="2"/>
  <c r="AH160" i="2"/>
  <c r="AG160" i="2"/>
  <c r="AF160" i="2"/>
  <c r="AE160" i="2"/>
  <c r="AK159" i="2"/>
  <c r="AJ159" i="2"/>
  <c r="AI159" i="2"/>
  <c r="AH159" i="2"/>
  <c r="AG159" i="2"/>
  <c r="AF159" i="2"/>
  <c r="AE159" i="2"/>
  <c r="AK158" i="2"/>
  <c r="AJ158" i="2"/>
  <c r="AI158" i="2"/>
  <c r="AH158" i="2"/>
  <c r="AG158" i="2"/>
  <c r="AF158" i="2"/>
  <c r="AE158" i="2"/>
  <c r="AK157" i="2"/>
  <c r="AJ157" i="2"/>
  <c r="AI157" i="2"/>
  <c r="AH157" i="2"/>
  <c r="AG157" i="2"/>
  <c r="AF157" i="2"/>
  <c r="AE157" i="2"/>
  <c r="AK156" i="2"/>
  <c r="AJ156" i="2"/>
  <c r="AI156" i="2"/>
  <c r="AH156" i="2"/>
  <c r="AG156" i="2"/>
  <c r="AF156" i="2"/>
  <c r="AE156" i="2"/>
  <c r="AK155" i="2"/>
  <c r="AJ155" i="2"/>
  <c r="AI155" i="2"/>
  <c r="AH155" i="2"/>
  <c r="AG155" i="2"/>
  <c r="AF155" i="2"/>
  <c r="AE155" i="2"/>
  <c r="AK154" i="2"/>
  <c r="AJ154" i="2"/>
  <c r="AI154" i="2"/>
  <c r="AH154" i="2"/>
  <c r="AG154" i="2"/>
  <c r="AF154" i="2"/>
  <c r="AE154" i="2"/>
  <c r="AK153" i="2"/>
  <c r="AJ153" i="2"/>
  <c r="AI153" i="2"/>
  <c r="AH153" i="2"/>
  <c r="AG153" i="2"/>
  <c r="AF153" i="2"/>
  <c r="AE153" i="2"/>
  <c r="AK152" i="2"/>
  <c r="AJ152" i="2"/>
  <c r="AI152" i="2"/>
  <c r="AH152" i="2"/>
  <c r="AG152" i="2"/>
  <c r="AF152" i="2"/>
  <c r="AE152" i="2"/>
  <c r="AK151" i="2"/>
  <c r="AJ151" i="2"/>
  <c r="AI151" i="2"/>
  <c r="AH151" i="2"/>
  <c r="AG151" i="2"/>
  <c r="AF151" i="2"/>
  <c r="AE151" i="2"/>
  <c r="AK150" i="2"/>
  <c r="AJ150" i="2"/>
  <c r="AI150" i="2"/>
  <c r="AH150" i="2"/>
  <c r="AG150" i="2"/>
  <c r="AF150" i="2"/>
  <c r="AE150" i="2"/>
  <c r="AK149" i="2"/>
  <c r="AJ149" i="2"/>
  <c r="AI149" i="2"/>
  <c r="AH149" i="2"/>
  <c r="AG149" i="2"/>
  <c r="AF149" i="2"/>
  <c r="AE149" i="2"/>
  <c r="AK148" i="2"/>
  <c r="AJ148" i="2"/>
  <c r="AI148" i="2"/>
  <c r="AH148" i="2"/>
  <c r="AG148" i="2"/>
  <c r="AF148" i="2"/>
  <c r="AE148" i="2"/>
  <c r="AK147" i="2"/>
  <c r="AJ147" i="2"/>
  <c r="AI147" i="2"/>
  <c r="AH147" i="2"/>
  <c r="AG147" i="2"/>
  <c r="AF147" i="2"/>
  <c r="AE147" i="2"/>
  <c r="AK146" i="2"/>
  <c r="AJ146" i="2"/>
  <c r="AI146" i="2"/>
  <c r="AH146" i="2"/>
  <c r="AG146" i="2"/>
  <c r="AF146" i="2"/>
  <c r="AE146" i="2"/>
  <c r="AK145" i="2"/>
  <c r="AJ145" i="2"/>
  <c r="AI145" i="2"/>
  <c r="AH145" i="2"/>
  <c r="AG145" i="2"/>
  <c r="AF145" i="2"/>
  <c r="AE145" i="2"/>
  <c r="AK144" i="2"/>
  <c r="AJ144" i="2"/>
  <c r="AI144" i="2"/>
  <c r="AH144" i="2"/>
  <c r="AG144" i="2"/>
  <c r="AF144" i="2"/>
  <c r="AE144" i="2"/>
  <c r="AK143" i="2"/>
  <c r="AJ143" i="2"/>
  <c r="AI143" i="2"/>
  <c r="AH143" i="2"/>
  <c r="AG143" i="2"/>
  <c r="AF143" i="2"/>
  <c r="AE143" i="2"/>
  <c r="AK142" i="2"/>
  <c r="AJ142" i="2"/>
  <c r="AI142" i="2"/>
  <c r="AH142" i="2"/>
  <c r="AG142" i="2"/>
  <c r="AF142" i="2"/>
  <c r="AE142" i="2"/>
  <c r="AK141" i="2"/>
  <c r="AJ141" i="2"/>
  <c r="AI141" i="2"/>
  <c r="AH141" i="2"/>
  <c r="AG141" i="2"/>
  <c r="AF141" i="2"/>
  <c r="AE141" i="2"/>
  <c r="AK140" i="2"/>
  <c r="AJ140" i="2"/>
  <c r="AI140" i="2"/>
  <c r="AH140" i="2"/>
  <c r="AG140" i="2"/>
  <c r="AF140" i="2"/>
  <c r="AE140" i="2"/>
  <c r="AK139" i="2"/>
  <c r="AJ139" i="2"/>
  <c r="AI139" i="2"/>
  <c r="AH139" i="2"/>
  <c r="AG139" i="2"/>
  <c r="AF139" i="2"/>
  <c r="AE139" i="2"/>
  <c r="AK138" i="2"/>
  <c r="AJ138" i="2"/>
  <c r="AI138" i="2"/>
  <c r="AH138" i="2"/>
  <c r="AG138" i="2"/>
  <c r="AF138" i="2"/>
  <c r="AE138" i="2"/>
  <c r="AK137" i="2"/>
  <c r="AJ137" i="2"/>
  <c r="AI137" i="2"/>
  <c r="AH137" i="2"/>
  <c r="AG137" i="2"/>
  <c r="AF137" i="2"/>
  <c r="AE137" i="2"/>
  <c r="AK136" i="2"/>
  <c r="AJ136" i="2"/>
  <c r="AI136" i="2"/>
  <c r="AH136" i="2"/>
  <c r="AG136" i="2"/>
  <c r="AF136" i="2"/>
  <c r="AE136" i="2"/>
  <c r="AK135" i="2"/>
  <c r="AJ135" i="2"/>
  <c r="AI135" i="2"/>
  <c r="AH135" i="2"/>
  <c r="AG135" i="2"/>
  <c r="AF135" i="2"/>
  <c r="AE135" i="2"/>
  <c r="AK134" i="2"/>
  <c r="AJ134" i="2"/>
  <c r="AI134" i="2"/>
  <c r="AH134" i="2"/>
  <c r="AG134" i="2"/>
  <c r="AF134" i="2"/>
  <c r="AE134" i="2"/>
  <c r="AK133" i="2"/>
  <c r="AJ133" i="2"/>
  <c r="AI133" i="2"/>
  <c r="AH133" i="2"/>
  <c r="AG133" i="2"/>
  <c r="AF133" i="2"/>
  <c r="AE133" i="2"/>
  <c r="AK132" i="2"/>
  <c r="AJ132" i="2"/>
  <c r="AI132" i="2"/>
  <c r="AH132" i="2"/>
  <c r="AG132" i="2"/>
  <c r="AF132" i="2"/>
  <c r="AE132" i="2"/>
  <c r="AK131" i="2"/>
  <c r="AJ131" i="2"/>
  <c r="AI131" i="2"/>
  <c r="AH131" i="2"/>
  <c r="AG131" i="2"/>
  <c r="AF131" i="2"/>
  <c r="AE131" i="2"/>
  <c r="AK130" i="2"/>
  <c r="AJ130" i="2"/>
  <c r="AI130" i="2"/>
  <c r="AH130" i="2"/>
  <c r="AG130" i="2"/>
  <c r="AF130" i="2"/>
  <c r="AE130" i="2"/>
  <c r="AK129" i="2"/>
  <c r="AJ129" i="2"/>
  <c r="AI129" i="2"/>
  <c r="AH129" i="2"/>
  <c r="AG129" i="2"/>
  <c r="AF129" i="2"/>
  <c r="AE129" i="2"/>
  <c r="AK127" i="2"/>
  <c r="AK190" i="2" s="1"/>
  <c r="AJ127" i="2"/>
  <c r="AI127" i="2"/>
  <c r="AI190" i="2" s="1"/>
  <c r="AH127" i="2"/>
  <c r="AG127" i="2"/>
  <c r="AG190" i="2" s="1"/>
  <c r="AF127" i="2"/>
  <c r="AE127" i="2"/>
  <c r="AE190" i="2" s="1"/>
  <c r="AK119" i="2"/>
  <c r="AJ119" i="2"/>
  <c r="AI119" i="2"/>
  <c r="AH119" i="2"/>
  <c r="AG119" i="2"/>
  <c r="AF119" i="2"/>
  <c r="AE119" i="2"/>
  <c r="AK118" i="2"/>
  <c r="AJ118" i="2"/>
  <c r="AI118" i="2"/>
  <c r="AH118" i="2"/>
  <c r="AG118" i="2"/>
  <c r="AF118" i="2"/>
  <c r="AE118" i="2"/>
  <c r="AK117" i="2"/>
  <c r="AJ117" i="2"/>
  <c r="AI117" i="2"/>
  <c r="AH117" i="2"/>
  <c r="AG117" i="2"/>
  <c r="AF117" i="2"/>
  <c r="AE117" i="2"/>
  <c r="AK116" i="2"/>
  <c r="AJ116" i="2"/>
  <c r="AI116" i="2"/>
  <c r="AH116" i="2"/>
  <c r="AG116" i="2"/>
  <c r="AF116" i="2"/>
  <c r="AE116" i="2"/>
  <c r="AK115" i="2"/>
  <c r="AJ115" i="2"/>
  <c r="AI115" i="2"/>
  <c r="AH115" i="2"/>
  <c r="AG115" i="2"/>
  <c r="AF115" i="2"/>
  <c r="AE115" i="2"/>
  <c r="AK114" i="2"/>
  <c r="AJ114" i="2"/>
  <c r="AI114" i="2"/>
  <c r="AH114" i="2"/>
  <c r="AG114" i="2"/>
  <c r="AF114" i="2"/>
  <c r="AE114" i="2"/>
  <c r="AK113" i="2"/>
  <c r="AJ113" i="2"/>
  <c r="AI113" i="2"/>
  <c r="AH113" i="2"/>
  <c r="AG113" i="2"/>
  <c r="AF113" i="2"/>
  <c r="AE113" i="2"/>
  <c r="AK111" i="2"/>
  <c r="AJ111" i="2"/>
  <c r="AI111" i="2"/>
  <c r="AH111" i="2"/>
  <c r="AG111" i="2"/>
  <c r="AF111" i="2"/>
  <c r="AE111" i="2"/>
  <c r="AK110" i="2"/>
  <c r="AJ110" i="2"/>
  <c r="AI110" i="2"/>
  <c r="AH110" i="2"/>
  <c r="AG110" i="2"/>
  <c r="AF110" i="2"/>
  <c r="AE110" i="2"/>
  <c r="AK109" i="2"/>
  <c r="AJ109" i="2"/>
  <c r="AI109" i="2"/>
  <c r="AH109" i="2"/>
  <c r="AG109" i="2"/>
  <c r="AF109" i="2"/>
  <c r="AE109" i="2"/>
  <c r="AK108" i="2"/>
  <c r="AJ108" i="2"/>
  <c r="AI108" i="2"/>
  <c r="AH108" i="2"/>
  <c r="AG108" i="2"/>
  <c r="AF108" i="2"/>
  <c r="AE108" i="2"/>
  <c r="AK107" i="2"/>
  <c r="AJ107" i="2"/>
  <c r="AI107" i="2"/>
  <c r="AH107" i="2"/>
  <c r="AG107" i="2"/>
  <c r="AF107" i="2"/>
  <c r="AE107" i="2"/>
  <c r="AK105" i="2"/>
  <c r="AJ105" i="2"/>
  <c r="AI105" i="2"/>
  <c r="AH105" i="2"/>
  <c r="AG105" i="2"/>
  <c r="AF105" i="2"/>
  <c r="AE105" i="2"/>
  <c r="AK104" i="2"/>
  <c r="AJ104" i="2"/>
  <c r="AI104" i="2"/>
  <c r="AH104" i="2"/>
  <c r="AG104" i="2"/>
  <c r="AF104" i="2"/>
  <c r="AE104" i="2"/>
  <c r="AK102" i="2"/>
  <c r="AJ102" i="2"/>
  <c r="AI102" i="2"/>
  <c r="AH102" i="2"/>
  <c r="AG102" i="2"/>
  <c r="AF102" i="2"/>
  <c r="AE102" i="2"/>
  <c r="AK101" i="2"/>
  <c r="AJ101" i="2"/>
  <c r="AI101" i="2"/>
  <c r="AH101" i="2"/>
  <c r="AG101" i="2"/>
  <c r="AF101" i="2"/>
  <c r="AE101" i="2"/>
  <c r="AK100" i="2"/>
  <c r="AJ100" i="2"/>
  <c r="AI100" i="2"/>
  <c r="AH100" i="2"/>
  <c r="AG100" i="2"/>
  <c r="AF100" i="2"/>
  <c r="AE100" i="2"/>
  <c r="AK99" i="2"/>
  <c r="AJ99" i="2"/>
  <c r="AI99" i="2"/>
  <c r="AH99" i="2"/>
  <c r="AG99" i="2"/>
  <c r="AF99" i="2"/>
  <c r="AE99" i="2"/>
  <c r="AK98" i="2"/>
  <c r="AJ98" i="2"/>
  <c r="AI98" i="2"/>
  <c r="AH98" i="2"/>
  <c r="AG98" i="2"/>
  <c r="AF98" i="2"/>
  <c r="AE98" i="2"/>
  <c r="AK97" i="2"/>
  <c r="AJ97" i="2"/>
  <c r="AI97" i="2"/>
  <c r="AH97" i="2"/>
  <c r="AG97" i="2"/>
  <c r="AF97" i="2"/>
  <c r="AE97" i="2"/>
  <c r="AK96" i="2"/>
  <c r="AJ96" i="2"/>
  <c r="AI96" i="2"/>
  <c r="AH96" i="2"/>
  <c r="AG96" i="2"/>
  <c r="AF96" i="2"/>
  <c r="AE96" i="2"/>
  <c r="AK95" i="2"/>
  <c r="AJ95" i="2"/>
  <c r="AI95" i="2"/>
  <c r="AH95" i="2"/>
  <c r="AG95" i="2"/>
  <c r="AF95" i="2"/>
  <c r="AE95" i="2"/>
  <c r="AK93" i="2"/>
  <c r="AJ93" i="2"/>
  <c r="AI93" i="2"/>
  <c r="AH93" i="2"/>
  <c r="AG93" i="2"/>
  <c r="AF93" i="2"/>
  <c r="AE93" i="2"/>
  <c r="AK91" i="2"/>
  <c r="AJ91" i="2"/>
  <c r="AI91" i="2"/>
  <c r="AH91" i="2"/>
  <c r="AG91" i="2"/>
  <c r="AF91" i="2"/>
  <c r="AE91" i="2"/>
  <c r="AK90" i="2"/>
  <c r="AJ90" i="2"/>
  <c r="AI90" i="2"/>
  <c r="AH90" i="2"/>
  <c r="AG90" i="2"/>
  <c r="AF90" i="2"/>
  <c r="AE90" i="2"/>
  <c r="AK89" i="2"/>
  <c r="AJ89" i="2"/>
  <c r="AI89" i="2"/>
  <c r="AH89" i="2"/>
  <c r="AG89" i="2"/>
  <c r="AF89" i="2"/>
  <c r="AE89" i="2"/>
  <c r="AK88" i="2"/>
  <c r="AJ88" i="2"/>
  <c r="AI88" i="2"/>
  <c r="AH88" i="2"/>
  <c r="AG88" i="2"/>
  <c r="AF88" i="2"/>
  <c r="AE88" i="2"/>
  <c r="AK87" i="2"/>
  <c r="AK120" i="2" s="1"/>
  <c r="AJ87" i="2"/>
  <c r="AI87" i="2"/>
  <c r="AI120" i="2" s="1"/>
  <c r="AH87" i="2"/>
  <c r="AG87" i="2"/>
  <c r="AG120" i="2" s="1"/>
  <c r="AF87" i="2"/>
  <c r="AE87" i="2"/>
  <c r="AE120" i="2" s="1"/>
  <c r="AK79" i="2"/>
  <c r="AJ79" i="2"/>
  <c r="AI79" i="2"/>
  <c r="AH79" i="2"/>
  <c r="AG79" i="2"/>
  <c r="AF79" i="2"/>
  <c r="AE79" i="2"/>
  <c r="AK77" i="2"/>
  <c r="AJ77" i="2"/>
  <c r="AI77" i="2"/>
  <c r="AH77" i="2"/>
  <c r="AG77" i="2"/>
  <c r="AF77" i="2"/>
  <c r="AE77" i="2"/>
  <c r="AK75" i="2"/>
  <c r="AJ75" i="2"/>
  <c r="AI75" i="2"/>
  <c r="AH75" i="2"/>
  <c r="AG75" i="2"/>
  <c r="AF75" i="2"/>
  <c r="AE75" i="2"/>
  <c r="AK74" i="2"/>
  <c r="AJ74" i="2"/>
  <c r="AI74" i="2"/>
  <c r="AH74" i="2"/>
  <c r="AG74" i="2"/>
  <c r="AF74" i="2"/>
  <c r="AE74" i="2"/>
  <c r="AK73" i="2"/>
  <c r="AJ73" i="2"/>
  <c r="AI73" i="2"/>
  <c r="AH73" i="2"/>
  <c r="AG73" i="2"/>
  <c r="AF73" i="2"/>
  <c r="AE73" i="2"/>
  <c r="AK72" i="2"/>
  <c r="AJ72" i="2"/>
  <c r="AI72" i="2"/>
  <c r="AH72" i="2"/>
  <c r="AG72" i="2"/>
  <c r="AF72" i="2"/>
  <c r="AE72" i="2"/>
  <c r="AK71" i="2"/>
  <c r="AJ71" i="2"/>
  <c r="AI71" i="2"/>
  <c r="AH71" i="2"/>
  <c r="AG71" i="2"/>
  <c r="AF71" i="2"/>
  <c r="AE71" i="2"/>
  <c r="AK70" i="2"/>
  <c r="AJ70" i="2"/>
  <c r="AI70" i="2"/>
  <c r="AH70" i="2"/>
  <c r="AG70" i="2"/>
  <c r="AF70" i="2"/>
  <c r="AE70" i="2"/>
  <c r="AK69" i="2"/>
  <c r="AJ69" i="2"/>
  <c r="AI69" i="2"/>
  <c r="AH69" i="2"/>
  <c r="AG69" i="2"/>
  <c r="AF69" i="2"/>
  <c r="AE69" i="2"/>
  <c r="AK68" i="2"/>
  <c r="AJ68" i="2"/>
  <c r="AI68" i="2"/>
  <c r="AH68" i="2"/>
  <c r="AG68" i="2"/>
  <c r="AF68" i="2"/>
  <c r="AE68" i="2"/>
  <c r="AK67" i="2"/>
  <c r="AJ67" i="2"/>
  <c r="AI67" i="2"/>
  <c r="AH67" i="2"/>
  <c r="AG67" i="2"/>
  <c r="AF67" i="2"/>
  <c r="AE67" i="2"/>
  <c r="AK65" i="2"/>
  <c r="AJ65" i="2"/>
  <c r="AI65" i="2"/>
  <c r="AH65" i="2"/>
  <c r="AG65" i="2"/>
  <c r="AF65" i="2"/>
  <c r="AE65" i="2"/>
  <c r="AK64" i="2"/>
  <c r="AJ64" i="2"/>
  <c r="AI64" i="2"/>
  <c r="AH64" i="2"/>
  <c r="AG64" i="2"/>
  <c r="AF64" i="2"/>
  <c r="AE64" i="2"/>
  <c r="AK62" i="2"/>
  <c r="AJ62" i="2"/>
  <c r="AI62" i="2"/>
  <c r="AH62" i="2"/>
  <c r="AG62" i="2"/>
  <c r="AF62" i="2"/>
  <c r="AE62" i="2"/>
  <c r="AK61" i="2"/>
  <c r="AJ61" i="2"/>
  <c r="AI61" i="2"/>
  <c r="AH61" i="2"/>
  <c r="AG61" i="2"/>
  <c r="AF61" i="2"/>
  <c r="AE61" i="2"/>
  <c r="AK60" i="2"/>
  <c r="AK80" i="2" s="1"/>
  <c r="AJ60" i="2"/>
  <c r="AI60" i="2"/>
  <c r="AI80" i="2" s="1"/>
  <c r="AH60" i="2"/>
  <c r="AG60" i="2"/>
  <c r="AG80" i="2" s="1"/>
  <c r="AF60" i="2"/>
  <c r="AE60" i="2"/>
  <c r="AE80" i="2" s="1"/>
  <c r="AK52" i="2"/>
  <c r="AJ52" i="2"/>
  <c r="AI52" i="2"/>
  <c r="AH52" i="2"/>
  <c r="AG52" i="2"/>
  <c r="AF52" i="2"/>
  <c r="AE52" i="2"/>
  <c r="AK51" i="2"/>
  <c r="AJ51" i="2"/>
  <c r="AI51" i="2"/>
  <c r="AH51" i="2"/>
  <c r="AG51" i="2"/>
  <c r="AF51" i="2"/>
  <c r="AE51" i="2"/>
  <c r="AK50" i="2"/>
  <c r="AJ50" i="2"/>
  <c r="AI50" i="2"/>
  <c r="AH50" i="2"/>
  <c r="AG50" i="2"/>
  <c r="AF50" i="2"/>
  <c r="AE50" i="2"/>
  <c r="AK49" i="2"/>
  <c r="AJ49" i="2"/>
  <c r="AI49" i="2"/>
  <c r="AH49" i="2"/>
  <c r="AG49" i="2"/>
  <c r="AF49" i="2"/>
  <c r="AE49" i="2"/>
  <c r="AK48" i="2"/>
  <c r="AJ48" i="2"/>
  <c r="AI48" i="2"/>
  <c r="AH48" i="2"/>
  <c r="AG48" i="2"/>
  <c r="AF48" i="2"/>
  <c r="AE48" i="2"/>
  <c r="AK47" i="2"/>
  <c r="AJ47" i="2"/>
  <c r="AI47" i="2"/>
  <c r="AH47" i="2"/>
  <c r="AG47" i="2"/>
  <c r="AF47" i="2"/>
  <c r="AE47" i="2"/>
  <c r="AK46" i="2"/>
  <c r="AJ46" i="2"/>
  <c r="AI46" i="2"/>
  <c r="AH46" i="2"/>
  <c r="AG46" i="2"/>
  <c r="AF46" i="2"/>
  <c r="AE46" i="2"/>
  <c r="AK45" i="2"/>
  <c r="AJ45" i="2"/>
  <c r="AI45" i="2"/>
  <c r="AH45" i="2"/>
  <c r="AG45" i="2"/>
  <c r="AF45" i="2"/>
  <c r="AE45" i="2"/>
  <c r="AK44" i="2"/>
  <c r="AJ44" i="2"/>
  <c r="AI44" i="2"/>
  <c r="AH44" i="2"/>
  <c r="AG44" i="2"/>
  <c r="AF44" i="2"/>
  <c r="AE44" i="2"/>
  <c r="AK43" i="2"/>
  <c r="AJ43" i="2"/>
  <c r="AI43" i="2"/>
  <c r="AH43" i="2"/>
  <c r="AG43" i="2"/>
  <c r="AF43" i="2"/>
  <c r="AE43" i="2"/>
  <c r="AK42" i="2"/>
  <c r="AJ42" i="2"/>
  <c r="AI42" i="2"/>
  <c r="AH42" i="2"/>
  <c r="AG42" i="2"/>
  <c r="AF42" i="2"/>
  <c r="AE42" i="2"/>
  <c r="AK41" i="2"/>
  <c r="AJ41" i="2"/>
  <c r="AI41" i="2"/>
  <c r="AH41" i="2"/>
  <c r="AG41" i="2"/>
  <c r="AF41" i="2"/>
  <c r="AE41" i="2"/>
  <c r="AK40" i="2"/>
  <c r="AJ40" i="2"/>
  <c r="AI40" i="2"/>
  <c r="AH40" i="2"/>
  <c r="AG40" i="2"/>
  <c r="AF40" i="2"/>
  <c r="AE40" i="2"/>
  <c r="AK39" i="2"/>
  <c r="AJ39" i="2"/>
  <c r="AI39" i="2"/>
  <c r="AH39" i="2"/>
  <c r="AG39" i="2"/>
  <c r="AF39" i="2"/>
  <c r="AE39" i="2"/>
  <c r="AK37" i="2"/>
  <c r="AJ37" i="2"/>
  <c r="AJ53" i="2" s="1"/>
  <c r="AI37" i="2"/>
  <c r="AH37" i="2"/>
  <c r="AH53" i="2" s="1"/>
  <c r="AG37" i="2"/>
  <c r="AF37" i="2"/>
  <c r="AF53" i="2" s="1"/>
  <c r="AE37" i="2"/>
  <c r="AK29" i="2"/>
  <c r="AJ29" i="2"/>
  <c r="AI29" i="2"/>
  <c r="AH29" i="2"/>
  <c r="AG29" i="2"/>
  <c r="AF29" i="2"/>
  <c r="AE29" i="2"/>
  <c r="AK28" i="2"/>
  <c r="AJ28" i="2"/>
  <c r="AI28" i="2"/>
  <c r="AH28" i="2"/>
  <c r="AG28" i="2"/>
  <c r="AF28" i="2"/>
  <c r="AE28" i="2"/>
  <c r="AK27" i="2"/>
  <c r="AK30" i="2" s="1"/>
  <c r="AJ27" i="2"/>
  <c r="AI27" i="2"/>
  <c r="AI30" i="2" s="1"/>
  <c r="AH27" i="2"/>
  <c r="AG27" i="2"/>
  <c r="AG30" i="2" s="1"/>
  <c r="AF27" i="2"/>
  <c r="AE27" i="2"/>
  <c r="AE30" i="2" s="1"/>
  <c r="AK19" i="2"/>
  <c r="AJ19" i="2"/>
  <c r="AI19" i="2"/>
  <c r="AH19" i="2"/>
  <c r="AG19" i="2"/>
  <c r="AF19" i="2"/>
  <c r="AE19" i="2"/>
  <c r="AK18" i="2"/>
  <c r="AJ18" i="2"/>
  <c r="AI18" i="2"/>
  <c r="AH18" i="2"/>
  <c r="AG18" i="2"/>
  <c r="AF18" i="2"/>
  <c r="AE18" i="2"/>
  <c r="AK17" i="2"/>
  <c r="AJ17" i="2"/>
  <c r="AI17" i="2"/>
  <c r="AH17" i="2"/>
  <c r="AG17" i="2"/>
  <c r="AF17" i="2"/>
  <c r="AE17" i="2"/>
  <c r="AK16" i="2"/>
  <c r="AJ16" i="2"/>
  <c r="AI16" i="2"/>
  <c r="AH16" i="2"/>
  <c r="AG16" i="2"/>
  <c r="AF16" i="2"/>
  <c r="AE16" i="2"/>
  <c r="AK15" i="2"/>
  <c r="AJ15" i="2"/>
  <c r="AI15" i="2"/>
  <c r="AH15" i="2"/>
  <c r="AG15" i="2"/>
  <c r="AF15" i="2"/>
  <c r="AE15" i="2"/>
  <c r="AK14" i="2"/>
  <c r="AJ14" i="2"/>
  <c r="AI14" i="2"/>
  <c r="AH14" i="2"/>
  <c r="AG14" i="2"/>
  <c r="AF14" i="2"/>
  <c r="AE14" i="2"/>
  <c r="AK13" i="2"/>
  <c r="AJ13" i="2"/>
  <c r="AI13" i="2"/>
  <c r="AH13" i="2"/>
  <c r="AG13" i="2"/>
  <c r="AF13" i="2"/>
  <c r="AE13" i="2"/>
  <c r="AK12" i="2"/>
  <c r="AJ12" i="2"/>
  <c r="AI12" i="2"/>
  <c r="AH12" i="2"/>
  <c r="AG12" i="2"/>
  <c r="AF12" i="2"/>
  <c r="AE12" i="2"/>
  <c r="AK10" i="2"/>
  <c r="AJ10" i="2"/>
  <c r="AI10" i="2"/>
  <c r="AH10" i="2"/>
  <c r="AG10" i="2"/>
  <c r="AF10" i="2"/>
  <c r="AE10" i="2"/>
  <c r="AK9" i="2"/>
  <c r="AJ9" i="2"/>
  <c r="AI9" i="2"/>
  <c r="AH9" i="2"/>
  <c r="AG9" i="2"/>
  <c r="AF9" i="2"/>
  <c r="AE9" i="2"/>
  <c r="AK8" i="2"/>
  <c r="AJ8" i="2"/>
  <c r="AI8" i="2"/>
  <c r="AH8" i="2"/>
  <c r="AG8" i="2"/>
  <c r="AF8" i="2"/>
  <c r="AE8" i="2"/>
  <c r="AK7" i="2"/>
  <c r="AJ7" i="2"/>
  <c r="AI7" i="2"/>
  <c r="AH7" i="2"/>
  <c r="AG7" i="2"/>
  <c r="AF7" i="2"/>
  <c r="AE7" i="2"/>
  <c r="AK6" i="2"/>
  <c r="AJ6" i="2"/>
  <c r="AI6" i="2"/>
  <c r="AH6" i="2"/>
  <c r="AG6" i="2"/>
  <c r="AF6" i="2"/>
  <c r="AE6" i="2"/>
  <c r="AK5" i="2"/>
  <c r="AK20" i="2" s="1"/>
  <c r="AJ5" i="2"/>
  <c r="AI5" i="2"/>
  <c r="AH5" i="2"/>
  <c r="AG5" i="2"/>
  <c r="AG20" i="2" s="1"/>
  <c r="AF5" i="2"/>
  <c r="AE5" i="2"/>
  <c r="AE20" i="2" l="1"/>
  <c r="AI20" i="2"/>
  <c r="AE53" i="2"/>
  <c r="AI53" i="2"/>
  <c r="AF20" i="2"/>
  <c r="AH20" i="2"/>
  <c r="C257" i="2" s="1"/>
  <c r="AJ20" i="2"/>
  <c r="AF30" i="2"/>
  <c r="AH30" i="2"/>
  <c r="AJ30" i="2"/>
  <c r="C259" i="2" s="1"/>
  <c r="AG53" i="2"/>
  <c r="AK53" i="2"/>
  <c r="AF80" i="2"/>
  <c r="AH80" i="2"/>
  <c r="AJ80" i="2"/>
  <c r="AF120" i="2"/>
  <c r="AH120" i="2"/>
  <c r="AJ120" i="2"/>
  <c r="AH190" i="2"/>
  <c r="AF190" i="2"/>
  <c r="AJ190" i="2"/>
  <c r="AF208" i="2"/>
  <c r="AJ208" i="2"/>
  <c r="AE219" i="2"/>
  <c r="C254" i="2" s="1"/>
  <c r="AG219" i="2"/>
  <c r="AI219" i="2"/>
  <c r="AK219" i="2"/>
  <c r="AF243" i="2"/>
  <c r="AH243" i="2"/>
  <c r="AJ243" i="2"/>
  <c r="AG243" i="2"/>
  <c r="AK243" i="2"/>
  <c r="AE243" i="2"/>
  <c r="AI243" i="2"/>
  <c r="C256" i="2"/>
  <c r="C260" i="2"/>
  <c r="C258" i="2"/>
  <c r="C255" i="2"/>
</calcChain>
</file>

<file path=xl/sharedStrings.xml><?xml version="1.0" encoding="utf-8"?>
<sst xmlns="http://schemas.openxmlformats.org/spreadsheetml/2006/main" count="1299" uniqueCount="263">
  <si>
    <t>GRUPO ABARROTES AZTECA</t>
  </si>
  <si>
    <t>PEDIDOS A 'SALES Y ABARROTES' 28-05-2018</t>
  </si>
  <si>
    <t>EXISTENCIAS</t>
  </si>
  <si>
    <t>DESCRIPCIÓN</t>
  </si>
  <si>
    <t>CAJAS</t>
  </si>
  <si>
    <t>PZAS</t>
  </si>
  <si>
    <t>PEDIDO</t>
  </si>
  <si>
    <t>COD</t>
  </si>
  <si>
    <t>ARTICULOS DE LIMPIEZA - 3M</t>
  </si>
  <si>
    <t>LARTLI0000015</t>
  </si>
  <si>
    <t>SCOTCH BRITE FIBRA CERO RAYAS C/36 PZAS.</t>
  </si>
  <si>
    <t>SCOTCH BRITE FIBRA ESPIRAL METALICA 36/2 PZAS.</t>
  </si>
  <si>
    <t>LARTLI0000016</t>
  </si>
  <si>
    <t>SCOTCH BRITE MI GUANTE LATEX GDE. C/24 PZAS.</t>
  </si>
  <si>
    <t>LARTLI0000017</t>
  </si>
  <si>
    <t>SCOTCH BRITE MI GUANTE LATEX MED. C/24 PZAS.</t>
  </si>
  <si>
    <t>LARTLI0000014</t>
  </si>
  <si>
    <t>SCOTCH BRITE MI TELA C/40 PZAS.</t>
  </si>
  <si>
    <t>SCOTCH BRITE PAÑO MICROFIBRA 24 PZAS</t>
  </si>
  <si>
    <t>SAL</t>
  </si>
  <si>
    <t>SAL BAKARA 20/1 KGR.</t>
  </si>
  <si>
    <t>SAL CARMEN 20/1 KG</t>
  </si>
  <si>
    <t>SAL CISNE 20/1 KG.</t>
  </si>
  <si>
    <t>SAL DE GRANO CISNE 20/1 KG</t>
  </si>
  <si>
    <t>SAL LA FINA 20/1 KG. **BOLSA**</t>
  </si>
  <si>
    <t>SAL LA FINA BOTE 12/1 KG.</t>
  </si>
  <si>
    <t>SAL LA FINA BOTE 12/120 GRS *MINI</t>
  </si>
  <si>
    <t>SAL LA FINA BOTE 16/250 GRS.</t>
  </si>
  <si>
    <t>PEDIDOS A 'PURINA' 28-05-2018</t>
  </si>
  <si>
    <t>MASCOTAS</t>
  </si>
  <si>
    <t>CAT CHOW 10 KG.</t>
  </si>
  <si>
    <t>DOG CHOW CACHORRO  RAZAS PEQ. BTO 2 KGS.</t>
  </si>
  <si>
    <t xml:space="preserve">DOG CHOW CACHORRO RAZAS PEQUEÑAS 20 KG.  </t>
  </si>
  <si>
    <t>PEDIDOS A 'MAURY' 28-05-2018</t>
  </si>
  <si>
    <t>ARTICULOS PARA BEBE</t>
  </si>
  <si>
    <t>TOALLITAS KIKOLASTIC 24/84 PZAS.</t>
  </si>
  <si>
    <t>PAÑAL DESECHABLE</t>
  </si>
  <si>
    <t xml:space="preserve"> FRESH COVER PREDOBLADO  AD 6/10 PZAS</t>
  </si>
  <si>
    <t xml:space="preserve">FRESH COVER ACTIVO 8/10 PZAS  </t>
  </si>
  <si>
    <t>KIDDIES CHICO  6/12 PZAS</t>
  </si>
  <si>
    <t>KIDDIES GRANDE  6/12 PZAS</t>
  </si>
  <si>
    <t>KIDDIES JUMBO 6/12 PZAS</t>
  </si>
  <si>
    <t>KIDDIES MEDIANO  6/12 PZAS</t>
  </si>
  <si>
    <t>KIKOLASTIC CHICO 12/14 PZAS.</t>
  </si>
  <si>
    <t>KIKOLASTIC CHICO 6/40 PZAS.</t>
  </si>
  <si>
    <t>KIKOLASTIC GRANDE 12/14 PZAS.</t>
  </si>
  <si>
    <t>KIKOLASTIC GRANDE 6/40 PZAS.</t>
  </si>
  <si>
    <t>KIKOLASTIC JUMBO 12/14 PZAS.</t>
  </si>
  <si>
    <t>KIKOLASTIC JUMBO 6/40 PZAS.</t>
  </si>
  <si>
    <t>KIKOLASTIC MEDIANO 12/14 PZAS.</t>
  </si>
  <si>
    <t>KIKOLASTIC MEDIANO 6/40 PZAS.</t>
  </si>
  <si>
    <t>PEDIDOS A 'ORSA' 28-05-2018</t>
  </si>
  <si>
    <t>BLANQUEADORES</t>
  </si>
  <si>
    <t>CLOROX 8/1.8 LTS.</t>
  </si>
  <si>
    <t>CLOROX AROMA 15/930 ML. MAGIA FLORAL</t>
  </si>
  <si>
    <t>CLOROX AROMA 15/930 ML. MENTA FRESCA</t>
  </si>
  <si>
    <t>DETERGENTES</t>
  </si>
  <si>
    <t>ARIEL Q/G 4/5 KG.*BULTO*</t>
  </si>
  <si>
    <t>BLANCA NIEVES 4/5 KGS.</t>
  </si>
  <si>
    <t>LIMPIADORES</t>
  </si>
  <si>
    <t>POETT 12/900 ML. BEBE</t>
  </si>
  <si>
    <t>POETT 12/900 ML. BOSQUE DE BAMBU</t>
  </si>
  <si>
    <t>POETT 12/900 ML. FRESCURA FRUTAL</t>
  </si>
  <si>
    <t>POETT 12/900 ML. LAVANDA</t>
  </si>
  <si>
    <t>POETT 12/900 ML. LOVEVOLUTION</t>
  </si>
  <si>
    <t xml:space="preserve">POETT 12/900 ML. PRIMAVERA </t>
  </si>
  <si>
    <t>POETT 12/900 ML. SUAVIDAD DE ALGODON</t>
  </si>
  <si>
    <t>POETT 8/1.8 ML. LOVEVOLUTION.</t>
  </si>
  <si>
    <t>POETT 8/1.8 ML. PRIMAVERAL</t>
  </si>
  <si>
    <t>MOLES Y MERMELADAS</t>
  </si>
  <si>
    <t>MOLE ROJO DOÑA MARIA 24/235 GRS.</t>
  </si>
  <si>
    <t>VERDURAS EN LATA</t>
  </si>
  <si>
    <t>ELOTE HERDEZ 24/400 GRS.</t>
  </si>
  <si>
    <t>PEDIDOS A 'PRODUCMEX' 28-05-2018</t>
  </si>
  <si>
    <t>1-2-3  DETERGENTE 10 KGS.  ROCIO DEL CAMPO</t>
  </si>
  <si>
    <t>LDETER0000013</t>
  </si>
  <si>
    <t>DET PERSIL COLOR 18/500 GRS</t>
  </si>
  <si>
    <t>MAS COLOR  LIQUIDO 3/ 6.64 LTS.</t>
  </si>
  <si>
    <t>PERSIL 20/900 GRS. C/ SUAVIZANTE FRESCURA FLORAL</t>
  </si>
  <si>
    <t xml:space="preserve">VIVA 4/5 KG. REGULAR </t>
  </si>
  <si>
    <t>CERILLOS Y ENCENDEDORES</t>
  </si>
  <si>
    <t>CERILLOS MAYA 10/50 PZAS.</t>
  </si>
  <si>
    <t>GEL Y SPRAY</t>
  </si>
  <si>
    <t>GEL XTREME  MEN  SQUEZ 18/260 GRS.ATTRACTION</t>
  </si>
  <si>
    <t>GEL XTREME 12/200 GRS. ATTRACTION</t>
  </si>
  <si>
    <t>GEL XTREME 12/500 GRS.</t>
  </si>
  <si>
    <t>GEL XTREME 18/260 GRS. EXT FIRME LADY</t>
  </si>
  <si>
    <t>GEL XTREME 18/260 GRS. EXT FIRME SABILA</t>
  </si>
  <si>
    <t>GEL XTREME 3/2.2 KG.</t>
  </si>
  <si>
    <t>GEL XTREME GOOL 6/600 GRS. TRANSPARENTE</t>
  </si>
  <si>
    <t xml:space="preserve">GEL XTREME JUMBO 6/1 KG. TRANSPARENTE </t>
  </si>
  <si>
    <t>BREF 15/1 LT. AZUL  BRILLANTE FRESCO</t>
  </si>
  <si>
    <t>BREF 15/1 LT. PINO BRILLANTE</t>
  </si>
  <si>
    <t>SUAVIZANTES DE ROPA</t>
  </si>
  <si>
    <t>MAS COLOR 8/830 ML. ULTRA REN COLOR</t>
  </si>
  <si>
    <t>MAS NO SOR 18/415 ML.</t>
  </si>
  <si>
    <t>MAS NO SOR 8/830 ML.</t>
  </si>
  <si>
    <t>MAS OSCURA 18/415 ML.</t>
  </si>
  <si>
    <t>MAS OSCURA 8/830 ML.</t>
  </si>
  <si>
    <t>SALSAS</t>
  </si>
  <si>
    <t>COSTA BRAVA 3/4 LTOS.</t>
  </si>
  <si>
    <t>VALENTINA 12/1 LTS.</t>
  </si>
  <si>
    <t>VALENTINA 24/370 ML.</t>
  </si>
  <si>
    <t>VALENTINA E. NEGRA 12/1 LT.</t>
  </si>
  <si>
    <t>VALENTINA E. NEGRA 24/370 ML.</t>
  </si>
  <si>
    <t>VALENTINA KIT 8/2/250ML. + 1 EN POLVO</t>
  </si>
  <si>
    <t>VALENTINA MARISCOS 24/370 ML.</t>
  </si>
  <si>
    <t>PEDIDOS A 'SALUDABLES' 28-05-2018</t>
  </si>
  <si>
    <t>ACEITES</t>
  </si>
  <si>
    <t xml:space="preserve">ACEITE PAM AEROSOL ORIGINAL 12/170 GRS </t>
  </si>
  <si>
    <t>JUGOS JUMEX</t>
  </si>
  <si>
    <t>JUMEX BIDA ** 12/500 ML. FRESA</t>
  </si>
  <si>
    <t>JUMEX BIDA ** 12/500 ML. GUAYABA</t>
  </si>
  <si>
    <t>JUMEX BIDA ** 12/500 ML. MANGO</t>
  </si>
  <si>
    <t>JUMEX BIDA ** 12/500 ML. MANZANA</t>
  </si>
  <si>
    <t>JUMEX BIDA ** 12/500 ML. UVA</t>
  </si>
  <si>
    <t>JUMEX BOTELLIN 24/250 ML. DURAZNO</t>
  </si>
  <si>
    <t>LJUMEX0000022</t>
  </si>
  <si>
    <t>JUMEX BOTELLIN 24/250 ML. GUAYABA</t>
  </si>
  <si>
    <t>JUMEX BOTELLIN 24/250 ML. MANGO</t>
  </si>
  <si>
    <t>JUMEX BOTELLIN 24/250 ML. MANZANA</t>
  </si>
  <si>
    <t>JUMEX JUGOSA DURAZNO 24/450 ML.</t>
  </si>
  <si>
    <t>JUMEX JUGOSA GUAYABA 24/450 ML.</t>
  </si>
  <si>
    <t>JUMEX JUGOSA MANGO 24/450 ML.</t>
  </si>
  <si>
    <t>JUMEX JUGOSA MANZANA 24/450 ML.</t>
  </si>
  <si>
    <t>JUMEX LATA 24/335 ML. DURAZNO</t>
  </si>
  <si>
    <t>LJUMEX0000002</t>
  </si>
  <si>
    <t>JUMEX LATA 24/335 ML. FRESA PLATANO</t>
  </si>
  <si>
    <t>JUMEX LATA 24/335 ML. GUAYABA</t>
  </si>
  <si>
    <t>JUMEX LATA 24/335 ML. MANGO</t>
  </si>
  <si>
    <t>JUMEX LATA 24/335 ML. MANZANA</t>
  </si>
  <si>
    <t>JUMEX LATA BOTELLA 12/1 LT  DURAZNO</t>
  </si>
  <si>
    <t>JUMEX LATA BOTELLA 12/1 LT MANZANA</t>
  </si>
  <si>
    <t>JUMEX LATA BOTELLA 12/1 LT. MANGO</t>
  </si>
  <si>
    <t xml:space="preserve">JUMEX LATA BOTELLA 500 ML  DURAZNO </t>
  </si>
  <si>
    <t>JUMEX LATA BOTELLA 500 ML  FRESA</t>
  </si>
  <si>
    <t>JUMEX LATA BOTELLA 500 ML  MANGO</t>
  </si>
  <si>
    <t>JUMEX LATA BOTELLA 500 ML  MANZANA</t>
  </si>
  <si>
    <t>JUMEX MINIBRICK 40/200 ML. DURAZNO</t>
  </si>
  <si>
    <t>LJUMEX0000025</t>
  </si>
  <si>
    <t>JUMEX MINIBRICK 40/200 ML. FRESA/PLATANO</t>
  </si>
  <si>
    <t>LJUMEX0000026</t>
  </si>
  <si>
    <t xml:space="preserve">JUMEX MINIBRICK 40/200 ML. GUAYABA </t>
  </si>
  <si>
    <t xml:space="preserve">JUMEX MINIBRICK 40/200 ML. MANGO </t>
  </si>
  <si>
    <t xml:space="preserve">JUMEX MINIBRICK 40/200 ML. MANZANA </t>
  </si>
  <si>
    <t>LJUMEX0000024</t>
  </si>
  <si>
    <t>JUMEX MINIBRICK 40/200 ML. UVA</t>
  </si>
  <si>
    <t>JUMEX SPORT MORA AZUL 12/600 ML.</t>
  </si>
  <si>
    <t>JUMEX SPORT NARANJA 12/600 ML.</t>
  </si>
  <si>
    <t>JUMEX SPORT NARANJA TORONJA 12/600 ML.</t>
  </si>
  <si>
    <t>JUMEX TETRA 12/1 LT. DURAZNO</t>
  </si>
  <si>
    <t>JUMEX TETRA 12/1 LT. GUAYABA</t>
  </si>
  <si>
    <t>JUMEX TETRA 12/1 LT. MANGO</t>
  </si>
  <si>
    <t>JUMEX TETRA 12/1 LT. MANZANA</t>
  </si>
  <si>
    <t>JUMEX TETRA 12/1 LT. NARANJA</t>
  </si>
  <si>
    <t>JUMEX TETRA 12/1 LT. PIÑA</t>
  </si>
  <si>
    <t>JUMEX TETRA 12/1 LT. UVA</t>
  </si>
  <si>
    <t>JUGOS</t>
  </si>
  <si>
    <t>ARIZONA LATA  24/680 ML. KIWI FRESA</t>
  </si>
  <si>
    <t>ARIZONA LATA  24/680 ML. MANGO</t>
  </si>
  <si>
    <t>ARIZONA LATA  24/680 ML. SANDIA</t>
  </si>
  <si>
    <t>ARIZONA LATA  24/680 ML. TÉ LIMON</t>
  </si>
  <si>
    <t>ARIZONA LATA  24/680 ML. TÉ VERDE</t>
  </si>
  <si>
    <t>COCTEL KERMATO 12/250 ML.</t>
  </si>
  <si>
    <t>LCONSO0000001</t>
  </si>
  <si>
    <t>COCTEL KERMATO 12/950 LT.</t>
  </si>
  <si>
    <t>V-8 SPLASH PET 12/500 ML. SURTIDO</t>
  </si>
  <si>
    <t>MERMELADA DE FRESA DEL MONTE 24/270 GRS.</t>
  </si>
  <si>
    <t>CATSUP DEL MONTE SQUEZZABLE 24/220 GRS.</t>
  </si>
  <si>
    <t>CATSUP DEL MONTE SQUEZZABLE 24/320 GRS.</t>
  </si>
  <si>
    <t>LVERLA0000010</t>
  </si>
  <si>
    <t>PURE DE TOMATE DEL MONTE 12/1 LTO.</t>
  </si>
  <si>
    <t xml:space="preserve">PURE DE TOMATE DEL MONTE 24/210 ML. </t>
  </si>
  <si>
    <t>SALSA HUNTS BBQ ORIGINAL  24/360 ML.</t>
  </si>
  <si>
    <t>SALSA HUNTS P/PASTA CUATRO QUESOS 24/360 GRS.</t>
  </si>
  <si>
    <t>CHAMPIÑONES REB. DEL MONTE 24/380 GRS.</t>
  </si>
  <si>
    <t>PEDIDOS A 'PRATERIA' 28-05-2018</t>
  </si>
  <si>
    <t>CONSERVAS</t>
  </si>
  <si>
    <t>COCTEL DE FRUTAS LA PRATERIA 12/820 GRS.</t>
  </si>
  <si>
    <t>DURAZNOS LA PRATERIA 24/820 GRS.</t>
  </si>
  <si>
    <t>PIÑA EN ALMIBAR 24/850 GRS. LA PRATERIA REBANADAS</t>
  </si>
  <si>
    <t>PIÑA EN ALMIBAR LA PRATERIA 6/2.8 KG. *REBANADAS</t>
  </si>
  <si>
    <t>PIÑA EN ALMIBAR LA PRATERIA 6/3.03 KG. *TROZOS</t>
  </si>
  <si>
    <t>COCTEL KOCTELAZO 12/946 ML.</t>
  </si>
  <si>
    <t>COCTEL KOCTELAZO 24/473 ML.</t>
  </si>
  <si>
    <t>COCTEL KOCTELAZO 6/1.89 LTS.</t>
  </si>
  <si>
    <t>CHAMPIÑONES LA PRATERIA 6/2.8 KG</t>
  </si>
  <si>
    <t>PEDIDOS A 'SHETTINOS' 28-05-2018</t>
  </si>
  <si>
    <t>ARROZ</t>
  </si>
  <si>
    <t>LARROZ0000011</t>
  </si>
  <si>
    <t>ARROZ  PAISA 25 KGS</t>
  </si>
  <si>
    <t>LARROZ0000003</t>
  </si>
  <si>
    <t>ARROZ AGUILA ROJA KILEADO 25/1 KG.</t>
  </si>
  <si>
    <t>LARROZ0000009</t>
  </si>
  <si>
    <t>ARROZ LA FLOR DE MORELOS 25/1 KG.</t>
  </si>
  <si>
    <t>LARROZ0000005</t>
  </si>
  <si>
    <t>ARROZ LA FLOR DE MORELOS A GRANEL 25 KGS</t>
  </si>
  <si>
    <t>PEDIDOS A 'ANGEL' 28-05-2018</t>
  </si>
  <si>
    <t>MANTECAS</t>
  </si>
  <si>
    <t>MANTECA DE CERDO ANGEL 13 KGS.</t>
  </si>
  <si>
    <t>MANTECA DE CERDO ANGEL 3 KGS.</t>
  </si>
  <si>
    <t>MANTECA DE CERDO ANGEL 800 GRS.</t>
  </si>
  <si>
    <t>PEDIDOS A 'DIKELOG' 28-05-2018</t>
  </si>
  <si>
    <t xml:space="preserve">CEREALES </t>
  </si>
  <si>
    <t>ALL BRAN PASAS 28/285 GRS.</t>
  </si>
  <si>
    <t>CHOCO KRISPIS BOLSIPACK 14/90 GRS.</t>
  </si>
  <si>
    <t>LCEREA0000012</t>
  </si>
  <si>
    <t>CORN POPS 28/210 GRS.</t>
  </si>
  <si>
    <t>LCEREA0000013</t>
  </si>
  <si>
    <t>FROOT LOOPS 28/180 GRS.</t>
  </si>
  <si>
    <t>KELLOG´S EXTRA 24/310 GRS. C/ALMENDRAS Y ARANDANOS</t>
  </si>
  <si>
    <t>KELLOG´S EXTRA 24/370 GRS. PASION C/CHOCOLATE</t>
  </si>
  <si>
    <t>KELLOG´S SPECIAL "K" 16/620 GRS.</t>
  </si>
  <si>
    <t>PEDIDOS A 'GRANJERO FELIZ' 28-05-2018</t>
  </si>
  <si>
    <t>MANTECA CERDO GRANJERO FELIZ CUBETA</t>
  </si>
  <si>
    <t>ABARROTES, TIENDA, ULTRAMARINOS, TRINCHERAS, MERCADO, TIJERAS, Y TENENCIA AZTECA AUTOSERVICIOS SA. DE CV.</t>
  </si>
  <si>
    <t>ABARROTES</t>
  </si>
  <si>
    <t>TIENDA</t>
  </si>
  <si>
    <t>ULTRAMARINOS</t>
  </si>
  <si>
    <t>TRINCHERAS</t>
  </si>
  <si>
    <t>AZT MERCADO</t>
  </si>
  <si>
    <t>TENENCIA</t>
  </si>
  <si>
    <t>TIJERAS</t>
  </si>
  <si>
    <t>CODIGO</t>
  </si>
  <si>
    <t>COSTO</t>
  </si>
  <si>
    <t>SISTEMA</t>
  </si>
  <si>
    <t>PRECIO4</t>
  </si>
  <si>
    <t>2DO</t>
  </si>
  <si>
    <t>PROVEEDOR</t>
  </si>
  <si>
    <t>STOCK</t>
  </si>
  <si>
    <t>PROMOCION</t>
  </si>
  <si>
    <t>19 HERMANOS</t>
  </si>
  <si>
    <t xml:space="preserve"> en  descuento: % /// 10% + 5%DESCUENTO</t>
  </si>
  <si>
    <t>DECASA</t>
  </si>
  <si>
    <t>0 en 0 descuento: %0 /// 10% + 5%DESCUENTO</t>
  </si>
  <si>
    <t>VIOLETA</t>
  </si>
  <si>
    <t xml:space="preserve"> en  descuento: % /// 2% ESPECIE</t>
  </si>
  <si>
    <t>LÓPEZ</t>
  </si>
  <si>
    <t>DUERO</t>
  </si>
  <si>
    <t xml:space="preserve"> en  descuento: % /// </t>
  </si>
  <si>
    <t xml:space="preserve">0 en 0 descuento: %0 /// </t>
  </si>
  <si>
    <t>0 en 0 descuento: %0 /// 673.81 POR CADA 3 BULTOS RECIBE SIN CARGO 1 BULTO DE DOG CHOW CHACHORRO 2 KG</t>
  </si>
  <si>
    <t xml:space="preserve">0 en 0 descuento: %0 /// 0 EN 0 DESCUENTO: %0 /// </t>
  </si>
  <si>
    <t xml:space="preserve">0 en 0 descuento: %0.00 /// 0 EN 0 DESCUENTO: %0.00 /// </t>
  </si>
  <si>
    <t>SAHUAYO</t>
  </si>
  <si>
    <t xml:space="preserve"> en  descuento: % /// x5</t>
  </si>
  <si>
    <t>CORONA</t>
  </si>
  <si>
    <t xml:space="preserve"> en  descuento: % /// x10</t>
  </si>
  <si>
    <t xml:space="preserve"> en  descuento: % /// x100</t>
  </si>
  <si>
    <t xml:space="preserve">0 en 0 descuento: %3.00 /// 0 EN 0 DESCUENTO: %3.00 /// </t>
  </si>
  <si>
    <t xml:space="preserve">0 en 0 descuento: %0.00 /// 0 EN 0 DESCUENTO: %0.00 /// CERILLOS EN 500 CJAS ,  PEDIDO DE PROTECCION, SUBE A $472.60            </t>
  </si>
  <si>
    <t>0 en 0 descuento: %0 /// 0 EN 0 DESCUENTO: %0 /// 1 EN 10 CJA</t>
  </si>
  <si>
    <t>HUGOS</t>
  </si>
  <si>
    <t>1 en 10 descuento: %0.00 /// 1 EN 10 DESCUENTO: %0.00 /// 1 EN 10</t>
  </si>
  <si>
    <t xml:space="preserve">1 en 10 descuento: %0.00 /// 1 EN 10 DESCUENTO: %0.00 /// </t>
  </si>
  <si>
    <t>TACAMBA</t>
  </si>
  <si>
    <t>0 en 0 descuento: %0.00 ///  EN  DESCUENTO: %0 /// COMPRA MINIMA 40,000.00</t>
  </si>
  <si>
    <t>0 en 0 descuento: %0.00 ///  EN  DESCUENTO: %0 /// MINIMO 15  CAJAS POR SUCURSAL</t>
  </si>
  <si>
    <t xml:space="preserve">0 en 0 descuento: %0.00 ///  EN  DESCUENTO: %0 /// </t>
  </si>
  <si>
    <t>0 en 0 descuento: %0.00 ///  EN  DESCUENTO: %0 /// 1 EN 15</t>
  </si>
  <si>
    <t>0 en 0 descuento: %0.00 /// 0 EN 0 DESCUENTO: %0 /// 1 EN 15</t>
  </si>
  <si>
    <t>0 en 0 descuento: %0.00 ///  EN  DESCUENTO: %0 /// 1 EN 8</t>
  </si>
  <si>
    <t>8EX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</si>
</sst>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.00_-"/>
    <numFmt numFmtId="165" formatCode="#\ ???/???"/>
  </numFmts>
  <fonts count="10">
    <font>
      <sz val="11"/>
      <color rgb="FF000000"/>
      <name val="Calibri"/>
    </font>
    <font>
      <b/>
      <sz val="12"/>
      <color rgb="FF000000"/>
      <name val="Franklin Gothic Book"/>
    </font>
    <font>
      <b/>
      <sz val="12"/>
      <color rgb="FFFFFFFF"/>
      <name val="Franklin Gothic Book"/>
    </font>
    <font>
      <sz val="12"/>
      <color rgb="FFFFFFFF"/>
      <name val="Franklin Gothic Book"/>
    </font>
    <font>
      <sz val="12"/>
      <color rgb="FF000000"/>
      <name val="Franklin Gothic Book"/>
    </font>
    <font>
      <sz val="12"/>
      <color rgb="FFE21111"/>
      <name val="Franklin Gothic Book"/>
    </font>
    <font>
      <sz val="12"/>
      <color rgb="FF0C800C"/>
      <name val="Franklin Gothic Book"/>
    </font>
    <font>
      <b/>
      <sz val="8"/>
      <color rgb="FFFFFFFF"/>
      <name val="Franklin Gothic Book"/>
    </font>
    <font>
      <sz val="8"/>
      <color rgb="FF000000"/>
      <name val="Franklin Gothic Book"/>
    </font>
    <font>
      <sz val="8"/>
      <color rgb="FF000000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rgb="FF01B0F0"/>
        <bgColor rgb="FF000000"/>
      </patternFill>
    </fill>
    <fill>
      <patternFill patternType="solid">
        <fgColor rgb="FFE26C0B"/>
        <bgColor rgb="FF000000"/>
      </patternFill>
    </fill>
    <fill>
      <patternFill patternType="solid">
        <fgColor rgb="FFC5C5C5"/>
        <bgColor rgb="FF000000"/>
      </patternFill>
    </fill>
    <fill>
      <patternFill patternType="solid">
        <fgColor rgb="FF92D051"/>
        <bgColor rgb="FF000000"/>
      </patternFill>
    </fill>
    <fill>
      <patternFill patternType="solid">
        <fgColor rgb="FFB1A0C7"/>
        <bgColor rgb="FF000000"/>
      </patternFill>
    </fill>
    <fill>
      <patternFill patternType="solid">
        <fgColor rgb="FFDA9694"/>
        <bgColor rgb="FF000000"/>
      </patternFill>
    </fill>
    <fill>
      <patternFill patternType="solid">
        <fgColor rgb="FF4CACC6"/>
        <bgColor rgb="FF000000"/>
      </patternFill>
    </fill>
    <fill>
      <patternFill patternType="solid">
        <fgColor rgb="FFD4EAEF"/>
        <bgColor rgb="FF000000"/>
      </patternFill>
    </fill>
    <fill>
      <patternFill patternType="solid">
        <fgColor rgb="FFFDB2B2"/>
        <bgColor rgb="FF000000"/>
      </patternFill>
    </fill>
    <fill>
      <patternFill patternType="solid">
        <fgColor rgb="FF249947"/>
        <bgColor rgb="FF000000"/>
      </patternFill>
    </fill>
    <fill>
      <patternFill patternType="solid">
        <fgColor rgb="FF96EAA8"/>
        <bgColor rgb="FF000000"/>
      </patternFill>
    </fill>
    <fill>
      <patternFill patternType="solid">
        <fgColor rgb="FFE21600"/>
        <bgColor rgb="FF0000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2" fillId="3" borderId="0" xfId="0" applyFont="1" applyFill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1" fillId="10" borderId="0" xfId="0" applyFont="1" applyFill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164" fontId="0" fillId="0" borderId="0" xfId="0" applyNumberFormat="1"/>
    <xf numFmtId="0" fontId="1" fillId="11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left"/>
    </xf>
    <xf numFmtId="165" fontId="4" fillId="2" borderId="1" xfId="0" applyNumberFormat="1" applyFont="1" applyFill="1" applyBorder="1" applyAlignment="1">
      <alignment horizontal="left"/>
    </xf>
    <xf numFmtId="164" fontId="4" fillId="2" borderId="1" xfId="0" applyNumberFormat="1" applyFont="1" applyFill="1" applyBorder="1" applyAlignment="1">
      <alignment horizontal="left"/>
    </xf>
    <xf numFmtId="164" fontId="5" fillId="12" borderId="1" xfId="0" applyNumberFormat="1" applyFont="1" applyFill="1" applyBorder="1" applyAlignment="1">
      <alignment horizontal="left"/>
    </xf>
    <xf numFmtId="0" fontId="4" fillId="13" borderId="1" xfId="0" applyFont="1" applyFill="1" applyBorder="1" applyAlignment="1">
      <alignment horizontal="left"/>
    </xf>
    <xf numFmtId="164" fontId="6" fillId="14" borderId="1" xfId="0" applyNumberFormat="1" applyFont="1" applyFill="1" applyBorder="1" applyAlignment="1">
      <alignment horizontal="left"/>
    </xf>
    <xf numFmtId="0" fontId="4" fillId="15" borderId="1" xfId="0" applyFont="1" applyFill="1" applyBorder="1" applyAlignment="1">
      <alignment horizontal="left"/>
    </xf>
    <xf numFmtId="0" fontId="7" fillId="3" borderId="1" xfId="0" applyFont="1" applyFill="1" applyBorder="1" applyAlignment="1">
      <alignment horizontal="center"/>
    </xf>
    <xf numFmtId="165" fontId="8" fillId="2" borderId="1" xfId="0" applyNumberFormat="1" applyFont="1" applyFill="1" applyBorder="1" applyAlignment="1">
      <alignment horizontal="left"/>
    </xf>
    <xf numFmtId="0" fontId="9" fillId="0" borderId="0" xfId="0" applyFont="1"/>
    <xf numFmtId="0" fontId="4" fillId="2" borderId="2" xfId="0" applyFont="1" applyFill="1" applyBorder="1" applyAlignment="1">
      <alignment horizontal="left"/>
    </xf>
    <xf numFmtId="0" fontId="4" fillId="2" borderId="0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2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0"/>
  <sheetViews>
    <sheetView tabSelected="1" view="pageLayout" topLeftCell="A233" zoomScaleNormal="100" workbookViewId="0">
      <selection activeCell="C257" sqref="C257"/>
    </sheetView>
  </sheetViews>
  <sheetFormatPr baseColWidth="10" defaultColWidth="9.140625" defaultRowHeight="15"/>
  <cols>
    <col min="1" max="3" width="6" customWidth="1"/>
    <col min="4" max="4" width="20" style="25" customWidth="1"/>
    <col min="5" max="5" width="67.42578125" customWidth="1"/>
  </cols>
  <sheetData>
    <row r="1" spans="1:5" ht="15.75">
      <c r="A1" s="28" t="s">
        <v>0</v>
      </c>
      <c r="B1" s="29"/>
      <c r="C1" s="29"/>
      <c r="D1" s="29"/>
      <c r="E1" s="29"/>
    </row>
    <row r="2" spans="1:5" ht="15.75">
      <c r="A2" s="28" t="s">
        <v>1</v>
      </c>
      <c r="B2" s="29"/>
      <c r="C2" s="29"/>
      <c r="D2" s="29"/>
      <c r="E2" s="29"/>
    </row>
    <row r="3" spans="1:5" ht="15.75">
      <c r="A3" s="30" t="s">
        <v>2</v>
      </c>
      <c r="B3" s="30"/>
      <c r="C3" s="4"/>
      <c r="D3" s="23"/>
      <c r="E3" s="4" t="s">
        <v>3</v>
      </c>
    </row>
    <row r="4" spans="1:5" ht="15.75">
      <c r="A4" s="4" t="s">
        <v>4</v>
      </c>
      <c r="B4" s="4" t="s">
        <v>5</v>
      </c>
      <c r="C4" s="4" t="s">
        <v>6</v>
      </c>
      <c r="D4" s="23" t="s">
        <v>7</v>
      </c>
      <c r="E4" s="12" t="s">
        <v>8</v>
      </c>
    </row>
    <row r="5" spans="1:5" ht="15.75">
      <c r="A5" s="16">
        <v>1</v>
      </c>
      <c r="B5" s="16">
        <v>3</v>
      </c>
      <c r="C5" s="16">
        <v>0</v>
      </c>
      <c r="D5" s="24" t="s">
        <v>9</v>
      </c>
      <c r="E5" s="16" t="s">
        <v>10</v>
      </c>
    </row>
    <row r="6" spans="1:5" ht="15.75">
      <c r="A6" s="16">
        <v>0</v>
      </c>
      <c r="B6" s="16">
        <v>22</v>
      </c>
      <c r="C6" s="16">
        <v>0</v>
      </c>
      <c r="D6" s="24">
        <v>7501023107793</v>
      </c>
      <c r="E6" s="16" t="s">
        <v>11</v>
      </c>
    </row>
    <row r="7" spans="1:5" ht="15.75">
      <c r="A7" s="16">
        <v>0</v>
      </c>
      <c r="B7" s="16">
        <v>8</v>
      </c>
      <c r="C7" s="16">
        <v>0</v>
      </c>
      <c r="D7" s="24" t="s">
        <v>12</v>
      </c>
      <c r="E7" s="16" t="s">
        <v>13</v>
      </c>
    </row>
    <row r="8" spans="1:5" ht="15.75">
      <c r="A8" s="16">
        <v>0</v>
      </c>
      <c r="B8" s="16">
        <v>6</v>
      </c>
      <c r="C8" s="16">
        <v>0</v>
      </c>
      <c r="D8" s="24" t="s">
        <v>14</v>
      </c>
      <c r="E8" s="16" t="s">
        <v>15</v>
      </c>
    </row>
    <row r="9" spans="1:5" ht="15.75">
      <c r="A9" s="16">
        <v>0</v>
      </c>
      <c r="B9" s="16">
        <v>36</v>
      </c>
      <c r="C9" s="16">
        <v>0</v>
      </c>
      <c r="D9" s="24" t="s">
        <v>16</v>
      </c>
      <c r="E9" s="16" t="s">
        <v>17</v>
      </c>
    </row>
    <row r="10" spans="1:5" ht="15.75">
      <c r="A10" s="16">
        <v>1</v>
      </c>
      <c r="B10" s="16">
        <v>14</v>
      </c>
      <c r="C10" s="16">
        <v>0</v>
      </c>
      <c r="D10" s="24">
        <v>23114933</v>
      </c>
      <c r="E10" s="16" t="s">
        <v>18</v>
      </c>
    </row>
    <row r="11" spans="1:5" ht="15.75">
      <c r="E11" s="13" t="s">
        <v>19</v>
      </c>
    </row>
    <row r="12" spans="1:5" ht="15.75">
      <c r="A12" s="16">
        <v>23</v>
      </c>
      <c r="B12" s="16">
        <v>11</v>
      </c>
      <c r="C12" s="16">
        <v>0</v>
      </c>
      <c r="D12" s="24">
        <v>6001</v>
      </c>
      <c r="E12" s="16" t="s">
        <v>20</v>
      </c>
    </row>
    <row r="13" spans="1:5" ht="15.75">
      <c r="A13" s="16">
        <v>26</v>
      </c>
      <c r="B13" s="16">
        <v>11</v>
      </c>
      <c r="C13" s="16">
        <v>0</v>
      </c>
      <c r="D13" s="24">
        <v>6015</v>
      </c>
      <c r="E13" s="16" t="s">
        <v>21</v>
      </c>
    </row>
    <row r="14" spans="1:5" ht="15.75">
      <c r="A14" s="16">
        <v>14</v>
      </c>
      <c r="B14" s="16">
        <v>3</v>
      </c>
      <c r="C14" s="16">
        <v>0</v>
      </c>
      <c r="D14" s="24">
        <v>6068</v>
      </c>
      <c r="E14" s="16" t="s">
        <v>22</v>
      </c>
    </row>
    <row r="15" spans="1:5" ht="15.75">
      <c r="A15" s="16">
        <v>5</v>
      </c>
      <c r="B15" s="16">
        <v>2</v>
      </c>
      <c r="C15" s="16">
        <v>0</v>
      </c>
      <c r="D15" s="24">
        <v>6069</v>
      </c>
      <c r="E15" s="16" t="s">
        <v>23</v>
      </c>
    </row>
    <row r="16" spans="1:5" ht="15.75">
      <c r="A16" s="16">
        <v>10</v>
      </c>
      <c r="B16" s="16">
        <v>7</v>
      </c>
      <c r="C16" s="16">
        <v>0</v>
      </c>
      <c r="D16" s="24">
        <v>4556666</v>
      </c>
      <c r="E16" s="16" t="s">
        <v>24</v>
      </c>
    </row>
    <row r="17" spans="1:5" ht="15.75">
      <c r="A17" s="16">
        <v>6</v>
      </c>
      <c r="B17" s="16">
        <v>6</v>
      </c>
      <c r="C17" s="16">
        <v>0</v>
      </c>
      <c r="D17" s="24">
        <v>6005</v>
      </c>
      <c r="E17" s="16" t="s">
        <v>25</v>
      </c>
    </row>
    <row r="18" spans="1:5" ht="15.75">
      <c r="A18" s="16">
        <v>3</v>
      </c>
      <c r="B18" s="16">
        <v>8</v>
      </c>
      <c r="C18" s="16">
        <v>0</v>
      </c>
      <c r="D18" s="24">
        <v>6016</v>
      </c>
      <c r="E18" s="16" t="s">
        <v>26</v>
      </c>
    </row>
    <row r="19" spans="1:5" ht="15.75">
      <c r="A19" s="16">
        <v>5</v>
      </c>
      <c r="B19" s="16">
        <v>9</v>
      </c>
      <c r="C19" s="16">
        <v>0</v>
      </c>
      <c r="D19" s="24">
        <v>6007</v>
      </c>
      <c r="E19" s="16" t="s">
        <v>27</v>
      </c>
    </row>
    <row r="20" spans="1:5" ht="15.75">
      <c r="A20" s="26"/>
    </row>
    <row r="23" spans="1:5" ht="15.75">
      <c r="A23" s="28" t="s">
        <v>0</v>
      </c>
      <c r="B23" s="29"/>
      <c r="C23" s="29"/>
      <c r="D23" s="29"/>
      <c r="E23" s="29"/>
    </row>
    <row r="24" spans="1:5" ht="15.75">
      <c r="A24" s="28" t="s">
        <v>28</v>
      </c>
      <c r="B24" s="29"/>
      <c r="C24" s="29"/>
      <c r="D24" s="29"/>
      <c r="E24" s="29"/>
    </row>
    <row r="25" spans="1:5" ht="15.75">
      <c r="A25" s="30" t="s">
        <v>2</v>
      </c>
      <c r="B25" s="30"/>
      <c r="C25" s="4"/>
      <c r="D25" s="23"/>
      <c r="E25" s="4" t="s">
        <v>3</v>
      </c>
    </row>
    <row r="26" spans="1:5" ht="15.75">
      <c r="A26" s="4" t="s">
        <v>4</v>
      </c>
      <c r="B26" s="4" t="s">
        <v>5</v>
      </c>
      <c r="C26" s="4" t="s">
        <v>6</v>
      </c>
      <c r="D26" s="23" t="s">
        <v>7</v>
      </c>
      <c r="E26" s="12" t="s">
        <v>29</v>
      </c>
    </row>
    <row r="27" spans="1:5" ht="15.75">
      <c r="A27" s="16">
        <v>14</v>
      </c>
      <c r="B27" s="16">
        <v>0</v>
      </c>
      <c r="C27" s="16">
        <v>0</v>
      </c>
      <c r="D27" s="24">
        <v>7501072208415</v>
      </c>
      <c r="E27" s="16" t="s">
        <v>30</v>
      </c>
    </row>
    <row r="28" spans="1:5" ht="15.75">
      <c r="A28" s="16">
        <v>0</v>
      </c>
      <c r="B28" s="16">
        <v>44</v>
      </c>
      <c r="C28" s="16">
        <v>0</v>
      </c>
      <c r="D28" s="24">
        <v>7501072206732</v>
      </c>
      <c r="E28" s="16" t="s">
        <v>31</v>
      </c>
    </row>
    <row r="29" spans="1:5" ht="15.75">
      <c r="A29" s="16">
        <v>20</v>
      </c>
      <c r="B29" s="16">
        <v>0</v>
      </c>
      <c r="C29" s="16">
        <v>0</v>
      </c>
      <c r="D29" s="24">
        <v>7501072206992</v>
      </c>
      <c r="E29" s="16" t="s">
        <v>32</v>
      </c>
    </row>
    <row r="33" spans="1:5" ht="15.75">
      <c r="A33" s="28" t="s">
        <v>0</v>
      </c>
      <c r="B33" s="29"/>
      <c r="C33" s="29"/>
      <c r="D33" s="29"/>
      <c r="E33" s="29"/>
    </row>
    <row r="34" spans="1:5" ht="15.75">
      <c r="A34" s="28" t="s">
        <v>33</v>
      </c>
      <c r="B34" s="29"/>
      <c r="C34" s="29"/>
      <c r="D34" s="29"/>
      <c r="E34" s="29"/>
    </row>
    <row r="35" spans="1:5" ht="15.75">
      <c r="A35" s="30" t="s">
        <v>2</v>
      </c>
      <c r="B35" s="30"/>
      <c r="C35" s="4"/>
      <c r="D35" s="23"/>
      <c r="E35" s="4" t="s">
        <v>3</v>
      </c>
    </row>
    <row r="36" spans="1:5" ht="15.75">
      <c r="A36" s="4" t="s">
        <v>4</v>
      </c>
      <c r="B36" s="4" t="s">
        <v>5</v>
      </c>
      <c r="C36" s="4" t="s">
        <v>6</v>
      </c>
      <c r="D36" s="23" t="s">
        <v>7</v>
      </c>
      <c r="E36" s="12" t="s">
        <v>34</v>
      </c>
    </row>
    <row r="37" spans="1:5" ht="15.75">
      <c r="A37" s="16">
        <v>4</v>
      </c>
      <c r="B37" s="16">
        <v>14</v>
      </c>
      <c r="C37" s="16">
        <v>10</v>
      </c>
      <c r="D37" s="24">
        <v>13117020414</v>
      </c>
      <c r="E37" s="16" t="s">
        <v>35</v>
      </c>
    </row>
    <row r="38" spans="1:5" ht="15.75">
      <c r="E38" s="13" t="s">
        <v>36</v>
      </c>
    </row>
    <row r="39" spans="1:5" ht="15.75">
      <c r="A39" s="16">
        <v>3</v>
      </c>
      <c r="B39" s="16">
        <v>1</v>
      </c>
      <c r="C39" s="16">
        <v>5</v>
      </c>
      <c r="D39" s="24">
        <v>646464564</v>
      </c>
      <c r="E39" s="16" t="s">
        <v>37</v>
      </c>
    </row>
    <row r="40" spans="1:5" ht="15.75">
      <c r="A40" s="16">
        <v>3</v>
      </c>
      <c r="B40" s="16">
        <v>0</v>
      </c>
      <c r="C40" s="16">
        <v>5</v>
      </c>
      <c r="D40" s="24">
        <v>7501011701301</v>
      </c>
      <c r="E40" s="16" t="s">
        <v>38</v>
      </c>
    </row>
    <row r="41" spans="1:5" ht="15.75">
      <c r="A41" s="16">
        <v>3</v>
      </c>
      <c r="B41" s="16">
        <v>2</v>
      </c>
      <c r="C41" s="16">
        <v>0</v>
      </c>
      <c r="D41" s="24">
        <v>50216</v>
      </c>
      <c r="E41" s="16" t="s">
        <v>39</v>
      </c>
    </row>
    <row r="42" spans="1:5" ht="15.75">
      <c r="A42" s="16">
        <v>2</v>
      </c>
      <c r="B42" s="16">
        <v>0</v>
      </c>
      <c r="C42" s="16">
        <v>2</v>
      </c>
      <c r="D42" s="24">
        <v>50218</v>
      </c>
      <c r="E42" s="16" t="s">
        <v>40</v>
      </c>
    </row>
    <row r="43" spans="1:5" ht="15.75">
      <c r="A43" s="16">
        <v>2</v>
      </c>
      <c r="B43" s="16">
        <v>4</v>
      </c>
      <c r="C43" s="16">
        <v>1</v>
      </c>
      <c r="D43" s="24">
        <v>16603</v>
      </c>
      <c r="E43" s="16" t="s">
        <v>41</v>
      </c>
    </row>
    <row r="44" spans="1:5" ht="15.75">
      <c r="A44" s="16">
        <v>2</v>
      </c>
      <c r="B44" s="16">
        <v>0</v>
      </c>
      <c r="C44" s="16">
        <v>1</v>
      </c>
      <c r="D44" s="24">
        <v>50217</v>
      </c>
      <c r="E44" s="16" t="s">
        <v>42</v>
      </c>
    </row>
    <row r="45" spans="1:5" ht="15.75">
      <c r="A45" s="16">
        <v>10</v>
      </c>
      <c r="B45" s="16">
        <v>3</v>
      </c>
      <c r="C45" s="16">
        <v>0</v>
      </c>
      <c r="D45" s="24">
        <v>57882</v>
      </c>
      <c r="E45" s="16" t="s">
        <v>43</v>
      </c>
    </row>
    <row r="46" spans="1:5" ht="15.75">
      <c r="A46" s="16">
        <v>18</v>
      </c>
      <c r="B46" s="16">
        <v>4</v>
      </c>
      <c r="C46" s="16">
        <v>0</v>
      </c>
      <c r="D46" s="24">
        <v>5447</v>
      </c>
      <c r="E46" s="16" t="s">
        <v>44</v>
      </c>
    </row>
    <row r="47" spans="1:5" ht="15.75">
      <c r="A47" s="16">
        <v>21</v>
      </c>
      <c r="B47" s="16">
        <v>2</v>
      </c>
      <c r="C47" s="16">
        <v>0</v>
      </c>
      <c r="D47" s="24">
        <v>57881</v>
      </c>
      <c r="E47" s="16" t="s">
        <v>45</v>
      </c>
    </row>
    <row r="48" spans="1:5" ht="15.75">
      <c r="A48" s="16">
        <v>21</v>
      </c>
      <c r="B48" s="16">
        <v>0</v>
      </c>
      <c r="C48" s="16">
        <v>0</v>
      </c>
      <c r="D48" s="24">
        <v>5445</v>
      </c>
      <c r="E48" s="16" t="s">
        <v>46</v>
      </c>
    </row>
    <row r="49" spans="1:5" ht="15.75">
      <c r="A49" s="16">
        <v>16</v>
      </c>
      <c r="B49" s="16">
        <v>9</v>
      </c>
      <c r="C49" s="16">
        <v>0</v>
      </c>
      <c r="D49" s="24">
        <v>5479</v>
      </c>
      <c r="E49" s="16" t="s">
        <v>47</v>
      </c>
    </row>
    <row r="50" spans="1:5" ht="15.75">
      <c r="A50" s="16">
        <v>17</v>
      </c>
      <c r="B50" s="16">
        <v>5</v>
      </c>
      <c r="C50" s="16">
        <v>0</v>
      </c>
      <c r="D50" s="24">
        <v>44454</v>
      </c>
      <c r="E50" s="16" t="s">
        <v>48</v>
      </c>
    </row>
    <row r="51" spans="1:5" ht="15.75">
      <c r="A51" s="16">
        <v>21</v>
      </c>
      <c r="B51" s="16">
        <v>2</v>
      </c>
      <c r="C51" s="16">
        <v>0</v>
      </c>
      <c r="D51" s="24">
        <v>5441</v>
      </c>
      <c r="E51" s="16" t="s">
        <v>49</v>
      </c>
    </row>
    <row r="52" spans="1:5" ht="15.75">
      <c r="A52" s="16">
        <v>33</v>
      </c>
      <c r="B52" s="16">
        <v>3</v>
      </c>
      <c r="C52" s="16">
        <v>0</v>
      </c>
      <c r="D52" s="24">
        <v>5446</v>
      </c>
      <c r="E52" s="16" t="s">
        <v>50</v>
      </c>
    </row>
    <row r="56" spans="1:5" ht="15.75">
      <c r="A56" s="28" t="s">
        <v>0</v>
      </c>
      <c r="B56" s="29"/>
      <c r="C56" s="29"/>
      <c r="D56" s="29"/>
      <c r="E56" s="29"/>
    </row>
    <row r="57" spans="1:5" ht="15.75">
      <c r="A57" s="28" t="s">
        <v>51</v>
      </c>
      <c r="B57" s="29"/>
      <c r="C57" s="29"/>
      <c r="D57" s="29"/>
      <c r="E57" s="29"/>
    </row>
    <row r="58" spans="1:5" ht="15.75">
      <c r="A58" s="30" t="s">
        <v>2</v>
      </c>
      <c r="B58" s="30"/>
      <c r="C58" s="4"/>
      <c r="D58" s="23"/>
      <c r="E58" s="4" t="s">
        <v>3</v>
      </c>
    </row>
    <row r="59" spans="1:5" ht="15.75">
      <c r="A59" s="4" t="s">
        <v>4</v>
      </c>
      <c r="B59" s="4" t="s">
        <v>5</v>
      </c>
      <c r="C59" s="4" t="s">
        <v>6</v>
      </c>
      <c r="D59" s="23" t="s">
        <v>7</v>
      </c>
      <c r="E59" s="12" t="s">
        <v>52</v>
      </c>
    </row>
    <row r="60" spans="1:5" ht="15.75">
      <c r="A60" s="16">
        <v>2</v>
      </c>
      <c r="B60" s="16">
        <v>6</v>
      </c>
      <c r="C60" s="16">
        <v>6</v>
      </c>
      <c r="D60" s="24">
        <v>75000617</v>
      </c>
      <c r="E60" s="16" t="s">
        <v>53</v>
      </c>
    </row>
    <row r="61" spans="1:5" ht="15.75">
      <c r="A61" s="16">
        <v>1</v>
      </c>
      <c r="B61" s="16">
        <v>10</v>
      </c>
      <c r="C61" s="16">
        <v>2</v>
      </c>
      <c r="D61" s="24">
        <v>7501071903301</v>
      </c>
      <c r="E61" s="16" t="s">
        <v>54</v>
      </c>
    </row>
    <row r="62" spans="1:5" ht="15.75">
      <c r="A62" s="16">
        <v>0</v>
      </c>
      <c r="B62" s="16">
        <v>0</v>
      </c>
      <c r="C62" s="16">
        <v>3</v>
      </c>
      <c r="D62" s="24">
        <v>75000616</v>
      </c>
      <c r="E62" s="16" t="s">
        <v>55</v>
      </c>
    </row>
    <row r="63" spans="1:5" ht="15.75">
      <c r="E63" s="13" t="s">
        <v>56</v>
      </c>
    </row>
    <row r="64" spans="1:5" ht="15.75">
      <c r="A64" s="16">
        <v>1</v>
      </c>
      <c r="B64" s="16">
        <v>0</v>
      </c>
      <c r="C64" s="16">
        <v>1</v>
      </c>
      <c r="D64" s="24">
        <v>7509743</v>
      </c>
      <c r="E64" s="16" t="s">
        <v>57</v>
      </c>
    </row>
    <row r="65" spans="1:5" ht="15.75">
      <c r="A65" s="16">
        <v>1</v>
      </c>
      <c r="B65" s="16">
        <v>0</v>
      </c>
      <c r="C65" s="16">
        <v>3</v>
      </c>
      <c r="D65" s="24">
        <v>7501026027496</v>
      </c>
      <c r="E65" s="16" t="s">
        <v>58</v>
      </c>
    </row>
    <row r="66" spans="1:5" ht="15.75">
      <c r="A66" s="27"/>
      <c r="B66" s="27"/>
      <c r="E66" s="13" t="s">
        <v>59</v>
      </c>
    </row>
    <row r="67" spans="1:5" ht="15.75">
      <c r="A67" s="16">
        <v>1</v>
      </c>
      <c r="B67" s="16">
        <v>6</v>
      </c>
      <c r="C67" s="16">
        <v>2</v>
      </c>
      <c r="D67" s="24">
        <v>75024064602</v>
      </c>
      <c r="E67" s="16" t="s">
        <v>60</v>
      </c>
    </row>
    <row r="68" spans="1:5" ht="15.75">
      <c r="A68" s="16">
        <v>1</v>
      </c>
      <c r="B68" s="16">
        <v>1</v>
      </c>
      <c r="C68" s="16">
        <v>2</v>
      </c>
      <c r="D68" s="24">
        <v>75024064603</v>
      </c>
      <c r="E68" s="16" t="s">
        <v>61</v>
      </c>
    </row>
    <row r="69" spans="1:5" ht="15.75">
      <c r="A69" s="16">
        <v>0</v>
      </c>
      <c r="B69" s="16">
        <v>0</v>
      </c>
      <c r="C69" s="16">
        <v>3</v>
      </c>
      <c r="D69" s="24">
        <v>75024064604</v>
      </c>
      <c r="E69" s="16" t="s">
        <v>62</v>
      </c>
    </row>
    <row r="70" spans="1:5" ht="15.75">
      <c r="A70" s="16">
        <v>1</v>
      </c>
      <c r="B70" s="16">
        <v>3</v>
      </c>
      <c r="C70" s="16">
        <v>3</v>
      </c>
      <c r="D70" s="24">
        <v>75024064605</v>
      </c>
      <c r="E70" s="16" t="s">
        <v>63</v>
      </c>
    </row>
    <row r="71" spans="1:5" ht="15.75">
      <c r="A71" s="16">
        <v>0</v>
      </c>
      <c r="B71" s="16">
        <v>2</v>
      </c>
      <c r="C71" s="16">
        <v>3</v>
      </c>
      <c r="D71" s="24">
        <v>75024064606</v>
      </c>
      <c r="E71" s="16" t="s">
        <v>64</v>
      </c>
    </row>
    <row r="72" spans="1:5" ht="15.75">
      <c r="A72" s="16">
        <v>1</v>
      </c>
      <c r="B72" s="16">
        <v>0</v>
      </c>
      <c r="C72" s="16">
        <v>2</v>
      </c>
      <c r="D72" s="24">
        <v>75024064607</v>
      </c>
      <c r="E72" s="16" t="s">
        <v>65</v>
      </c>
    </row>
    <row r="73" spans="1:5" ht="15.75">
      <c r="A73" s="16">
        <v>1</v>
      </c>
      <c r="B73" s="16">
        <v>5</v>
      </c>
      <c r="C73" s="16">
        <v>2</v>
      </c>
      <c r="D73" s="24">
        <v>75024064609</v>
      </c>
      <c r="E73" s="16" t="s">
        <v>66</v>
      </c>
    </row>
    <row r="74" spans="1:5" ht="15.75">
      <c r="A74" s="16">
        <v>0</v>
      </c>
      <c r="B74" s="16">
        <v>1</v>
      </c>
      <c r="C74" s="16">
        <v>3</v>
      </c>
      <c r="D74" s="24">
        <v>75024064613</v>
      </c>
      <c r="E74" s="16" t="s">
        <v>67</v>
      </c>
    </row>
    <row r="75" spans="1:5" ht="15.75">
      <c r="A75" s="16">
        <v>0</v>
      </c>
      <c r="B75" s="16">
        <v>3</v>
      </c>
      <c r="C75" s="16">
        <v>3</v>
      </c>
      <c r="D75" s="24">
        <v>75024064614</v>
      </c>
      <c r="E75" s="16" t="s">
        <v>68</v>
      </c>
    </row>
    <row r="76" spans="1:5" ht="15.75">
      <c r="E76" s="13" t="s">
        <v>69</v>
      </c>
    </row>
    <row r="77" spans="1:5" ht="15.75">
      <c r="A77" s="16">
        <v>3</v>
      </c>
      <c r="B77" s="16">
        <v>15</v>
      </c>
      <c r="C77" s="16">
        <v>5</v>
      </c>
      <c r="D77" s="24">
        <v>7501003150230</v>
      </c>
      <c r="E77" s="16" t="s">
        <v>70</v>
      </c>
    </row>
    <row r="78" spans="1:5" ht="15.75">
      <c r="E78" s="13" t="s">
        <v>71</v>
      </c>
    </row>
    <row r="79" spans="1:5" ht="15.75">
      <c r="A79" s="16">
        <v>14</v>
      </c>
      <c r="B79" s="16">
        <v>7</v>
      </c>
      <c r="C79" s="16">
        <v>0</v>
      </c>
      <c r="D79" s="24">
        <v>21363</v>
      </c>
      <c r="E79" s="16" t="s">
        <v>72</v>
      </c>
    </row>
    <row r="83" spans="1:5" ht="15.75">
      <c r="A83" s="28" t="s">
        <v>0</v>
      </c>
      <c r="B83" s="29"/>
      <c r="C83" s="29"/>
      <c r="D83" s="29"/>
      <c r="E83" s="29"/>
    </row>
    <row r="84" spans="1:5" ht="15.75">
      <c r="A84" s="28" t="s">
        <v>73</v>
      </c>
      <c r="B84" s="29"/>
      <c r="C84" s="29"/>
      <c r="D84" s="29"/>
      <c r="E84" s="29"/>
    </row>
    <row r="85" spans="1:5" ht="15.75">
      <c r="A85" s="30" t="s">
        <v>2</v>
      </c>
      <c r="B85" s="30"/>
      <c r="C85" s="4"/>
      <c r="D85" s="23"/>
      <c r="E85" s="4" t="s">
        <v>3</v>
      </c>
    </row>
    <row r="86" spans="1:5" ht="15.75">
      <c r="A86" s="4" t="s">
        <v>4</v>
      </c>
      <c r="B86" s="4" t="s">
        <v>5</v>
      </c>
      <c r="C86" s="4" t="s">
        <v>6</v>
      </c>
      <c r="D86" s="23" t="s">
        <v>7</v>
      </c>
      <c r="E86" s="12" t="s">
        <v>56</v>
      </c>
    </row>
    <row r="87" spans="1:5" ht="15.75">
      <c r="A87" s="16">
        <v>0</v>
      </c>
      <c r="B87" s="16">
        <v>0</v>
      </c>
      <c r="C87" s="16">
        <v>5</v>
      </c>
      <c r="D87" s="24">
        <v>7501199408149</v>
      </c>
      <c r="E87" s="16" t="s">
        <v>74</v>
      </c>
    </row>
    <row r="88" spans="1:5" ht="15.75">
      <c r="A88" s="16">
        <v>4</v>
      </c>
      <c r="B88" s="16">
        <v>4</v>
      </c>
      <c r="C88" s="16">
        <v>3</v>
      </c>
      <c r="D88" s="24" t="s">
        <v>75</v>
      </c>
      <c r="E88" s="16" t="s">
        <v>76</v>
      </c>
    </row>
    <row r="89" spans="1:5" ht="15.75">
      <c r="A89" s="16">
        <v>1</v>
      </c>
      <c r="B89" s="16">
        <v>2</v>
      </c>
      <c r="C89" s="16">
        <v>1</v>
      </c>
      <c r="D89" s="24">
        <v>7501022007</v>
      </c>
      <c r="E89" s="16" t="s">
        <v>77</v>
      </c>
    </row>
    <row r="90" spans="1:5" ht="15.75">
      <c r="A90" s="16">
        <v>1</v>
      </c>
      <c r="B90" s="16">
        <v>9</v>
      </c>
      <c r="C90" s="16">
        <v>7</v>
      </c>
      <c r="D90" s="24">
        <v>7501199406678</v>
      </c>
      <c r="E90" s="16" t="s">
        <v>78</v>
      </c>
    </row>
    <row r="91" spans="1:5" ht="15.75">
      <c r="A91" s="16">
        <v>3</v>
      </c>
      <c r="B91" s="16">
        <v>2</v>
      </c>
      <c r="C91" s="16">
        <v>0</v>
      </c>
      <c r="D91" s="24">
        <v>7501199422623</v>
      </c>
      <c r="E91" s="16" t="s">
        <v>79</v>
      </c>
    </row>
    <row r="92" spans="1:5" ht="15.75">
      <c r="E92" s="13" t="s">
        <v>80</v>
      </c>
    </row>
    <row r="93" spans="1:5" ht="15.75">
      <c r="A93" s="16">
        <v>29</v>
      </c>
      <c r="B93" s="16" t="s">
        <v>262</v>
      </c>
      <c r="C93" s="16">
        <v>0</v>
      </c>
      <c r="D93" s="24">
        <v>750400791007</v>
      </c>
      <c r="E93" s="16" t="s">
        <v>81</v>
      </c>
    </row>
    <row r="94" spans="1:5" ht="15.75">
      <c r="E94" s="13" t="s">
        <v>82</v>
      </c>
    </row>
    <row r="95" spans="1:5" ht="15.75">
      <c r="A95" s="16">
        <v>7</v>
      </c>
      <c r="B95" s="16">
        <v>4</v>
      </c>
      <c r="C95" s="16">
        <v>0</v>
      </c>
      <c r="D95" s="24">
        <v>7503717</v>
      </c>
      <c r="E95" s="16" t="s">
        <v>83</v>
      </c>
    </row>
    <row r="96" spans="1:5" ht="15.75">
      <c r="A96" s="16">
        <v>7</v>
      </c>
      <c r="B96" s="16">
        <v>4</v>
      </c>
      <c r="C96" s="16">
        <v>0</v>
      </c>
      <c r="D96" s="24">
        <v>55692</v>
      </c>
      <c r="E96" s="16" t="s">
        <v>84</v>
      </c>
    </row>
    <row r="97" spans="1:5" ht="15.75">
      <c r="A97" s="16">
        <v>4</v>
      </c>
      <c r="B97" s="16">
        <v>6</v>
      </c>
      <c r="C97" s="16">
        <v>0</v>
      </c>
      <c r="D97" s="24">
        <v>1330</v>
      </c>
      <c r="E97" s="16" t="s">
        <v>85</v>
      </c>
    </row>
    <row r="98" spans="1:5" ht="15.75">
      <c r="A98" s="16">
        <v>4</v>
      </c>
      <c r="B98" s="16">
        <v>6</v>
      </c>
      <c r="C98" s="16">
        <v>0</v>
      </c>
      <c r="D98" s="24">
        <v>750300498002</v>
      </c>
      <c r="E98" s="16" t="s">
        <v>86</v>
      </c>
    </row>
    <row r="99" spans="1:5" ht="15.75">
      <c r="A99" s="16">
        <v>3</v>
      </c>
      <c r="B99" s="16">
        <v>11</v>
      </c>
      <c r="C99" s="16">
        <v>0</v>
      </c>
      <c r="D99" s="24">
        <v>750300498001</v>
      </c>
      <c r="E99" s="16" t="s">
        <v>87</v>
      </c>
    </row>
    <row r="100" spans="1:5" ht="15.75">
      <c r="A100" s="16">
        <v>3</v>
      </c>
      <c r="B100" s="16">
        <v>1</v>
      </c>
      <c r="C100" s="16">
        <v>0</v>
      </c>
      <c r="D100" s="24">
        <v>7503004976963</v>
      </c>
      <c r="E100" s="16" t="s">
        <v>88</v>
      </c>
    </row>
    <row r="101" spans="1:5" ht="15.75">
      <c r="A101" s="16">
        <v>3</v>
      </c>
      <c r="B101" s="16">
        <v>5</v>
      </c>
      <c r="C101" s="16">
        <v>0</v>
      </c>
      <c r="D101" s="24">
        <v>37402</v>
      </c>
      <c r="E101" s="16" t="s">
        <v>89</v>
      </c>
    </row>
    <row r="102" spans="1:5" ht="15.75">
      <c r="A102" s="16">
        <v>1</v>
      </c>
      <c r="B102" s="16">
        <v>1</v>
      </c>
      <c r="C102" s="16">
        <v>0</v>
      </c>
      <c r="D102" s="24">
        <v>37112</v>
      </c>
      <c r="E102" s="16" t="s">
        <v>90</v>
      </c>
    </row>
    <row r="103" spans="1:5" ht="15.75">
      <c r="E103" s="13" t="s">
        <v>59</v>
      </c>
    </row>
    <row r="104" spans="1:5" ht="15.75">
      <c r="A104" s="16">
        <v>0</v>
      </c>
      <c r="B104" s="16">
        <v>11</v>
      </c>
      <c r="C104" s="16">
        <v>2</v>
      </c>
      <c r="D104" s="24">
        <v>7501199400065</v>
      </c>
      <c r="E104" s="16" t="s">
        <v>91</v>
      </c>
    </row>
    <row r="105" spans="1:5" ht="15.75">
      <c r="A105" s="16">
        <v>0</v>
      </c>
      <c r="B105" s="16">
        <v>12</v>
      </c>
      <c r="C105" s="16">
        <v>2</v>
      </c>
      <c r="D105" s="24">
        <v>7501199400027</v>
      </c>
      <c r="E105" s="16" t="s">
        <v>92</v>
      </c>
    </row>
    <row r="106" spans="1:5" ht="15.75">
      <c r="E106" s="13" t="s">
        <v>93</v>
      </c>
    </row>
    <row r="107" spans="1:5" ht="15.75">
      <c r="A107" s="16">
        <v>3</v>
      </c>
      <c r="B107" s="16">
        <v>0</v>
      </c>
      <c r="C107" s="16">
        <v>3</v>
      </c>
      <c r="D107" s="24">
        <v>46565484</v>
      </c>
      <c r="E107" s="16" t="s">
        <v>94</v>
      </c>
    </row>
    <row r="108" spans="1:5" ht="15.75">
      <c r="A108" s="16">
        <v>0</v>
      </c>
      <c r="B108" s="16">
        <v>0</v>
      </c>
      <c r="C108" s="16">
        <v>4</v>
      </c>
      <c r="D108" s="24">
        <v>121189</v>
      </c>
      <c r="E108" s="16" t="s">
        <v>95</v>
      </c>
    </row>
    <row r="109" spans="1:5" ht="15.75">
      <c r="A109" s="16">
        <v>5</v>
      </c>
      <c r="B109" s="16">
        <v>6</v>
      </c>
      <c r="C109" s="16">
        <v>0</v>
      </c>
      <c r="D109" s="24">
        <v>121188</v>
      </c>
      <c r="E109" s="16" t="s">
        <v>96</v>
      </c>
    </row>
    <row r="110" spans="1:5" ht="15.75">
      <c r="A110" s="16">
        <v>3</v>
      </c>
      <c r="B110" s="16">
        <v>4</v>
      </c>
      <c r="C110" s="16">
        <v>2</v>
      </c>
      <c r="D110" s="24">
        <v>7501199420919</v>
      </c>
      <c r="E110" s="16" t="s">
        <v>97</v>
      </c>
    </row>
    <row r="111" spans="1:5" ht="15.75">
      <c r="A111" s="16">
        <v>2</v>
      </c>
      <c r="B111" s="16">
        <v>1</v>
      </c>
      <c r="C111" s="16">
        <v>3</v>
      </c>
      <c r="D111" s="24">
        <v>199420919</v>
      </c>
      <c r="E111" s="16" t="s">
        <v>98</v>
      </c>
    </row>
    <row r="112" spans="1:5" ht="15.75">
      <c r="E112" s="13" t="s">
        <v>99</v>
      </c>
    </row>
    <row r="113" spans="1:5" ht="15.75">
      <c r="A113" s="16">
        <v>25</v>
      </c>
      <c r="B113" s="16">
        <v>2</v>
      </c>
      <c r="C113" s="16">
        <v>0</v>
      </c>
      <c r="D113" s="24">
        <v>6108</v>
      </c>
      <c r="E113" s="16" t="s">
        <v>100</v>
      </c>
    </row>
    <row r="114" spans="1:5" ht="15.75">
      <c r="A114" s="16">
        <v>17</v>
      </c>
      <c r="B114" s="16">
        <v>9</v>
      </c>
      <c r="C114" s="16">
        <v>0</v>
      </c>
      <c r="D114" s="24">
        <v>97339012033</v>
      </c>
      <c r="E114" s="16" t="s">
        <v>101</v>
      </c>
    </row>
    <row r="115" spans="1:5" ht="15.75">
      <c r="A115" s="16">
        <v>27</v>
      </c>
      <c r="B115" s="16">
        <v>9</v>
      </c>
      <c r="C115" s="16">
        <v>50</v>
      </c>
      <c r="D115" s="24">
        <v>97339024050</v>
      </c>
      <c r="E115" s="16" t="s">
        <v>102</v>
      </c>
    </row>
    <row r="116" spans="1:5" ht="15.75">
      <c r="A116" s="16">
        <v>17</v>
      </c>
      <c r="B116" s="16">
        <v>3</v>
      </c>
      <c r="C116" s="16">
        <v>0</v>
      </c>
      <c r="D116" s="24">
        <v>97339012040</v>
      </c>
      <c r="E116" s="16" t="s">
        <v>103</v>
      </c>
    </row>
    <row r="117" spans="1:5" ht="15.75">
      <c r="A117" s="16">
        <v>14</v>
      </c>
      <c r="B117" s="16">
        <v>2</v>
      </c>
      <c r="C117" s="16">
        <v>15</v>
      </c>
      <c r="D117" s="24">
        <v>97339024067</v>
      </c>
      <c r="E117" s="16" t="s">
        <v>104</v>
      </c>
    </row>
    <row r="118" spans="1:5" ht="15.75">
      <c r="A118" s="16">
        <v>0</v>
      </c>
      <c r="B118" s="16">
        <v>8</v>
      </c>
      <c r="C118" s="16">
        <v>25</v>
      </c>
      <c r="D118" s="24">
        <v>75040123152</v>
      </c>
      <c r="E118" s="16" t="s">
        <v>105</v>
      </c>
    </row>
    <row r="119" spans="1:5" ht="15.75">
      <c r="A119" s="16">
        <v>0</v>
      </c>
      <c r="B119" s="16">
        <v>0</v>
      </c>
      <c r="C119" s="16">
        <v>10</v>
      </c>
      <c r="D119" s="24">
        <v>75040123151</v>
      </c>
      <c r="E119" s="16" t="s">
        <v>106</v>
      </c>
    </row>
    <row r="123" spans="1:5" ht="15.75">
      <c r="A123" s="28" t="s">
        <v>0</v>
      </c>
      <c r="B123" s="29"/>
      <c r="C123" s="29"/>
      <c r="D123" s="29"/>
      <c r="E123" s="29"/>
    </row>
    <row r="124" spans="1:5" ht="15.75">
      <c r="A124" s="28" t="s">
        <v>107</v>
      </c>
      <c r="B124" s="29"/>
      <c r="C124" s="29"/>
      <c r="D124" s="29"/>
      <c r="E124" s="29"/>
    </row>
    <row r="125" spans="1:5" ht="15.75">
      <c r="A125" s="30" t="s">
        <v>2</v>
      </c>
      <c r="B125" s="30"/>
      <c r="C125" s="4"/>
      <c r="D125" s="23"/>
      <c r="E125" s="4" t="s">
        <v>3</v>
      </c>
    </row>
    <row r="126" spans="1:5" ht="15.75">
      <c r="A126" s="4" t="s">
        <v>4</v>
      </c>
      <c r="B126" s="4" t="s">
        <v>5</v>
      </c>
      <c r="C126" s="4" t="s">
        <v>6</v>
      </c>
      <c r="D126" s="23" t="s">
        <v>7</v>
      </c>
      <c r="E126" s="12" t="s">
        <v>108</v>
      </c>
    </row>
    <row r="127" spans="1:5" ht="15.75">
      <c r="A127" s="16">
        <v>1</v>
      </c>
      <c r="B127" s="16">
        <v>8</v>
      </c>
      <c r="C127" s="16">
        <v>0</v>
      </c>
      <c r="D127" s="24">
        <v>64144030337</v>
      </c>
      <c r="E127" s="16" t="s">
        <v>109</v>
      </c>
    </row>
    <row r="128" spans="1:5" ht="15.75">
      <c r="E128" s="13" t="s">
        <v>110</v>
      </c>
    </row>
    <row r="129" spans="1:5" ht="15.75">
      <c r="A129" s="16">
        <v>5</v>
      </c>
      <c r="B129" s="16">
        <v>0</v>
      </c>
      <c r="C129" s="16">
        <v>0</v>
      </c>
      <c r="D129" s="24">
        <v>7501013191216</v>
      </c>
      <c r="E129" s="16" t="s">
        <v>111</v>
      </c>
    </row>
    <row r="130" spans="1:5" ht="15.75">
      <c r="A130" s="16">
        <v>4</v>
      </c>
      <c r="B130" s="16">
        <v>7</v>
      </c>
      <c r="C130" s="16">
        <v>0</v>
      </c>
      <c r="D130" s="24">
        <v>7501013191063</v>
      </c>
      <c r="E130" s="16" t="s">
        <v>112</v>
      </c>
    </row>
    <row r="131" spans="1:5" ht="15.75">
      <c r="A131" s="16">
        <v>4</v>
      </c>
      <c r="B131" s="16">
        <v>10</v>
      </c>
      <c r="C131" s="16">
        <v>0</v>
      </c>
      <c r="D131" s="24">
        <v>7501013191032</v>
      </c>
      <c r="E131" s="16" t="s">
        <v>113</v>
      </c>
    </row>
    <row r="132" spans="1:5" ht="15.75">
      <c r="A132" s="16">
        <v>4</v>
      </c>
      <c r="B132" s="16">
        <v>5</v>
      </c>
      <c r="C132" s="16">
        <v>0</v>
      </c>
      <c r="D132" s="24">
        <v>7501013191025</v>
      </c>
      <c r="E132" s="16" t="s">
        <v>114</v>
      </c>
    </row>
    <row r="133" spans="1:5" ht="15.75">
      <c r="A133" s="16">
        <v>2</v>
      </c>
      <c r="B133" s="16">
        <v>2</v>
      </c>
      <c r="C133" s="16">
        <v>0</v>
      </c>
      <c r="D133" s="24">
        <v>7501013191148</v>
      </c>
      <c r="E133" s="16" t="s">
        <v>115</v>
      </c>
    </row>
    <row r="134" spans="1:5" ht="15.75">
      <c r="A134" s="16">
        <v>10</v>
      </c>
      <c r="B134" s="16">
        <v>16</v>
      </c>
      <c r="C134" s="16">
        <v>0</v>
      </c>
      <c r="D134" s="24">
        <v>7501013123057</v>
      </c>
      <c r="E134" s="16" t="s">
        <v>116</v>
      </c>
    </row>
    <row r="135" spans="1:5" ht="15.75">
      <c r="A135" s="16">
        <v>5</v>
      </c>
      <c r="B135" s="16">
        <v>13</v>
      </c>
      <c r="C135" s="16">
        <v>2</v>
      </c>
      <c r="D135" s="24" t="s">
        <v>117</v>
      </c>
      <c r="E135" s="16" t="s">
        <v>118</v>
      </c>
    </row>
    <row r="136" spans="1:5" ht="15.75">
      <c r="A136" s="16">
        <v>4</v>
      </c>
      <c r="B136" s="16">
        <v>0</v>
      </c>
      <c r="C136" s="16">
        <v>4</v>
      </c>
      <c r="D136" s="24">
        <v>7501013123033</v>
      </c>
      <c r="E136" s="16" t="s">
        <v>119</v>
      </c>
    </row>
    <row r="137" spans="1:5" ht="15.75">
      <c r="A137" s="16">
        <v>8</v>
      </c>
      <c r="B137" s="16">
        <v>0</v>
      </c>
      <c r="C137" s="16">
        <v>0</v>
      </c>
      <c r="D137" s="24">
        <v>7501013123194</v>
      </c>
      <c r="E137" s="16" t="s">
        <v>120</v>
      </c>
    </row>
    <row r="138" spans="1:5" ht="15.75">
      <c r="A138" s="16">
        <v>11</v>
      </c>
      <c r="B138" s="16">
        <v>17</v>
      </c>
      <c r="C138" s="16">
        <v>5</v>
      </c>
      <c r="D138" s="24">
        <v>578788</v>
      </c>
      <c r="E138" s="16" t="s">
        <v>121</v>
      </c>
    </row>
    <row r="139" spans="1:5" ht="15.75">
      <c r="A139" s="16">
        <v>4</v>
      </c>
      <c r="B139" s="16">
        <v>13</v>
      </c>
      <c r="C139" s="16">
        <v>3</v>
      </c>
      <c r="D139" s="24">
        <v>7501013174066</v>
      </c>
      <c r="E139" s="16" t="s">
        <v>122</v>
      </c>
    </row>
    <row r="140" spans="1:5" ht="15.75">
      <c r="A140" s="16">
        <v>4</v>
      </c>
      <c r="B140" s="16">
        <v>0</v>
      </c>
      <c r="C140" s="16">
        <v>3</v>
      </c>
      <c r="D140" s="24">
        <v>7501013174035</v>
      </c>
      <c r="E140" s="16" t="s">
        <v>123</v>
      </c>
    </row>
    <row r="141" spans="1:5" ht="15.75">
      <c r="A141" s="16">
        <v>8</v>
      </c>
      <c r="B141" s="16">
        <v>0</v>
      </c>
      <c r="C141" s="16">
        <v>0</v>
      </c>
      <c r="D141" s="24">
        <v>7501013174196</v>
      </c>
      <c r="E141" s="16" t="s">
        <v>124</v>
      </c>
    </row>
    <row r="142" spans="1:5" ht="15.75">
      <c r="A142" s="16">
        <v>10</v>
      </c>
      <c r="B142" s="16">
        <v>1</v>
      </c>
      <c r="C142" s="16">
        <v>0</v>
      </c>
      <c r="D142" s="24">
        <v>7501013118053</v>
      </c>
      <c r="E142" s="16" t="s">
        <v>125</v>
      </c>
    </row>
    <row r="143" spans="1:5" ht="15.75">
      <c r="A143" s="16">
        <v>10</v>
      </c>
      <c r="B143" s="16">
        <v>18</v>
      </c>
      <c r="C143" s="16">
        <v>0</v>
      </c>
      <c r="D143" s="24" t="s">
        <v>126</v>
      </c>
      <c r="E143" s="16" t="s">
        <v>127</v>
      </c>
    </row>
    <row r="144" spans="1:5" ht="15.75">
      <c r="A144" s="16">
        <v>2</v>
      </c>
      <c r="B144" s="16">
        <v>13</v>
      </c>
      <c r="C144" s="16">
        <v>2</v>
      </c>
      <c r="D144" s="24">
        <v>7501013118060</v>
      </c>
      <c r="E144" s="16" t="s">
        <v>128</v>
      </c>
    </row>
    <row r="145" spans="1:5" ht="15.75">
      <c r="A145" s="16">
        <v>9</v>
      </c>
      <c r="B145" s="16">
        <v>9</v>
      </c>
      <c r="C145" s="16">
        <v>0</v>
      </c>
      <c r="D145" s="24">
        <v>7501013118039</v>
      </c>
      <c r="E145" s="16" t="s">
        <v>129</v>
      </c>
    </row>
    <row r="146" spans="1:5" ht="15.75">
      <c r="A146" s="16">
        <v>10</v>
      </c>
      <c r="B146" s="16">
        <v>2</v>
      </c>
      <c r="C146" s="16">
        <v>0</v>
      </c>
      <c r="D146" s="24">
        <v>7501013118190</v>
      </c>
      <c r="E146" s="16" t="s">
        <v>130</v>
      </c>
    </row>
    <row r="147" spans="1:5" ht="15.75">
      <c r="A147" s="16">
        <v>9</v>
      </c>
      <c r="B147" s="16">
        <v>5</v>
      </c>
      <c r="C147" s="16">
        <v>0</v>
      </c>
      <c r="D147" s="24">
        <v>7501013132059</v>
      </c>
      <c r="E147" s="16" t="s">
        <v>131</v>
      </c>
    </row>
    <row r="148" spans="1:5" ht="15.75">
      <c r="A148" s="16">
        <v>8</v>
      </c>
      <c r="B148" s="16">
        <v>3</v>
      </c>
      <c r="C148" s="16">
        <v>0</v>
      </c>
      <c r="D148" s="24">
        <v>7501013132196</v>
      </c>
      <c r="E148" s="16" t="s">
        <v>132</v>
      </c>
    </row>
    <row r="149" spans="1:5" ht="15.75">
      <c r="A149" s="16">
        <v>8</v>
      </c>
      <c r="B149" s="16">
        <v>7</v>
      </c>
      <c r="C149" s="16">
        <v>0</v>
      </c>
      <c r="D149" s="24">
        <v>7501013132035</v>
      </c>
      <c r="E149" s="16" t="s">
        <v>133</v>
      </c>
    </row>
    <row r="150" spans="1:5" ht="15.75">
      <c r="A150" s="16">
        <v>8</v>
      </c>
      <c r="B150" s="16">
        <v>0</v>
      </c>
      <c r="C150" s="16">
        <v>0</v>
      </c>
      <c r="D150" s="24">
        <v>7501013100058</v>
      </c>
      <c r="E150" s="16" t="s">
        <v>134</v>
      </c>
    </row>
    <row r="151" spans="1:5" ht="15.75">
      <c r="A151" s="16">
        <v>4</v>
      </c>
      <c r="B151" s="16">
        <v>4</v>
      </c>
      <c r="C151" s="16">
        <v>0</v>
      </c>
      <c r="D151" s="24">
        <v>7501013100218</v>
      </c>
      <c r="E151" s="16" t="s">
        <v>135</v>
      </c>
    </row>
    <row r="152" spans="1:5" ht="15.75">
      <c r="A152" s="16">
        <v>6</v>
      </c>
      <c r="B152" s="16">
        <v>2</v>
      </c>
      <c r="C152" s="16">
        <v>0</v>
      </c>
      <c r="D152" s="24">
        <v>7501013100034</v>
      </c>
      <c r="E152" s="16" t="s">
        <v>136</v>
      </c>
    </row>
    <row r="153" spans="1:5" ht="15.75">
      <c r="A153" s="16">
        <v>6</v>
      </c>
      <c r="B153" s="16">
        <v>2</v>
      </c>
      <c r="C153" s="16">
        <v>0</v>
      </c>
      <c r="D153" s="24">
        <v>7501013100195</v>
      </c>
      <c r="E153" s="16" t="s">
        <v>137</v>
      </c>
    </row>
    <row r="154" spans="1:5" ht="15.75">
      <c r="A154" s="16">
        <v>7</v>
      </c>
      <c r="B154" s="16">
        <v>37</v>
      </c>
      <c r="C154" s="16">
        <v>2</v>
      </c>
      <c r="D154" s="24">
        <v>75010932</v>
      </c>
      <c r="E154" s="16" t="s">
        <v>138</v>
      </c>
    </row>
    <row r="155" spans="1:5" ht="15.75">
      <c r="A155" s="16">
        <v>2</v>
      </c>
      <c r="B155" s="16">
        <v>29</v>
      </c>
      <c r="C155" s="16">
        <v>2</v>
      </c>
      <c r="D155" s="24" t="s">
        <v>139</v>
      </c>
      <c r="E155" s="16" t="s">
        <v>140</v>
      </c>
    </row>
    <row r="156" spans="1:5" ht="15.75">
      <c r="A156" s="16">
        <v>8</v>
      </c>
      <c r="B156" s="16">
        <v>39</v>
      </c>
      <c r="C156" s="16">
        <v>0</v>
      </c>
      <c r="D156" s="24" t="s">
        <v>141</v>
      </c>
      <c r="E156" s="16" t="s">
        <v>142</v>
      </c>
    </row>
    <row r="157" spans="1:5" ht="15.75">
      <c r="A157" s="16">
        <v>4</v>
      </c>
      <c r="B157" s="16">
        <v>38</v>
      </c>
      <c r="C157" s="16">
        <v>2</v>
      </c>
      <c r="D157" s="24">
        <v>75010918</v>
      </c>
      <c r="E157" s="16" t="s">
        <v>143</v>
      </c>
    </row>
    <row r="158" spans="1:5" ht="15.75">
      <c r="A158" s="16">
        <v>7</v>
      </c>
      <c r="B158" s="16">
        <v>17</v>
      </c>
      <c r="C158" s="16">
        <v>0</v>
      </c>
      <c r="D158" s="24">
        <v>75010925</v>
      </c>
      <c r="E158" s="16" t="s">
        <v>144</v>
      </c>
    </row>
    <row r="159" spans="1:5" ht="15.75">
      <c r="A159" s="16">
        <v>1</v>
      </c>
      <c r="B159" s="16">
        <v>29</v>
      </c>
      <c r="C159" s="16">
        <v>3</v>
      </c>
      <c r="D159" s="24" t="s">
        <v>145</v>
      </c>
      <c r="E159" s="16" t="s">
        <v>146</v>
      </c>
    </row>
    <row r="160" spans="1:5" ht="15.75">
      <c r="A160" s="16">
        <v>1</v>
      </c>
      <c r="B160" s="16">
        <v>2</v>
      </c>
      <c r="C160" s="16">
        <v>0</v>
      </c>
      <c r="D160" s="24">
        <v>7501013189558</v>
      </c>
      <c r="E160" s="16" t="s">
        <v>147</v>
      </c>
    </row>
    <row r="161" spans="1:5" ht="15.75">
      <c r="A161" s="16">
        <v>1</v>
      </c>
      <c r="B161" s="16">
        <v>5</v>
      </c>
      <c r="C161" s="16">
        <v>0</v>
      </c>
      <c r="D161" s="24">
        <v>7501013189510</v>
      </c>
      <c r="E161" s="16" t="s">
        <v>148</v>
      </c>
    </row>
    <row r="162" spans="1:5" ht="15.75">
      <c r="A162" s="16">
        <v>0</v>
      </c>
      <c r="B162" s="16">
        <v>8</v>
      </c>
      <c r="C162" s="16">
        <v>0</v>
      </c>
      <c r="D162" s="24">
        <v>7501013189541</v>
      </c>
      <c r="E162" s="16" t="s">
        <v>149</v>
      </c>
    </row>
    <row r="163" spans="1:5" ht="15.75">
      <c r="A163" s="16">
        <v>3</v>
      </c>
      <c r="B163" s="16">
        <v>0</v>
      </c>
      <c r="C163" s="16">
        <v>1</v>
      </c>
      <c r="D163" s="24">
        <v>7501013122050</v>
      </c>
      <c r="E163" s="16" t="s">
        <v>150</v>
      </c>
    </row>
    <row r="164" spans="1:5" ht="15.75">
      <c r="A164" s="16">
        <v>1</v>
      </c>
      <c r="B164" s="16">
        <v>5</v>
      </c>
      <c r="C164" s="16">
        <v>1</v>
      </c>
      <c r="D164" s="24">
        <v>7501013122067</v>
      </c>
      <c r="E164" s="16" t="s">
        <v>151</v>
      </c>
    </row>
    <row r="165" spans="1:5" ht="15.75">
      <c r="A165" s="16">
        <v>2</v>
      </c>
      <c r="B165" s="16">
        <v>5</v>
      </c>
      <c r="C165" s="16">
        <v>1</v>
      </c>
      <c r="D165" s="24">
        <v>7501013122036</v>
      </c>
      <c r="E165" s="16" t="s">
        <v>152</v>
      </c>
    </row>
    <row r="166" spans="1:5" ht="15.75">
      <c r="A166" s="16">
        <v>1</v>
      </c>
      <c r="B166" s="16">
        <v>11</v>
      </c>
      <c r="C166" s="16">
        <v>1</v>
      </c>
      <c r="D166" s="24">
        <v>7501013122197</v>
      </c>
      <c r="E166" s="16" t="s">
        <v>153</v>
      </c>
    </row>
    <row r="167" spans="1:5" ht="15.75">
      <c r="A167" s="16">
        <v>1</v>
      </c>
      <c r="B167" s="16">
        <v>7</v>
      </c>
      <c r="C167" s="16">
        <v>1</v>
      </c>
      <c r="D167" s="24">
        <v>7501013122135</v>
      </c>
      <c r="E167" s="16" t="s">
        <v>154</v>
      </c>
    </row>
    <row r="168" spans="1:5" ht="15.75">
      <c r="A168" s="16">
        <v>3</v>
      </c>
      <c r="B168" s="16">
        <v>5</v>
      </c>
      <c r="C168" s="16">
        <v>2</v>
      </c>
      <c r="D168" s="24">
        <v>7501013122111</v>
      </c>
      <c r="E168" s="16" t="s">
        <v>155</v>
      </c>
    </row>
    <row r="169" spans="1:5" ht="15.75">
      <c r="A169" s="16">
        <v>2</v>
      </c>
      <c r="B169" s="16">
        <v>2</v>
      </c>
      <c r="C169" s="16">
        <v>0</v>
      </c>
      <c r="D169" s="24">
        <v>7501013122142</v>
      </c>
      <c r="E169" s="16" t="s">
        <v>156</v>
      </c>
    </row>
    <row r="170" spans="1:5" ht="15.75">
      <c r="E170" s="13" t="s">
        <v>157</v>
      </c>
    </row>
    <row r="171" spans="1:5" ht="15.75">
      <c r="A171" s="16">
        <v>1</v>
      </c>
      <c r="B171" s="16">
        <v>23</v>
      </c>
      <c r="C171" s="16">
        <v>3</v>
      </c>
      <c r="D171" s="24">
        <v>613008738839</v>
      </c>
      <c r="E171" s="16" t="s">
        <v>158</v>
      </c>
    </row>
    <row r="172" spans="1:5" ht="15.75">
      <c r="A172" s="16">
        <v>2</v>
      </c>
      <c r="B172" s="16">
        <v>9</v>
      </c>
      <c r="C172" s="16">
        <v>2</v>
      </c>
      <c r="D172" s="24">
        <v>613008738815</v>
      </c>
      <c r="E172" s="16" t="s">
        <v>159</v>
      </c>
    </row>
    <row r="173" spans="1:5" ht="15.75">
      <c r="A173" s="16">
        <v>1</v>
      </c>
      <c r="B173" s="16">
        <v>21</v>
      </c>
      <c r="C173" s="16">
        <v>3</v>
      </c>
      <c r="D173" s="24">
        <v>613008738853</v>
      </c>
      <c r="E173" s="16" t="s">
        <v>160</v>
      </c>
    </row>
    <row r="174" spans="1:5" ht="15.75">
      <c r="A174" s="16">
        <v>0</v>
      </c>
      <c r="B174" s="16">
        <v>9</v>
      </c>
      <c r="C174" s="16">
        <v>1</v>
      </c>
      <c r="D174" s="24">
        <v>613008738778</v>
      </c>
      <c r="E174" s="16" t="s">
        <v>161</v>
      </c>
    </row>
    <row r="175" spans="1:5" ht="15.75">
      <c r="A175" s="16">
        <v>0</v>
      </c>
      <c r="B175" s="16">
        <v>7</v>
      </c>
      <c r="C175" s="16">
        <v>1</v>
      </c>
      <c r="D175" s="24">
        <v>613008738891</v>
      </c>
      <c r="E175" s="16" t="s">
        <v>162</v>
      </c>
    </row>
    <row r="176" spans="1:5" ht="15.75">
      <c r="A176" s="16">
        <v>0</v>
      </c>
      <c r="B176" s="16">
        <v>3</v>
      </c>
      <c r="C176" s="16">
        <v>12</v>
      </c>
      <c r="D176" s="24">
        <v>4720</v>
      </c>
      <c r="E176" s="16" t="s">
        <v>163</v>
      </c>
    </row>
    <row r="177" spans="1:5" ht="15.75">
      <c r="A177" s="16">
        <v>4</v>
      </c>
      <c r="B177" s="16">
        <v>9</v>
      </c>
      <c r="C177" s="16">
        <v>2</v>
      </c>
      <c r="D177" s="24" t="s">
        <v>164</v>
      </c>
      <c r="E177" s="16" t="s">
        <v>165</v>
      </c>
    </row>
    <row r="178" spans="1:5" ht="15.75">
      <c r="A178" s="16">
        <v>3</v>
      </c>
      <c r="B178" s="16">
        <v>0</v>
      </c>
      <c r="C178" s="16">
        <v>7</v>
      </c>
      <c r="D178" s="24">
        <v>7501011350816</v>
      </c>
      <c r="E178" s="16" t="s">
        <v>166</v>
      </c>
    </row>
    <row r="179" spans="1:5" ht="15.75">
      <c r="E179" s="13" t="s">
        <v>69</v>
      </c>
    </row>
    <row r="180" spans="1:5" ht="15.75">
      <c r="A180" s="16">
        <v>3</v>
      </c>
      <c r="B180" s="16">
        <v>21</v>
      </c>
      <c r="C180" s="16">
        <v>0</v>
      </c>
      <c r="D180" s="24">
        <v>7501006530282</v>
      </c>
      <c r="E180" s="16" t="s">
        <v>167</v>
      </c>
    </row>
    <row r="181" spans="1:5" ht="15.75">
      <c r="E181" s="13" t="s">
        <v>99</v>
      </c>
    </row>
    <row r="182" spans="1:5" ht="15.75">
      <c r="A182" s="16">
        <v>11</v>
      </c>
      <c r="B182" s="16">
        <v>5</v>
      </c>
      <c r="C182" s="16">
        <v>0</v>
      </c>
      <c r="D182" s="24">
        <v>6150</v>
      </c>
      <c r="E182" s="16" t="s">
        <v>168</v>
      </c>
    </row>
    <row r="183" spans="1:5" ht="15.75">
      <c r="A183" s="16">
        <v>8</v>
      </c>
      <c r="B183" s="16">
        <v>18</v>
      </c>
      <c r="C183" s="16">
        <v>4</v>
      </c>
      <c r="D183" s="24">
        <v>14322</v>
      </c>
      <c r="E183" s="16" t="s">
        <v>169</v>
      </c>
    </row>
    <row r="184" spans="1:5" ht="15.75">
      <c r="A184" s="16">
        <v>3</v>
      </c>
      <c r="B184" s="16">
        <v>10</v>
      </c>
      <c r="C184" s="16">
        <v>0</v>
      </c>
      <c r="D184" s="24" t="s">
        <v>170</v>
      </c>
      <c r="E184" s="16" t="s">
        <v>171</v>
      </c>
    </row>
    <row r="185" spans="1:5" ht="15.75">
      <c r="A185" s="16">
        <v>3</v>
      </c>
      <c r="B185" s="16">
        <v>1</v>
      </c>
      <c r="C185" s="16">
        <v>0</v>
      </c>
      <c r="D185" s="24">
        <v>1000007501447</v>
      </c>
      <c r="E185" s="16" t="s">
        <v>172</v>
      </c>
    </row>
    <row r="186" spans="1:5" ht="15.75">
      <c r="A186" s="16">
        <v>1</v>
      </c>
      <c r="B186" s="16">
        <v>9</v>
      </c>
      <c r="C186" s="16">
        <v>1</v>
      </c>
      <c r="D186" s="24">
        <v>65820</v>
      </c>
      <c r="E186" s="16" t="s">
        <v>173</v>
      </c>
    </row>
    <row r="187" spans="1:5" ht="15.75">
      <c r="A187" s="16">
        <v>1</v>
      </c>
      <c r="B187" s="16">
        <v>2</v>
      </c>
      <c r="C187" s="16">
        <v>1</v>
      </c>
      <c r="D187" s="24">
        <v>5821</v>
      </c>
      <c r="E187" s="16" t="s">
        <v>174</v>
      </c>
    </row>
    <row r="188" spans="1:5" ht="15.75">
      <c r="E188" s="13" t="s">
        <v>71</v>
      </c>
    </row>
    <row r="189" spans="1:5" ht="15.75">
      <c r="A189" s="16">
        <v>1</v>
      </c>
      <c r="B189" s="16">
        <v>8</v>
      </c>
      <c r="C189" s="16">
        <v>0</v>
      </c>
      <c r="D189" s="24">
        <v>2665</v>
      </c>
      <c r="E189" s="16" t="s">
        <v>175</v>
      </c>
    </row>
    <row r="193" spans="1:5" ht="15.75">
      <c r="A193" s="28" t="s">
        <v>0</v>
      </c>
      <c r="B193" s="29"/>
      <c r="C193" s="29"/>
      <c r="D193" s="29"/>
      <c r="E193" s="29"/>
    </row>
    <row r="194" spans="1:5" ht="15.75">
      <c r="A194" s="28" t="s">
        <v>176</v>
      </c>
      <c r="B194" s="29"/>
      <c r="C194" s="29"/>
      <c r="D194" s="29"/>
      <c r="E194" s="29"/>
    </row>
    <row r="195" spans="1:5" ht="15.75">
      <c r="A195" s="30" t="s">
        <v>2</v>
      </c>
      <c r="B195" s="30"/>
      <c r="C195" s="4"/>
      <c r="D195" s="23"/>
      <c r="E195" s="4" t="s">
        <v>3</v>
      </c>
    </row>
    <row r="196" spans="1:5" ht="15.75">
      <c r="A196" s="4" t="s">
        <v>4</v>
      </c>
      <c r="B196" s="4" t="s">
        <v>5</v>
      </c>
      <c r="C196" s="4" t="s">
        <v>6</v>
      </c>
      <c r="D196" s="23" t="s">
        <v>7</v>
      </c>
      <c r="E196" s="12" t="s">
        <v>177</v>
      </c>
    </row>
    <row r="197" spans="1:5" ht="15.75">
      <c r="A197" s="16">
        <v>2</v>
      </c>
      <c r="B197" s="16">
        <v>1</v>
      </c>
      <c r="C197" s="16">
        <v>2</v>
      </c>
      <c r="D197" s="24">
        <v>23261</v>
      </c>
      <c r="E197" s="16" t="s">
        <v>178</v>
      </c>
    </row>
    <row r="198" spans="1:5" ht="15.75">
      <c r="A198" s="16">
        <v>1</v>
      </c>
      <c r="B198" s="16">
        <v>0</v>
      </c>
      <c r="C198" s="16">
        <v>2</v>
      </c>
      <c r="D198" s="24">
        <v>13669</v>
      </c>
      <c r="E198" s="16" t="s">
        <v>179</v>
      </c>
    </row>
    <row r="199" spans="1:5" ht="15.75">
      <c r="A199" s="16">
        <v>1</v>
      </c>
      <c r="B199" s="16">
        <v>17</v>
      </c>
      <c r="C199" s="16">
        <v>1</v>
      </c>
      <c r="D199" s="24">
        <v>23279</v>
      </c>
      <c r="E199" s="16" t="s">
        <v>180</v>
      </c>
    </row>
    <row r="200" spans="1:5" ht="15.75">
      <c r="A200" s="16">
        <v>0</v>
      </c>
      <c r="B200" s="16">
        <v>1</v>
      </c>
      <c r="C200" s="16">
        <v>0</v>
      </c>
      <c r="D200" s="24">
        <v>23281</v>
      </c>
      <c r="E200" s="16" t="s">
        <v>181</v>
      </c>
    </row>
    <row r="201" spans="1:5" ht="15.75">
      <c r="A201" s="16">
        <v>4</v>
      </c>
      <c r="B201" s="16">
        <v>3</v>
      </c>
      <c r="C201" s="16">
        <v>0</v>
      </c>
      <c r="D201" s="24">
        <v>23280</v>
      </c>
      <c r="E201" s="16" t="s">
        <v>182</v>
      </c>
    </row>
    <row r="202" spans="1:5" ht="15.75">
      <c r="E202" s="13" t="s">
        <v>157</v>
      </c>
    </row>
    <row r="203" spans="1:5" ht="15.75">
      <c r="A203" s="16">
        <v>0</v>
      </c>
      <c r="B203" s="16">
        <v>0</v>
      </c>
      <c r="C203" s="16">
        <v>0</v>
      </c>
      <c r="D203" s="24">
        <v>472045823</v>
      </c>
      <c r="E203" s="16" t="s">
        <v>183</v>
      </c>
    </row>
    <row r="204" spans="1:5" ht="15.75">
      <c r="A204" s="16">
        <v>0</v>
      </c>
      <c r="B204" s="16">
        <v>0</v>
      </c>
      <c r="C204" s="16">
        <v>0</v>
      </c>
      <c r="D204" s="24">
        <v>472045822</v>
      </c>
      <c r="E204" s="16" t="s">
        <v>184</v>
      </c>
    </row>
    <row r="205" spans="1:5" ht="15.75">
      <c r="A205" s="16">
        <v>0</v>
      </c>
      <c r="B205" s="16">
        <v>0</v>
      </c>
      <c r="C205" s="16">
        <v>0</v>
      </c>
      <c r="D205" s="24">
        <v>472045824</v>
      </c>
      <c r="E205" s="16" t="s">
        <v>185</v>
      </c>
    </row>
    <row r="206" spans="1:5" ht="15.75">
      <c r="E206" s="13" t="s">
        <v>71</v>
      </c>
    </row>
    <row r="207" spans="1:5" ht="15.75">
      <c r="A207" s="16">
        <v>2</v>
      </c>
      <c r="B207" s="16">
        <v>3</v>
      </c>
      <c r="C207" s="16">
        <v>0</v>
      </c>
      <c r="D207" s="24">
        <v>26655</v>
      </c>
      <c r="E207" s="16" t="s">
        <v>186</v>
      </c>
    </row>
    <row r="211" spans="1:5" ht="15.75">
      <c r="A211" s="28" t="s">
        <v>0</v>
      </c>
      <c r="B211" s="29"/>
      <c r="C211" s="29"/>
      <c r="D211" s="29"/>
      <c r="E211" s="29"/>
    </row>
    <row r="212" spans="1:5" ht="15.75">
      <c r="A212" s="28" t="s">
        <v>187</v>
      </c>
      <c r="B212" s="29"/>
      <c r="C212" s="29"/>
      <c r="D212" s="29"/>
      <c r="E212" s="29"/>
    </row>
    <row r="213" spans="1:5" ht="15.75">
      <c r="A213" s="30" t="s">
        <v>2</v>
      </c>
      <c r="B213" s="30"/>
      <c r="C213" s="4"/>
      <c r="D213" s="23"/>
      <c r="E213" s="4" t="s">
        <v>3</v>
      </c>
    </row>
    <row r="214" spans="1:5" ht="15.75">
      <c r="A214" s="4" t="s">
        <v>4</v>
      </c>
      <c r="B214" s="4" t="s">
        <v>5</v>
      </c>
      <c r="C214" s="4" t="s">
        <v>6</v>
      </c>
      <c r="D214" s="23" t="s">
        <v>7</v>
      </c>
      <c r="E214" s="12" t="s">
        <v>188</v>
      </c>
    </row>
    <row r="215" spans="1:5" ht="15.75">
      <c r="A215" s="16">
        <v>13</v>
      </c>
      <c r="B215" s="16">
        <v>9</v>
      </c>
      <c r="C215" s="16">
        <v>0</v>
      </c>
      <c r="D215" s="24" t="s">
        <v>189</v>
      </c>
      <c r="E215" s="16" t="s">
        <v>190</v>
      </c>
    </row>
    <row r="216" spans="1:5" ht="15.75">
      <c r="A216" s="16">
        <v>18</v>
      </c>
      <c r="B216" s="16">
        <v>0</v>
      </c>
      <c r="C216" s="16">
        <v>15</v>
      </c>
      <c r="D216" s="24" t="s">
        <v>191</v>
      </c>
      <c r="E216" s="16" t="s">
        <v>192</v>
      </c>
    </row>
    <row r="217" spans="1:5" ht="15.75">
      <c r="A217" s="16">
        <v>3</v>
      </c>
      <c r="B217" s="16">
        <v>13</v>
      </c>
      <c r="C217" s="16">
        <v>25</v>
      </c>
      <c r="D217" s="24" t="s">
        <v>193</v>
      </c>
      <c r="E217" s="16" t="s">
        <v>194</v>
      </c>
    </row>
    <row r="218" spans="1:5" ht="15.75">
      <c r="A218" s="16">
        <v>4</v>
      </c>
      <c r="B218" s="16">
        <v>0</v>
      </c>
      <c r="C218" s="16">
        <v>25</v>
      </c>
      <c r="D218" s="24" t="s">
        <v>195</v>
      </c>
      <c r="E218" s="16" t="s">
        <v>196</v>
      </c>
    </row>
    <row r="222" spans="1:5" ht="15.75">
      <c r="A222" s="28" t="s">
        <v>0</v>
      </c>
      <c r="B222" s="29"/>
      <c r="C222" s="29"/>
      <c r="D222" s="29"/>
      <c r="E222" s="29"/>
    </row>
    <row r="223" spans="1:5" ht="15.75">
      <c r="A223" s="28" t="s">
        <v>197</v>
      </c>
      <c r="B223" s="29"/>
      <c r="C223" s="29"/>
      <c r="D223" s="29"/>
      <c r="E223" s="29"/>
    </row>
    <row r="224" spans="1:5" ht="15.75">
      <c r="A224" s="30" t="s">
        <v>2</v>
      </c>
      <c r="B224" s="30"/>
      <c r="C224" s="4"/>
      <c r="D224" s="23"/>
      <c r="E224" s="4" t="s">
        <v>3</v>
      </c>
    </row>
    <row r="225" spans="1:5" ht="15.75">
      <c r="A225" s="4" t="s">
        <v>4</v>
      </c>
      <c r="B225" s="4" t="s">
        <v>5</v>
      </c>
      <c r="C225" s="4" t="s">
        <v>6</v>
      </c>
      <c r="D225" s="23" t="s">
        <v>7</v>
      </c>
      <c r="E225" s="12" t="s">
        <v>198</v>
      </c>
    </row>
    <row r="226" spans="1:5" ht="15.75">
      <c r="A226" s="16">
        <v>14</v>
      </c>
      <c r="B226" s="16">
        <v>3</v>
      </c>
      <c r="C226" s="16">
        <v>0</v>
      </c>
      <c r="D226" s="24">
        <v>51503</v>
      </c>
      <c r="E226" s="16" t="s">
        <v>199</v>
      </c>
    </row>
    <row r="227" spans="1:5" ht="15.75">
      <c r="A227" s="16">
        <v>0</v>
      </c>
      <c r="B227" s="16">
        <v>4</v>
      </c>
      <c r="C227" s="16">
        <v>0</v>
      </c>
      <c r="D227" s="24">
        <v>515112</v>
      </c>
      <c r="E227" s="16" t="s">
        <v>200</v>
      </c>
    </row>
    <row r="228" spans="1:5" ht="15.75">
      <c r="A228" s="16">
        <v>0</v>
      </c>
      <c r="B228" s="16">
        <v>43</v>
      </c>
      <c r="C228" s="16">
        <v>150</v>
      </c>
      <c r="D228" s="24">
        <v>515113</v>
      </c>
      <c r="E228" s="16" t="s">
        <v>201</v>
      </c>
    </row>
    <row r="232" spans="1:5" ht="15.75">
      <c r="A232" s="28" t="s">
        <v>0</v>
      </c>
      <c r="B232" s="29"/>
      <c r="C232" s="29"/>
      <c r="D232" s="29"/>
      <c r="E232" s="29"/>
    </row>
    <row r="233" spans="1:5" ht="15.75">
      <c r="A233" s="28" t="s">
        <v>202</v>
      </c>
      <c r="B233" s="29"/>
      <c r="C233" s="29"/>
      <c r="D233" s="29"/>
      <c r="E233" s="29"/>
    </row>
    <row r="234" spans="1:5" ht="15.75">
      <c r="A234" s="30" t="s">
        <v>2</v>
      </c>
      <c r="B234" s="30"/>
      <c r="C234" s="4"/>
      <c r="D234" s="23"/>
      <c r="E234" s="4" t="s">
        <v>3</v>
      </c>
    </row>
    <row r="235" spans="1:5" ht="15.75">
      <c r="A235" s="4" t="s">
        <v>4</v>
      </c>
      <c r="B235" s="4" t="s">
        <v>5</v>
      </c>
      <c r="C235" s="4" t="s">
        <v>6</v>
      </c>
      <c r="D235" s="23" t="s">
        <v>7</v>
      </c>
      <c r="E235" s="12" t="s">
        <v>203</v>
      </c>
    </row>
    <row r="236" spans="1:5" ht="15.75">
      <c r="A236" s="16">
        <v>0</v>
      </c>
      <c r="B236" s="16">
        <v>21</v>
      </c>
      <c r="C236" s="16">
        <v>1</v>
      </c>
      <c r="D236" s="24">
        <v>12124566</v>
      </c>
      <c r="E236" s="16" t="s">
        <v>204</v>
      </c>
    </row>
    <row r="237" spans="1:5" ht="15.75">
      <c r="A237" s="16">
        <v>0</v>
      </c>
      <c r="B237" s="16">
        <v>2</v>
      </c>
      <c r="C237" s="16">
        <v>0</v>
      </c>
      <c r="D237" s="24">
        <v>22237</v>
      </c>
      <c r="E237" s="16" t="s">
        <v>205</v>
      </c>
    </row>
    <row r="238" spans="1:5" ht="15.75">
      <c r="A238" s="16">
        <v>0</v>
      </c>
      <c r="B238" s="16">
        <v>10</v>
      </c>
      <c r="C238" s="16">
        <v>1</v>
      </c>
      <c r="D238" s="24" t="s">
        <v>206</v>
      </c>
      <c r="E238" s="16" t="s">
        <v>207</v>
      </c>
    </row>
    <row r="239" spans="1:5" ht="15.75">
      <c r="A239" s="16">
        <v>1</v>
      </c>
      <c r="B239" s="16">
        <v>7</v>
      </c>
      <c r="C239" s="16">
        <v>0</v>
      </c>
      <c r="D239" s="24" t="s">
        <v>208</v>
      </c>
      <c r="E239" s="16" t="s">
        <v>209</v>
      </c>
    </row>
    <row r="240" spans="1:5" ht="15.75">
      <c r="A240" s="16">
        <v>1</v>
      </c>
      <c r="B240" s="16">
        <v>23</v>
      </c>
      <c r="C240" s="16">
        <v>0</v>
      </c>
      <c r="D240" s="24">
        <v>750014292</v>
      </c>
      <c r="E240" s="16" t="s">
        <v>210</v>
      </c>
    </row>
    <row r="241" spans="1:5" ht="15.75">
      <c r="A241" s="16">
        <v>1</v>
      </c>
      <c r="B241" s="16">
        <v>19</v>
      </c>
      <c r="C241" s="16">
        <v>0</v>
      </c>
      <c r="D241" s="24">
        <v>7501008071431</v>
      </c>
      <c r="E241" s="16" t="s">
        <v>211</v>
      </c>
    </row>
    <row r="242" spans="1:5" ht="15.75">
      <c r="A242" s="16">
        <v>0</v>
      </c>
      <c r="B242" s="16">
        <v>14</v>
      </c>
      <c r="C242" s="16">
        <v>1</v>
      </c>
      <c r="D242" s="24">
        <v>161602</v>
      </c>
      <c r="E242" s="16" t="s">
        <v>212</v>
      </c>
    </row>
    <row r="246" spans="1:5" ht="15.75">
      <c r="A246" s="28" t="s">
        <v>0</v>
      </c>
      <c r="B246" s="29"/>
      <c r="C246" s="29"/>
      <c r="D246" s="29"/>
      <c r="E246" s="29"/>
    </row>
    <row r="247" spans="1:5" ht="15.75">
      <c r="A247" s="28" t="s">
        <v>213</v>
      </c>
      <c r="B247" s="29"/>
      <c r="C247" s="29"/>
      <c r="D247" s="29"/>
      <c r="E247" s="29"/>
    </row>
    <row r="248" spans="1:5" ht="15.75">
      <c r="A248" s="30" t="s">
        <v>2</v>
      </c>
      <c r="B248" s="30"/>
      <c r="C248" s="4"/>
      <c r="D248" s="23"/>
      <c r="E248" s="4" t="s">
        <v>3</v>
      </c>
    </row>
    <row r="249" spans="1:5" ht="15.75">
      <c r="A249" s="4" t="s">
        <v>4</v>
      </c>
      <c r="B249" s="4" t="s">
        <v>5</v>
      </c>
      <c r="C249" s="4" t="s">
        <v>6</v>
      </c>
      <c r="D249" s="23" t="s">
        <v>7</v>
      </c>
      <c r="E249" s="12" t="s">
        <v>198</v>
      </c>
    </row>
    <row r="250" spans="1:5" ht="15.75">
      <c r="A250" s="16">
        <v>0</v>
      </c>
      <c r="B250" s="16">
        <v>17</v>
      </c>
      <c r="C250" s="16">
        <v>0</v>
      </c>
      <c r="D250" s="24">
        <v>750102546521</v>
      </c>
      <c r="E250" s="16" t="s">
        <v>214</v>
      </c>
    </row>
  </sheetData>
  <sheetProtection formatCells="0" formatColumns="0" formatRows="0" insertColumns="0" insertRows="0" insertHyperlinks="0" deleteColumns="0" deleteRows="0" sort="0" autoFilter="0" pivotTables="0"/>
  <mergeCells count="33">
    <mergeCell ref="A246:E246"/>
    <mergeCell ref="A247:E247"/>
    <mergeCell ref="A248:B248"/>
    <mergeCell ref="A223:E223"/>
    <mergeCell ref="A224:B224"/>
    <mergeCell ref="A232:E232"/>
    <mergeCell ref="A233:E233"/>
    <mergeCell ref="A234:B234"/>
    <mergeCell ref="A195:B195"/>
    <mergeCell ref="A211:E211"/>
    <mergeCell ref="A212:E212"/>
    <mergeCell ref="A213:B213"/>
    <mergeCell ref="A222:E222"/>
    <mergeCell ref="A123:E123"/>
    <mergeCell ref="A124:E124"/>
    <mergeCell ref="A125:B125"/>
    <mergeCell ref="A193:E193"/>
    <mergeCell ref="A194:E194"/>
    <mergeCell ref="A57:E57"/>
    <mergeCell ref="A58:B58"/>
    <mergeCell ref="A83:E83"/>
    <mergeCell ref="A84:E84"/>
    <mergeCell ref="A85:B85"/>
    <mergeCell ref="A25:B25"/>
    <mergeCell ref="A33:E33"/>
    <mergeCell ref="A34:E34"/>
    <mergeCell ref="A35:B35"/>
    <mergeCell ref="A56:E56"/>
    <mergeCell ref="A1:E1"/>
    <mergeCell ref="A2:E2"/>
    <mergeCell ref="A3:B3"/>
    <mergeCell ref="A23:E23"/>
    <mergeCell ref="A24:E24"/>
  </mergeCells>
  <pageMargins left="0.23622047244094491" right="0.23622047244094491" top="0.74803149606299213" bottom="0.74803149606299213" header="0.31496062992125984" footer="0.31496062992125984"/>
  <pageSetup scale="95" orientation="portrait" r:id="rId1"/>
  <headerFooter>
    <oddFooter>&amp;LVICTORIA SALINAS EXT:111&amp;C&amp;P/&amp;N varios 4&amp;R&amp;D/&amp;T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60"/>
  <sheetViews>
    <sheetView workbookViewId="0">
      <selection activeCell="B22" sqref="B22"/>
    </sheetView>
  </sheetViews>
  <sheetFormatPr baseColWidth="10" defaultColWidth="9.140625" defaultRowHeight="15"/>
  <cols>
    <col min="1" max="1" width="20" customWidth="1"/>
    <col min="2" max="2" width="70" customWidth="1"/>
    <col min="3" max="3" width="15" customWidth="1"/>
    <col min="4" max="6" width="15" hidden="1" customWidth="1"/>
    <col min="7" max="7" width="20" hidden="1" customWidth="1"/>
    <col min="8" max="26" width="0" hidden="1" customWidth="1"/>
    <col min="30" max="30" width="70" customWidth="1"/>
    <col min="31" max="36" width="0" hidden="1" customWidth="1"/>
  </cols>
  <sheetData>
    <row r="1" spans="1:37" ht="15.75">
      <c r="A1" s="28" t="s">
        <v>215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</row>
    <row r="2" spans="1:37" ht="15.75">
      <c r="A2" s="2"/>
      <c r="B2" s="28" t="s">
        <v>1</v>
      </c>
      <c r="C2" s="29"/>
      <c r="D2" s="29"/>
      <c r="E2" s="29"/>
      <c r="F2" s="29"/>
      <c r="G2" s="29"/>
      <c r="H2" s="31" t="s">
        <v>216</v>
      </c>
      <c r="I2" s="29"/>
      <c r="J2" s="29"/>
      <c r="K2" s="29"/>
      <c r="L2" s="32" t="s">
        <v>217</v>
      </c>
      <c r="M2" s="29"/>
      <c r="N2" s="29"/>
      <c r="O2" s="33" t="s">
        <v>218</v>
      </c>
      <c r="P2" s="29"/>
      <c r="Q2" s="29"/>
      <c r="R2" s="34" t="s">
        <v>219</v>
      </c>
      <c r="S2" s="29"/>
      <c r="T2" s="29"/>
      <c r="U2" s="35" t="s">
        <v>220</v>
      </c>
      <c r="V2" s="29"/>
      <c r="W2" s="29"/>
      <c r="X2" s="36" t="s">
        <v>221</v>
      </c>
      <c r="Y2" s="29"/>
      <c r="Z2" s="29"/>
      <c r="AA2" s="37" t="s">
        <v>222</v>
      </c>
      <c r="AB2" s="29"/>
      <c r="AC2" s="29"/>
      <c r="AD2" s="2"/>
    </row>
    <row r="3" spans="1:37" ht="15.75">
      <c r="A3" s="3"/>
      <c r="B3" s="3" t="s">
        <v>3</v>
      </c>
      <c r="C3" s="3"/>
      <c r="D3" s="3"/>
      <c r="E3" s="3"/>
      <c r="F3" s="3"/>
      <c r="G3" s="3"/>
      <c r="H3" s="38" t="s">
        <v>2</v>
      </c>
      <c r="I3" s="38"/>
      <c r="J3" s="38"/>
      <c r="K3" s="38"/>
      <c r="L3" s="38" t="s">
        <v>2</v>
      </c>
      <c r="M3" s="38"/>
      <c r="N3" s="38"/>
      <c r="O3" s="38" t="s">
        <v>2</v>
      </c>
      <c r="P3" s="38"/>
      <c r="Q3" s="38"/>
      <c r="R3" s="38" t="s">
        <v>2</v>
      </c>
      <c r="S3" s="38"/>
      <c r="T3" s="38"/>
      <c r="U3" s="38" t="s">
        <v>2</v>
      </c>
      <c r="V3" s="38"/>
      <c r="W3" s="38"/>
      <c r="X3" s="38" t="s">
        <v>2</v>
      </c>
      <c r="Y3" s="38"/>
      <c r="Z3" s="38"/>
      <c r="AA3" s="38" t="s">
        <v>2</v>
      </c>
      <c r="AB3" s="38"/>
      <c r="AC3" s="38"/>
      <c r="AD3" s="3"/>
    </row>
    <row r="4" spans="1:37" ht="15.75">
      <c r="A4" s="3" t="s">
        <v>223</v>
      </c>
      <c r="B4" s="3" t="s">
        <v>8</v>
      </c>
      <c r="C4" s="3" t="s">
        <v>224</v>
      </c>
      <c r="D4" s="3" t="s">
        <v>225</v>
      </c>
      <c r="E4" s="3" t="s">
        <v>226</v>
      </c>
      <c r="F4" s="3" t="s">
        <v>227</v>
      </c>
      <c r="G4" s="3" t="s">
        <v>228</v>
      </c>
      <c r="H4" s="3" t="s">
        <v>4</v>
      </c>
      <c r="I4" s="3" t="s">
        <v>5</v>
      </c>
      <c r="J4" s="3" t="s">
        <v>229</v>
      </c>
      <c r="K4" s="3" t="s">
        <v>6</v>
      </c>
      <c r="L4" s="3" t="s">
        <v>4</v>
      </c>
      <c r="M4" s="3" t="s">
        <v>5</v>
      </c>
      <c r="N4" s="3" t="s">
        <v>6</v>
      </c>
      <c r="O4" s="3" t="s">
        <v>4</v>
      </c>
      <c r="P4" s="3" t="s">
        <v>5</v>
      </c>
      <c r="Q4" s="3" t="s">
        <v>6</v>
      </c>
      <c r="R4" s="3" t="s">
        <v>4</v>
      </c>
      <c r="S4" s="3" t="s">
        <v>5</v>
      </c>
      <c r="T4" s="3" t="s">
        <v>6</v>
      </c>
      <c r="U4" s="3" t="s">
        <v>4</v>
      </c>
      <c r="V4" s="3" t="s">
        <v>5</v>
      </c>
      <c r="W4" s="3" t="s">
        <v>6</v>
      </c>
      <c r="X4" s="3" t="s">
        <v>4</v>
      </c>
      <c r="Y4" s="3" t="s">
        <v>5</v>
      </c>
      <c r="Z4" s="3" t="s">
        <v>6</v>
      </c>
      <c r="AA4" s="3" t="s">
        <v>4</v>
      </c>
      <c r="AB4" s="3" t="s">
        <v>5</v>
      </c>
      <c r="AC4" s="3" t="s">
        <v>6</v>
      </c>
      <c r="AD4" s="3" t="s">
        <v>230</v>
      </c>
    </row>
    <row r="5" spans="1:37" ht="15.75">
      <c r="A5" s="17" t="s">
        <v>9</v>
      </c>
      <c r="B5" s="16" t="s">
        <v>10</v>
      </c>
      <c r="C5" s="18">
        <v>491.41</v>
      </c>
      <c r="D5" s="18">
        <v>491.42</v>
      </c>
      <c r="E5" s="18">
        <v>516</v>
      </c>
      <c r="F5" s="19">
        <v>528</v>
      </c>
      <c r="G5" s="16" t="s">
        <v>231</v>
      </c>
      <c r="H5" s="1"/>
      <c r="I5" s="1"/>
      <c r="J5" s="1">
        <v>2</v>
      </c>
      <c r="K5" s="15">
        <v>2</v>
      </c>
      <c r="L5" s="1"/>
      <c r="M5" s="1"/>
      <c r="N5" s="15"/>
      <c r="O5" s="1"/>
      <c r="P5" s="1"/>
      <c r="Q5" s="15"/>
      <c r="R5" s="1"/>
      <c r="S5" s="1"/>
      <c r="T5" s="15"/>
      <c r="U5" s="1"/>
      <c r="V5" s="1"/>
      <c r="W5" s="15"/>
      <c r="X5" s="1"/>
      <c r="Y5" s="1"/>
      <c r="Z5" s="15"/>
      <c r="AA5" s="1"/>
      <c r="AB5" s="1"/>
      <c r="AC5" s="15"/>
      <c r="AD5" s="2" t="s">
        <v>232</v>
      </c>
      <c r="AE5" s="14">
        <f t="shared" ref="AE5:AE10" si="0">C5*K5</f>
        <v>982.82</v>
      </c>
      <c r="AF5" s="14">
        <f t="shared" ref="AF5:AF10" si="1">C5*N5</f>
        <v>0</v>
      </c>
      <c r="AG5" s="14">
        <f t="shared" ref="AG5:AG10" si="2">C5*Q5</f>
        <v>0</v>
      </c>
      <c r="AH5" s="14">
        <f t="shared" ref="AH5:AH10" si="3">C5*T5</f>
        <v>0</v>
      </c>
      <c r="AI5" s="14">
        <f t="shared" ref="AI5:AI10" si="4">C5*W5</f>
        <v>0</v>
      </c>
      <c r="AJ5" s="14">
        <f t="shared" ref="AJ5:AJ10" si="5">C5*Z5</f>
        <v>0</v>
      </c>
      <c r="AK5" s="14">
        <f t="shared" ref="AK5:AK10" si="6">C5*AC5</f>
        <v>0</v>
      </c>
    </row>
    <row r="6" spans="1:37" ht="15.75">
      <c r="A6" s="17">
        <v>7501023107793</v>
      </c>
      <c r="B6" s="20" t="s">
        <v>11</v>
      </c>
      <c r="C6" s="21">
        <v>487</v>
      </c>
      <c r="D6" s="18">
        <v>507.03</v>
      </c>
      <c r="E6" s="18">
        <v>537.5</v>
      </c>
      <c r="F6" s="19">
        <v>550</v>
      </c>
      <c r="G6" s="16" t="s">
        <v>231</v>
      </c>
      <c r="H6" s="1"/>
      <c r="I6" s="1"/>
      <c r="J6" s="1">
        <v>2</v>
      </c>
      <c r="K6" s="15">
        <v>2</v>
      </c>
      <c r="L6" s="1"/>
      <c r="M6" s="1"/>
      <c r="N6" s="15"/>
      <c r="O6" s="1"/>
      <c r="P6" s="1"/>
      <c r="Q6" s="15"/>
      <c r="R6" s="1"/>
      <c r="S6" s="1"/>
      <c r="T6" s="15"/>
      <c r="U6" s="1"/>
      <c r="V6" s="1"/>
      <c r="W6" s="15"/>
      <c r="X6" s="1"/>
      <c r="Y6" s="1"/>
      <c r="Z6" s="15"/>
      <c r="AA6" s="1"/>
      <c r="AB6" s="1"/>
      <c r="AC6" s="15"/>
      <c r="AD6" s="2" t="s">
        <v>232</v>
      </c>
      <c r="AE6" s="14">
        <f t="shared" si="0"/>
        <v>974</v>
      </c>
      <c r="AF6" s="14">
        <f t="shared" si="1"/>
        <v>0</v>
      </c>
      <c r="AG6" s="14">
        <f t="shared" si="2"/>
        <v>0</v>
      </c>
      <c r="AH6" s="14">
        <f t="shared" si="3"/>
        <v>0</v>
      </c>
      <c r="AI6" s="14">
        <f t="shared" si="4"/>
        <v>0</v>
      </c>
      <c r="AJ6" s="14">
        <f t="shared" si="5"/>
        <v>0</v>
      </c>
      <c r="AK6" s="14">
        <f t="shared" si="6"/>
        <v>0</v>
      </c>
    </row>
    <row r="7" spans="1:37" ht="15.75">
      <c r="A7" s="17" t="s">
        <v>12</v>
      </c>
      <c r="B7" s="16" t="s">
        <v>13</v>
      </c>
      <c r="C7" s="18">
        <v>320.88</v>
      </c>
      <c r="D7" s="18">
        <v>320.89</v>
      </c>
      <c r="E7" s="18">
        <v>337</v>
      </c>
      <c r="F7" s="19">
        <v>351</v>
      </c>
      <c r="G7" s="16" t="s">
        <v>231</v>
      </c>
      <c r="H7" s="1"/>
      <c r="I7" s="1"/>
      <c r="J7" s="1">
        <v>2</v>
      </c>
      <c r="K7" s="15">
        <v>2</v>
      </c>
      <c r="L7" s="1"/>
      <c r="M7" s="1"/>
      <c r="N7" s="15"/>
      <c r="O7" s="1"/>
      <c r="P7" s="1"/>
      <c r="Q7" s="15"/>
      <c r="R7" s="1"/>
      <c r="S7" s="1"/>
      <c r="T7" s="15"/>
      <c r="U7" s="1"/>
      <c r="V7" s="1"/>
      <c r="W7" s="15"/>
      <c r="X7" s="1"/>
      <c r="Y7" s="1"/>
      <c r="Z7" s="15"/>
      <c r="AA7" s="1"/>
      <c r="AB7" s="1"/>
      <c r="AC7" s="15"/>
      <c r="AD7" s="2" t="s">
        <v>232</v>
      </c>
      <c r="AE7" s="14">
        <f t="shared" si="0"/>
        <v>641.76</v>
      </c>
      <c r="AF7" s="14">
        <f t="shared" si="1"/>
        <v>0</v>
      </c>
      <c r="AG7" s="14">
        <f t="shared" si="2"/>
        <v>0</v>
      </c>
      <c r="AH7" s="14">
        <f t="shared" si="3"/>
        <v>0</v>
      </c>
      <c r="AI7" s="14">
        <f t="shared" si="4"/>
        <v>0</v>
      </c>
      <c r="AJ7" s="14">
        <f t="shared" si="5"/>
        <v>0</v>
      </c>
      <c r="AK7" s="14">
        <f t="shared" si="6"/>
        <v>0</v>
      </c>
    </row>
    <row r="8" spans="1:37" ht="15.75">
      <c r="A8" s="17" t="s">
        <v>14</v>
      </c>
      <c r="B8" s="16" t="s">
        <v>15</v>
      </c>
      <c r="C8" s="18">
        <v>320.88</v>
      </c>
      <c r="D8" s="18">
        <v>320.89</v>
      </c>
      <c r="E8" s="18">
        <v>337</v>
      </c>
      <c r="F8" s="19">
        <v>330</v>
      </c>
      <c r="G8" s="16" t="s">
        <v>231</v>
      </c>
      <c r="H8" s="1"/>
      <c r="I8" s="1"/>
      <c r="J8" s="1">
        <v>2</v>
      </c>
      <c r="K8" s="15">
        <v>2</v>
      </c>
      <c r="L8" s="1"/>
      <c r="M8" s="1"/>
      <c r="N8" s="15"/>
      <c r="O8" s="1"/>
      <c r="P8" s="1"/>
      <c r="Q8" s="15"/>
      <c r="R8" s="1"/>
      <c r="S8" s="1"/>
      <c r="T8" s="15"/>
      <c r="U8" s="1"/>
      <c r="V8" s="1"/>
      <c r="W8" s="15"/>
      <c r="X8" s="1"/>
      <c r="Y8" s="1"/>
      <c r="Z8" s="15"/>
      <c r="AA8" s="1"/>
      <c r="AB8" s="1"/>
      <c r="AC8" s="15"/>
      <c r="AD8" s="2" t="s">
        <v>232</v>
      </c>
      <c r="AE8" s="14">
        <f t="shared" si="0"/>
        <v>641.76</v>
      </c>
      <c r="AF8" s="14">
        <f t="shared" si="1"/>
        <v>0</v>
      </c>
      <c r="AG8" s="14">
        <f t="shared" si="2"/>
        <v>0</v>
      </c>
      <c r="AH8" s="14">
        <f t="shared" si="3"/>
        <v>0</v>
      </c>
      <c r="AI8" s="14">
        <f t="shared" si="4"/>
        <v>0</v>
      </c>
      <c r="AJ8" s="14">
        <f t="shared" si="5"/>
        <v>0</v>
      </c>
      <c r="AK8" s="14">
        <f t="shared" si="6"/>
        <v>0</v>
      </c>
    </row>
    <row r="9" spans="1:37" ht="15.75">
      <c r="A9" s="17" t="s">
        <v>16</v>
      </c>
      <c r="B9" s="20" t="s">
        <v>17</v>
      </c>
      <c r="C9" s="21">
        <v>214.26</v>
      </c>
      <c r="D9" s="18">
        <v>220.61</v>
      </c>
      <c r="E9" s="18">
        <v>231.7</v>
      </c>
      <c r="F9" s="21">
        <v>215</v>
      </c>
      <c r="G9" s="16" t="s">
        <v>233</v>
      </c>
      <c r="H9" s="1"/>
      <c r="I9" s="1"/>
      <c r="J9" s="1">
        <v>2</v>
      </c>
      <c r="K9" s="15">
        <v>2</v>
      </c>
      <c r="L9" s="1"/>
      <c r="M9" s="1"/>
      <c r="N9" s="15"/>
      <c r="O9" s="1"/>
      <c r="P9" s="1"/>
      <c r="Q9" s="15"/>
      <c r="R9" s="1"/>
      <c r="S9" s="1"/>
      <c r="T9" s="15"/>
      <c r="U9" s="1"/>
      <c r="V9" s="1"/>
      <c r="W9" s="15"/>
      <c r="X9" s="1"/>
      <c r="Y9" s="1"/>
      <c r="Z9" s="15"/>
      <c r="AA9" s="1"/>
      <c r="AB9" s="1"/>
      <c r="AC9" s="15"/>
      <c r="AD9" s="2" t="s">
        <v>232</v>
      </c>
      <c r="AE9" s="14">
        <f t="shared" si="0"/>
        <v>428.52</v>
      </c>
      <c r="AF9" s="14">
        <f t="shared" si="1"/>
        <v>0</v>
      </c>
      <c r="AG9" s="14">
        <f t="shared" si="2"/>
        <v>0</v>
      </c>
      <c r="AH9" s="14">
        <f t="shared" si="3"/>
        <v>0</v>
      </c>
      <c r="AI9" s="14">
        <f t="shared" si="4"/>
        <v>0</v>
      </c>
      <c r="AJ9" s="14">
        <f t="shared" si="5"/>
        <v>0</v>
      </c>
      <c r="AK9" s="14">
        <f t="shared" si="6"/>
        <v>0</v>
      </c>
    </row>
    <row r="10" spans="1:37" ht="15.75">
      <c r="A10" s="17">
        <v>23114933</v>
      </c>
      <c r="B10" s="20" t="s">
        <v>18</v>
      </c>
      <c r="C10" s="21">
        <v>197.16</v>
      </c>
      <c r="D10" s="18">
        <v>207.01</v>
      </c>
      <c r="E10" s="18">
        <v>217.4</v>
      </c>
      <c r="F10" s="19">
        <v>232</v>
      </c>
      <c r="G10" s="16" t="s">
        <v>233</v>
      </c>
      <c r="H10" s="1"/>
      <c r="I10" s="1"/>
      <c r="J10" s="1">
        <v>2</v>
      </c>
      <c r="K10" s="15">
        <v>2</v>
      </c>
      <c r="L10" s="1"/>
      <c r="M10" s="1"/>
      <c r="N10" s="15"/>
      <c r="O10" s="1"/>
      <c r="P10" s="1"/>
      <c r="Q10" s="15"/>
      <c r="R10" s="1"/>
      <c r="S10" s="1"/>
      <c r="T10" s="15"/>
      <c r="U10" s="1"/>
      <c r="V10" s="1"/>
      <c r="W10" s="15"/>
      <c r="X10" s="1"/>
      <c r="Y10" s="1"/>
      <c r="Z10" s="15"/>
      <c r="AA10" s="1"/>
      <c r="AB10" s="1"/>
      <c r="AC10" s="15"/>
      <c r="AD10" s="2" t="s">
        <v>234</v>
      </c>
      <c r="AE10" s="14">
        <f t="shared" si="0"/>
        <v>394.32</v>
      </c>
      <c r="AF10" s="14">
        <f t="shared" si="1"/>
        <v>0</v>
      </c>
      <c r="AG10" s="14">
        <f t="shared" si="2"/>
        <v>0</v>
      </c>
      <c r="AH10" s="14">
        <f t="shared" si="3"/>
        <v>0</v>
      </c>
      <c r="AI10" s="14">
        <f t="shared" si="4"/>
        <v>0</v>
      </c>
      <c r="AJ10" s="14">
        <f t="shared" si="5"/>
        <v>0</v>
      </c>
      <c r="AK10" s="14">
        <f t="shared" si="6"/>
        <v>0</v>
      </c>
    </row>
    <row r="11" spans="1:37" ht="15.75">
      <c r="B11" s="13" t="s">
        <v>19</v>
      </c>
    </row>
    <row r="12" spans="1:37" ht="15.75">
      <c r="A12" s="17">
        <v>6001</v>
      </c>
      <c r="B12" s="16" t="s">
        <v>20</v>
      </c>
      <c r="C12" s="18">
        <v>168.5</v>
      </c>
      <c r="D12" s="18">
        <v>168.51</v>
      </c>
      <c r="E12" s="18">
        <v>177</v>
      </c>
      <c r="F12" s="19">
        <v>170</v>
      </c>
      <c r="G12" s="16" t="s">
        <v>235</v>
      </c>
      <c r="H12" s="1"/>
      <c r="I12" s="1"/>
      <c r="J12" s="1">
        <v>70</v>
      </c>
      <c r="K12" s="15">
        <v>70</v>
      </c>
      <c r="L12" s="1"/>
      <c r="M12" s="1"/>
      <c r="N12" s="15"/>
      <c r="O12" s="1"/>
      <c r="P12" s="1"/>
      <c r="Q12" s="15"/>
      <c r="R12" s="1"/>
      <c r="S12" s="1"/>
      <c r="T12" s="15"/>
      <c r="U12" s="1"/>
      <c r="V12" s="1"/>
      <c r="W12" s="15"/>
      <c r="X12" s="1"/>
      <c r="Y12" s="1"/>
      <c r="Z12" s="15"/>
      <c r="AA12" s="1"/>
      <c r="AB12" s="1"/>
      <c r="AC12" s="15"/>
      <c r="AD12" s="2" t="s">
        <v>236</v>
      </c>
      <c r="AE12" s="14">
        <f t="shared" ref="AE12:AE19" si="7">C12*K12</f>
        <v>11795</v>
      </c>
      <c r="AF12" s="14">
        <f t="shared" ref="AF12:AF19" si="8">C12*N12</f>
        <v>0</v>
      </c>
      <c r="AG12" s="14">
        <f t="shared" ref="AG12:AG19" si="9">C12*Q12</f>
        <v>0</v>
      </c>
      <c r="AH12" s="14">
        <f t="shared" ref="AH12:AH19" si="10">C12*T12</f>
        <v>0</v>
      </c>
      <c r="AI12" s="14">
        <f t="shared" ref="AI12:AI19" si="11">C12*W12</f>
        <v>0</v>
      </c>
      <c r="AJ12" s="14">
        <f t="shared" ref="AJ12:AJ19" si="12">C12*Z12</f>
        <v>0</v>
      </c>
      <c r="AK12" s="14">
        <f t="shared" ref="AK12:AK19" si="13">C12*AC12</f>
        <v>0</v>
      </c>
    </row>
    <row r="13" spans="1:37" ht="15.75">
      <c r="A13" s="17">
        <v>6015</v>
      </c>
      <c r="B13" s="16" t="s">
        <v>21</v>
      </c>
      <c r="C13" s="18">
        <v>149.94999999999999</v>
      </c>
      <c r="D13" s="18">
        <v>149.96</v>
      </c>
      <c r="E13" s="18">
        <v>170.1</v>
      </c>
      <c r="F13" s="19">
        <v>161.93</v>
      </c>
      <c r="G13" s="16" t="s">
        <v>237</v>
      </c>
      <c r="H13" s="1"/>
      <c r="I13" s="1"/>
      <c r="J13" s="1">
        <v>40</v>
      </c>
      <c r="K13" s="15">
        <v>40</v>
      </c>
      <c r="L13" s="1"/>
      <c r="M13" s="1"/>
      <c r="N13" s="15"/>
      <c r="O13" s="1"/>
      <c r="P13" s="1"/>
      <c r="Q13" s="15"/>
      <c r="R13" s="1"/>
      <c r="S13" s="1"/>
      <c r="T13" s="15"/>
      <c r="U13" s="1"/>
      <c r="V13" s="1"/>
      <c r="W13" s="15"/>
      <c r="X13" s="1"/>
      <c r="Y13" s="1"/>
      <c r="Z13" s="15"/>
      <c r="AA13" s="1"/>
      <c r="AB13" s="1"/>
      <c r="AC13" s="15"/>
      <c r="AD13" s="2" t="s">
        <v>236</v>
      </c>
      <c r="AE13" s="14">
        <f t="shared" si="7"/>
        <v>5998</v>
      </c>
      <c r="AF13" s="14">
        <f t="shared" si="8"/>
        <v>0</v>
      </c>
      <c r="AG13" s="14">
        <f t="shared" si="9"/>
        <v>0</v>
      </c>
      <c r="AH13" s="14">
        <f t="shared" si="10"/>
        <v>0</v>
      </c>
      <c r="AI13" s="14">
        <f t="shared" si="11"/>
        <v>0</v>
      </c>
      <c r="AJ13" s="14">
        <f t="shared" si="12"/>
        <v>0</v>
      </c>
      <c r="AK13" s="14">
        <f t="shared" si="13"/>
        <v>0</v>
      </c>
    </row>
    <row r="14" spans="1:37" ht="15.75">
      <c r="A14" s="17">
        <v>6068</v>
      </c>
      <c r="B14" s="16" t="s">
        <v>22</v>
      </c>
      <c r="C14" s="18">
        <v>168.5</v>
      </c>
      <c r="D14" s="18">
        <v>168.51</v>
      </c>
      <c r="E14" s="18">
        <v>177</v>
      </c>
      <c r="F14" s="19">
        <v>173</v>
      </c>
      <c r="G14" s="16" t="s">
        <v>238</v>
      </c>
      <c r="H14" s="1"/>
      <c r="I14" s="1"/>
      <c r="J14" s="1">
        <v>30</v>
      </c>
      <c r="K14" s="15">
        <v>30</v>
      </c>
      <c r="L14" s="1"/>
      <c r="M14" s="1"/>
      <c r="N14" s="15"/>
      <c r="O14" s="1"/>
      <c r="P14" s="1"/>
      <c r="Q14" s="15"/>
      <c r="R14" s="1"/>
      <c r="S14" s="1"/>
      <c r="T14" s="15"/>
      <c r="U14" s="1"/>
      <c r="V14" s="1"/>
      <c r="W14" s="15"/>
      <c r="X14" s="1"/>
      <c r="Y14" s="1"/>
      <c r="Z14" s="15"/>
      <c r="AA14" s="1"/>
      <c r="AB14" s="1"/>
      <c r="AC14" s="15"/>
      <c r="AD14" s="2" t="s">
        <v>236</v>
      </c>
      <c r="AE14" s="14">
        <f t="shared" si="7"/>
        <v>5055</v>
      </c>
      <c r="AF14" s="14">
        <f t="shared" si="8"/>
        <v>0</v>
      </c>
      <c r="AG14" s="14">
        <f t="shared" si="9"/>
        <v>0</v>
      </c>
      <c r="AH14" s="14">
        <f t="shared" si="10"/>
        <v>0</v>
      </c>
      <c r="AI14" s="14">
        <f t="shared" si="11"/>
        <v>0</v>
      </c>
      <c r="AJ14" s="14">
        <f t="shared" si="12"/>
        <v>0</v>
      </c>
      <c r="AK14" s="14">
        <f t="shared" si="13"/>
        <v>0</v>
      </c>
    </row>
    <row r="15" spans="1:37" ht="15.75">
      <c r="A15" s="17">
        <v>6069</v>
      </c>
      <c r="B15" s="16" t="s">
        <v>23</v>
      </c>
      <c r="C15" s="18">
        <v>144.69999999999999</v>
      </c>
      <c r="D15" s="18">
        <v>144.71</v>
      </c>
      <c r="E15" s="18">
        <v>153.4</v>
      </c>
      <c r="F15" s="18"/>
      <c r="G15" s="16"/>
      <c r="H15" s="1"/>
      <c r="I15" s="1"/>
      <c r="J15" s="1">
        <v>30</v>
      </c>
      <c r="K15" s="15">
        <v>30</v>
      </c>
      <c r="L15" s="1"/>
      <c r="M15" s="1"/>
      <c r="N15" s="15"/>
      <c r="O15" s="1"/>
      <c r="P15" s="1"/>
      <c r="Q15" s="15"/>
      <c r="R15" s="1"/>
      <c r="S15" s="1"/>
      <c r="T15" s="15"/>
      <c r="U15" s="1"/>
      <c r="V15" s="1"/>
      <c r="W15" s="15"/>
      <c r="X15" s="1"/>
      <c r="Y15" s="1"/>
      <c r="Z15" s="15"/>
      <c r="AA15" s="1"/>
      <c r="AB15" s="1"/>
      <c r="AC15" s="15"/>
      <c r="AD15" s="2" t="s">
        <v>236</v>
      </c>
      <c r="AE15" s="14">
        <f t="shared" si="7"/>
        <v>4341</v>
      </c>
      <c r="AF15" s="14">
        <f t="shared" si="8"/>
        <v>0</v>
      </c>
      <c r="AG15" s="14">
        <f t="shared" si="9"/>
        <v>0</v>
      </c>
      <c r="AH15" s="14">
        <f t="shared" si="10"/>
        <v>0</v>
      </c>
      <c r="AI15" s="14">
        <f t="shared" si="11"/>
        <v>0</v>
      </c>
      <c r="AJ15" s="14">
        <f t="shared" si="12"/>
        <v>0</v>
      </c>
      <c r="AK15" s="14">
        <f t="shared" si="13"/>
        <v>0</v>
      </c>
    </row>
    <row r="16" spans="1:37" ht="15.75">
      <c r="A16" s="17">
        <v>4556666</v>
      </c>
      <c r="B16" s="16" t="s">
        <v>24</v>
      </c>
      <c r="C16" s="18">
        <v>169.5</v>
      </c>
      <c r="D16" s="18">
        <v>169.51</v>
      </c>
      <c r="E16" s="18">
        <v>178</v>
      </c>
      <c r="F16" s="19">
        <v>172.2</v>
      </c>
      <c r="G16" s="16" t="s">
        <v>233</v>
      </c>
      <c r="H16" s="1"/>
      <c r="I16" s="1"/>
      <c r="J16" s="1">
        <v>40</v>
      </c>
      <c r="K16" s="15">
        <v>40</v>
      </c>
      <c r="L16" s="1"/>
      <c r="M16" s="1"/>
      <c r="N16" s="15"/>
      <c r="O16" s="1"/>
      <c r="P16" s="1"/>
      <c r="Q16" s="15"/>
      <c r="R16" s="1"/>
      <c r="S16" s="1"/>
      <c r="T16" s="15"/>
      <c r="U16" s="1"/>
      <c r="V16" s="1"/>
      <c r="W16" s="15"/>
      <c r="X16" s="1"/>
      <c r="Y16" s="1"/>
      <c r="Z16" s="15"/>
      <c r="AA16" s="1"/>
      <c r="AB16" s="1"/>
      <c r="AC16" s="15"/>
      <c r="AD16" s="2" t="s">
        <v>236</v>
      </c>
      <c r="AE16" s="14">
        <f t="shared" si="7"/>
        <v>6780</v>
      </c>
      <c r="AF16" s="14">
        <f t="shared" si="8"/>
        <v>0</v>
      </c>
      <c r="AG16" s="14">
        <f t="shared" si="9"/>
        <v>0</v>
      </c>
      <c r="AH16" s="14">
        <f t="shared" si="10"/>
        <v>0</v>
      </c>
      <c r="AI16" s="14">
        <f t="shared" si="11"/>
        <v>0</v>
      </c>
      <c r="AJ16" s="14">
        <f t="shared" si="12"/>
        <v>0</v>
      </c>
      <c r="AK16" s="14">
        <f t="shared" si="13"/>
        <v>0</v>
      </c>
    </row>
    <row r="17" spans="1:37" ht="15.75">
      <c r="A17" s="17">
        <v>6005</v>
      </c>
      <c r="B17" s="16" t="s">
        <v>25</v>
      </c>
      <c r="C17" s="18">
        <v>124.2</v>
      </c>
      <c r="D17" s="18">
        <v>124.21</v>
      </c>
      <c r="E17" s="18">
        <v>136.5</v>
      </c>
      <c r="F17" s="19">
        <v>129.30000000000001</v>
      </c>
      <c r="G17" s="16" t="s">
        <v>238</v>
      </c>
      <c r="H17" s="1"/>
      <c r="I17" s="1"/>
      <c r="J17" s="1">
        <v>8</v>
      </c>
      <c r="K17" s="15">
        <v>8</v>
      </c>
      <c r="L17" s="1"/>
      <c r="M17" s="1"/>
      <c r="N17" s="15"/>
      <c r="O17" s="1"/>
      <c r="P17" s="1"/>
      <c r="Q17" s="15"/>
      <c r="R17" s="1"/>
      <c r="S17" s="1"/>
      <c r="T17" s="15"/>
      <c r="U17" s="1"/>
      <c r="V17" s="1"/>
      <c r="W17" s="15"/>
      <c r="X17" s="1"/>
      <c r="Y17" s="1"/>
      <c r="Z17" s="15"/>
      <c r="AA17" s="1"/>
      <c r="AB17" s="1"/>
      <c r="AC17" s="15"/>
      <c r="AD17" s="2" t="s">
        <v>239</v>
      </c>
      <c r="AE17" s="14">
        <f t="shared" si="7"/>
        <v>993.6</v>
      </c>
      <c r="AF17" s="14">
        <f t="shared" si="8"/>
        <v>0</v>
      </c>
      <c r="AG17" s="14">
        <f t="shared" si="9"/>
        <v>0</v>
      </c>
      <c r="AH17" s="14">
        <f t="shared" si="10"/>
        <v>0</v>
      </c>
      <c r="AI17" s="14">
        <f t="shared" si="11"/>
        <v>0</v>
      </c>
      <c r="AJ17" s="14">
        <f t="shared" si="12"/>
        <v>0</v>
      </c>
      <c r="AK17" s="14">
        <f t="shared" si="13"/>
        <v>0</v>
      </c>
    </row>
    <row r="18" spans="1:37" ht="15.75">
      <c r="A18" s="17">
        <v>6016</v>
      </c>
      <c r="B18" s="16" t="s">
        <v>26</v>
      </c>
      <c r="C18" s="18">
        <v>60.95</v>
      </c>
      <c r="D18" s="18">
        <v>60.96</v>
      </c>
      <c r="E18" s="18">
        <v>65</v>
      </c>
      <c r="F18" s="18"/>
      <c r="G18" s="16"/>
      <c r="H18" s="1"/>
      <c r="I18" s="1"/>
      <c r="J18" s="1">
        <v>8</v>
      </c>
      <c r="K18" s="15">
        <v>8</v>
      </c>
      <c r="L18" s="1"/>
      <c r="M18" s="1"/>
      <c r="N18" s="15"/>
      <c r="O18" s="1"/>
      <c r="P18" s="1"/>
      <c r="Q18" s="15"/>
      <c r="R18" s="1"/>
      <c r="S18" s="1"/>
      <c r="T18" s="15"/>
      <c r="U18" s="1"/>
      <c r="V18" s="1"/>
      <c r="W18" s="15"/>
      <c r="X18" s="1"/>
      <c r="Y18" s="1"/>
      <c r="Z18" s="15"/>
      <c r="AA18" s="1"/>
      <c r="AB18" s="1"/>
      <c r="AC18" s="15"/>
      <c r="AD18" s="2" t="s">
        <v>239</v>
      </c>
      <c r="AE18" s="14">
        <f t="shared" si="7"/>
        <v>487.6</v>
      </c>
      <c r="AF18" s="14">
        <f t="shared" si="8"/>
        <v>0</v>
      </c>
      <c r="AG18" s="14">
        <f t="shared" si="9"/>
        <v>0</v>
      </c>
      <c r="AH18" s="14">
        <f t="shared" si="10"/>
        <v>0</v>
      </c>
      <c r="AI18" s="14">
        <f t="shared" si="11"/>
        <v>0</v>
      </c>
      <c r="AJ18" s="14">
        <f t="shared" si="12"/>
        <v>0</v>
      </c>
      <c r="AK18" s="14">
        <f t="shared" si="13"/>
        <v>0</v>
      </c>
    </row>
    <row r="19" spans="1:37" ht="15.75">
      <c r="A19" s="17">
        <v>6007</v>
      </c>
      <c r="B19" s="16" t="s">
        <v>27</v>
      </c>
      <c r="C19" s="18">
        <v>105.75</v>
      </c>
      <c r="D19" s="18">
        <v>105.76</v>
      </c>
      <c r="E19" s="18">
        <v>117.6</v>
      </c>
      <c r="F19" s="19">
        <v>113</v>
      </c>
      <c r="G19" s="16" t="s">
        <v>238</v>
      </c>
      <c r="H19" s="1"/>
      <c r="I19" s="1"/>
      <c r="J19" s="1">
        <v>8</v>
      </c>
      <c r="K19" s="15">
        <v>8</v>
      </c>
      <c r="L19" s="1"/>
      <c r="M19" s="1"/>
      <c r="N19" s="15"/>
      <c r="O19" s="1"/>
      <c r="P19" s="1"/>
      <c r="Q19" s="15"/>
      <c r="R19" s="1"/>
      <c r="S19" s="1"/>
      <c r="T19" s="15"/>
      <c r="U19" s="1"/>
      <c r="V19" s="1"/>
      <c r="W19" s="15"/>
      <c r="X19" s="1"/>
      <c r="Y19" s="1"/>
      <c r="Z19" s="15"/>
      <c r="AA19" s="1"/>
      <c r="AB19" s="1"/>
      <c r="AC19" s="15"/>
      <c r="AD19" s="2" t="s">
        <v>239</v>
      </c>
      <c r="AE19" s="14">
        <f t="shared" si="7"/>
        <v>846</v>
      </c>
      <c r="AF19" s="14">
        <f t="shared" si="8"/>
        <v>0</v>
      </c>
      <c r="AG19" s="14">
        <f t="shared" si="9"/>
        <v>0</v>
      </c>
      <c r="AH19" s="14">
        <f t="shared" si="10"/>
        <v>0</v>
      </c>
      <c r="AI19" s="14">
        <f t="shared" si="11"/>
        <v>0</v>
      </c>
      <c r="AJ19" s="14">
        <f t="shared" si="12"/>
        <v>0</v>
      </c>
      <c r="AK19" s="14">
        <f t="shared" si="13"/>
        <v>0</v>
      </c>
    </row>
    <row r="20" spans="1:37">
      <c r="AE20" s="14">
        <f t="shared" ref="AE20:AK20" si="14">SUM(AE5:AE19)</f>
        <v>40359.379999999997</v>
      </c>
      <c r="AF20" s="14">
        <f t="shared" si="14"/>
        <v>0</v>
      </c>
      <c r="AG20" s="14">
        <f t="shared" si="14"/>
        <v>0</v>
      </c>
      <c r="AH20" s="14">
        <f t="shared" si="14"/>
        <v>0</v>
      </c>
      <c r="AI20" s="14">
        <f t="shared" si="14"/>
        <v>0</v>
      </c>
      <c r="AJ20" s="14">
        <f t="shared" si="14"/>
        <v>0</v>
      </c>
      <c r="AK20" s="14">
        <f t="shared" si="14"/>
        <v>0</v>
      </c>
    </row>
    <row r="23" spans="1:37" ht="15.75">
      <c r="A23" s="28" t="s">
        <v>215</v>
      </c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</row>
    <row r="24" spans="1:37" ht="15.75">
      <c r="A24" s="2"/>
      <c r="B24" s="28" t="s">
        <v>28</v>
      </c>
      <c r="C24" s="29"/>
      <c r="D24" s="29"/>
      <c r="E24" s="29"/>
      <c r="F24" s="29"/>
      <c r="G24" s="29"/>
      <c r="H24" s="31" t="s">
        <v>216</v>
      </c>
      <c r="I24" s="29"/>
      <c r="J24" s="29"/>
      <c r="K24" s="29"/>
      <c r="L24" s="32" t="s">
        <v>217</v>
      </c>
      <c r="M24" s="29"/>
      <c r="N24" s="29"/>
      <c r="O24" s="33" t="s">
        <v>218</v>
      </c>
      <c r="P24" s="29"/>
      <c r="Q24" s="29"/>
      <c r="R24" s="34" t="s">
        <v>219</v>
      </c>
      <c r="S24" s="29"/>
      <c r="T24" s="29"/>
      <c r="U24" s="35" t="s">
        <v>220</v>
      </c>
      <c r="V24" s="29"/>
      <c r="W24" s="29"/>
      <c r="X24" s="36" t="s">
        <v>221</v>
      </c>
      <c r="Y24" s="29"/>
      <c r="Z24" s="29"/>
      <c r="AA24" s="37" t="s">
        <v>222</v>
      </c>
      <c r="AB24" s="29"/>
      <c r="AC24" s="29"/>
      <c r="AD24" s="2"/>
    </row>
    <row r="25" spans="1:37" ht="15.75">
      <c r="A25" s="3"/>
      <c r="B25" s="3" t="s">
        <v>3</v>
      </c>
      <c r="C25" s="3"/>
      <c r="D25" s="3"/>
      <c r="E25" s="3"/>
      <c r="F25" s="3"/>
      <c r="G25" s="3"/>
      <c r="H25" s="38" t="s">
        <v>2</v>
      </c>
      <c r="I25" s="38"/>
      <c r="J25" s="38"/>
      <c r="K25" s="38"/>
      <c r="L25" s="38" t="s">
        <v>2</v>
      </c>
      <c r="M25" s="38"/>
      <c r="N25" s="38"/>
      <c r="O25" s="38" t="s">
        <v>2</v>
      </c>
      <c r="P25" s="38"/>
      <c r="Q25" s="38"/>
      <c r="R25" s="38" t="s">
        <v>2</v>
      </c>
      <c r="S25" s="38"/>
      <c r="T25" s="38"/>
      <c r="U25" s="38" t="s">
        <v>2</v>
      </c>
      <c r="V25" s="38"/>
      <c r="W25" s="38"/>
      <c r="X25" s="38" t="s">
        <v>2</v>
      </c>
      <c r="Y25" s="38"/>
      <c r="Z25" s="38"/>
      <c r="AA25" s="38" t="s">
        <v>2</v>
      </c>
      <c r="AB25" s="38"/>
      <c r="AC25" s="38"/>
      <c r="AD25" s="3"/>
    </row>
    <row r="26" spans="1:37" ht="15.75">
      <c r="A26" s="3" t="s">
        <v>223</v>
      </c>
      <c r="B26" s="13" t="s">
        <v>29</v>
      </c>
      <c r="C26" s="3" t="s">
        <v>224</v>
      </c>
      <c r="D26" s="3" t="s">
        <v>225</v>
      </c>
      <c r="E26" s="3" t="s">
        <v>226</v>
      </c>
      <c r="F26" s="3" t="s">
        <v>227</v>
      </c>
      <c r="G26" s="3" t="s">
        <v>228</v>
      </c>
      <c r="H26" s="3" t="s">
        <v>4</v>
      </c>
      <c r="I26" s="3" t="s">
        <v>5</v>
      </c>
      <c r="J26" s="3" t="s">
        <v>229</v>
      </c>
      <c r="K26" s="3" t="s">
        <v>6</v>
      </c>
      <c r="L26" s="3" t="s">
        <v>4</v>
      </c>
      <c r="M26" s="3" t="s">
        <v>5</v>
      </c>
      <c r="N26" s="3" t="s">
        <v>6</v>
      </c>
      <c r="O26" s="3" t="s">
        <v>4</v>
      </c>
      <c r="P26" s="3" t="s">
        <v>5</v>
      </c>
      <c r="Q26" s="3" t="s">
        <v>6</v>
      </c>
      <c r="R26" s="3" t="s">
        <v>4</v>
      </c>
      <c r="S26" s="3" t="s">
        <v>5</v>
      </c>
      <c r="T26" s="3" t="s">
        <v>6</v>
      </c>
      <c r="U26" s="3" t="s">
        <v>4</v>
      </c>
      <c r="V26" s="3" t="s">
        <v>5</v>
      </c>
      <c r="W26" s="3" t="s">
        <v>6</v>
      </c>
      <c r="X26" s="3" t="s">
        <v>4</v>
      </c>
      <c r="Y26" s="3" t="s">
        <v>5</v>
      </c>
      <c r="Z26" s="3" t="s">
        <v>6</v>
      </c>
      <c r="AA26" s="3" t="s">
        <v>4</v>
      </c>
      <c r="AB26" s="3" t="s">
        <v>5</v>
      </c>
      <c r="AC26" s="3" t="s">
        <v>6</v>
      </c>
      <c r="AD26" s="3" t="s">
        <v>230</v>
      </c>
    </row>
    <row r="27" spans="1:37" ht="15.75">
      <c r="A27" s="17">
        <v>7501072208415</v>
      </c>
      <c r="B27" s="22" t="s">
        <v>30</v>
      </c>
      <c r="C27" s="19">
        <v>321.10000000000002</v>
      </c>
      <c r="D27" s="18">
        <v>316.01</v>
      </c>
      <c r="E27" s="18">
        <v>339</v>
      </c>
      <c r="F27" s="19">
        <v>323</v>
      </c>
      <c r="G27" s="16" t="s">
        <v>233</v>
      </c>
      <c r="H27" s="1"/>
      <c r="I27" s="1"/>
      <c r="J27" s="1">
        <v>15</v>
      </c>
      <c r="K27" s="15">
        <v>15</v>
      </c>
      <c r="L27" s="1"/>
      <c r="M27" s="1"/>
      <c r="N27" s="15"/>
      <c r="O27" s="1"/>
      <c r="P27" s="1"/>
      <c r="Q27" s="15"/>
      <c r="R27" s="1"/>
      <c r="S27" s="1"/>
      <c r="T27" s="15"/>
      <c r="U27" s="1"/>
      <c r="V27" s="1"/>
      <c r="W27" s="15"/>
      <c r="X27" s="1"/>
      <c r="Y27" s="1"/>
      <c r="Z27" s="15"/>
      <c r="AA27" s="1"/>
      <c r="AB27" s="1"/>
      <c r="AC27" s="15"/>
      <c r="AD27" s="2" t="s">
        <v>240</v>
      </c>
      <c r="AE27" s="14">
        <f>C27*K27</f>
        <v>4816.5</v>
      </c>
      <c r="AF27" s="14">
        <f>C27*N27</f>
        <v>0</v>
      </c>
      <c r="AG27" s="14">
        <f>C27*Q27</f>
        <v>0</v>
      </c>
      <c r="AH27" s="14">
        <f>C27*T27</f>
        <v>0</v>
      </c>
      <c r="AI27" s="14">
        <f>C27*W27</f>
        <v>0</v>
      </c>
      <c r="AJ27" s="14">
        <f>C27*Z27</f>
        <v>0</v>
      </c>
      <c r="AK27" s="14">
        <f>C27*AC27</f>
        <v>0</v>
      </c>
    </row>
    <row r="28" spans="1:37" ht="15.75">
      <c r="A28" s="17">
        <v>7501072206732</v>
      </c>
      <c r="B28" s="22" t="s">
        <v>31</v>
      </c>
      <c r="C28" s="19">
        <v>87</v>
      </c>
      <c r="D28" s="18">
        <v>65.37</v>
      </c>
      <c r="E28" s="18">
        <v>70</v>
      </c>
      <c r="F28" s="18"/>
      <c r="G28" s="16"/>
      <c r="H28" s="1"/>
      <c r="I28" s="1"/>
      <c r="J28" s="1">
        <v>0</v>
      </c>
      <c r="K28" s="15">
        <v>0</v>
      </c>
      <c r="L28" s="1"/>
      <c r="M28" s="1"/>
      <c r="N28" s="15"/>
      <c r="O28" s="1"/>
      <c r="P28" s="1"/>
      <c r="Q28" s="15"/>
      <c r="R28" s="1"/>
      <c r="S28" s="1"/>
      <c r="T28" s="15"/>
      <c r="U28" s="1"/>
      <c r="V28" s="1"/>
      <c r="W28" s="15"/>
      <c r="X28" s="1"/>
      <c r="Y28" s="1"/>
      <c r="Z28" s="15"/>
      <c r="AA28" s="1"/>
      <c r="AB28" s="1"/>
      <c r="AC28" s="15"/>
      <c r="AD28" s="2" t="s">
        <v>239</v>
      </c>
      <c r="AE28" s="14">
        <f>C28*K28</f>
        <v>0</v>
      </c>
      <c r="AF28" s="14">
        <f>C28*N28</f>
        <v>0</v>
      </c>
      <c r="AG28" s="14">
        <f>C28*Q28</f>
        <v>0</v>
      </c>
      <c r="AH28" s="14">
        <f>C28*T28</f>
        <v>0</v>
      </c>
      <c r="AI28" s="14">
        <f>C28*W28</f>
        <v>0</v>
      </c>
      <c r="AJ28" s="14">
        <f>C28*Z28</f>
        <v>0</v>
      </c>
      <c r="AK28" s="14">
        <f>C28*AC28</f>
        <v>0</v>
      </c>
    </row>
    <row r="29" spans="1:37" ht="15.75">
      <c r="A29" s="17">
        <v>7501072206992</v>
      </c>
      <c r="B29" s="16" t="s">
        <v>32</v>
      </c>
      <c r="C29" s="18">
        <v>653.63</v>
      </c>
      <c r="D29" s="18">
        <v>653.64</v>
      </c>
      <c r="E29" s="18">
        <v>692.9</v>
      </c>
      <c r="F29" s="19">
        <v>659</v>
      </c>
      <c r="G29" s="16" t="s">
        <v>235</v>
      </c>
      <c r="H29" s="1"/>
      <c r="I29" s="1"/>
      <c r="J29" s="1">
        <v>25</v>
      </c>
      <c r="K29" s="15">
        <v>25</v>
      </c>
      <c r="L29" s="1"/>
      <c r="M29" s="1"/>
      <c r="N29" s="15"/>
      <c r="O29" s="1"/>
      <c r="P29" s="1"/>
      <c r="Q29" s="15"/>
      <c r="R29" s="1"/>
      <c r="S29" s="1"/>
      <c r="T29" s="15"/>
      <c r="U29" s="1"/>
      <c r="V29" s="1"/>
      <c r="W29" s="15"/>
      <c r="X29" s="1"/>
      <c r="Y29" s="1"/>
      <c r="Z29" s="15"/>
      <c r="AA29" s="1"/>
      <c r="AB29" s="1"/>
      <c r="AC29" s="15"/>
      <c r="AD29" s="2" t="s">
        <v>241</v>
      </c>
      <c r="AE29" s="14">
        <f>C29*K29</f>
        <v>16340.75</v>
      </c>
      <c r="AF29" s="14">
        <f>C29*N29</f>
        <v>0</v>
      </c>
      <c r="AG29" s="14">
        <f>C29*Q29</f>
        <v>0</v>
      </c>
      <c r="AH29" s="14">
        <f>C29*T29</f>
        <v>0</v>
      </c>
      <c r="AI29" s="14">
        <f>C29*W29</f>
        <v>0</v>
      </c>
      <c r="AJ29" s="14">
        <f>C29*Z29</f>
        <v>0</v>
      </c>
      <c r="AK29" s="14">
        <f>C29*AC29</f>
        <v>0</v>
      </c>
    </row>
    <row r="30" spans="1:37">
      <c r="AE30" s="14">
        <f t="shared" ref="AE30:AK30" si="15">SUM(AE27:AE29)</f>
        <v>21157.25</v>
      </c>
      <c r="AF30" s="14">
        <f t="shared" si="15"/>
        <v>0</v>
      </c>
      <c r="AG30" s="14">
        <f t="shared" si="15"/>
        <v>0</v>
      </c>
      <c r="AH30" s="14">
        <f t="shared" si="15"/>
        <v>0</v>
      </c>
      <c r="AI30" s="14">
        <f t="shared" si="15"/>
        <v>0</v>
      </c>
      <c r="AJ30" s="14">
        <f t="shared" si="15"/>
        <v>0</v>
      </c>
      <c r="AK30" s="14">
        <f t="shared" si="15"/>
        <v>0</v>
      </c>
    </row>
    <row r="33" spans="1:37" ht="15.75">
      <c r="A33" s="28" t="s">
        <v>215</v>
      </c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  <c r="AD33" s="29"/>
    </row>
    <row r="34" spans="1:37" ht="15.75">
      <c r="A34" s="2"/>
      <c r="B34" s="28" t="s">
        <v>33</v>
      </c>
      <c r="C34" s="29"/>
      <c r="D34" s="29"/>
      <c r="E34" s="29"/>
      <c r="F34" s="29"/>
      <c r="G34" s="29"/>
      <c r="H34" s="31" t="s">
        <v>216</v>
      </c>
      <c r="I34" s="29"/>
      <c r="J34" s="29"/>
      <c r="K34" s="29"/>
      <c r="L34" s="32" t="s">
        <v>217</v>
      </c>
      <c r="M34" s="29"/>
      <c r="N34" s="29"/>
      <c r="O34" s="33" t="s">
        <v>218</v>
      </c>
      <c r="P34" s="29"/>
      <c r="Q34" s="29"/>
      <c r="R34" s="34" t="s">
        <v>219</v>
      </c>
      <c r="S34" s="29"/>
      <c r="T34" s="29"/>
      <c r="U34" s="35" t="s">
        <v>220</v>
      </c>
      <c r="V34" s="29"/>
      <c r="W34" s="29"/>
      <c r="X34" s="36" t="s">
        <v>221</v>
      </c>
      <c r="Y34" s="29"/>
      <c r="Z34" s="29"/>
      <c r="AA34" s="37" t="s">
        <v>222</v>
      </c>
      <c r="AB34" s="29"/>
      <c r="AC34" s="29"/>
      <c r="AD34" s="2"/>
    </row>
    <row r="35" spans="1:37" ht="15.75">
      <c r="A35" s="3"/>
      <c r="B35" s="3" t="s">
        <v>3</v>
      </c>
      <c r="C35" s="3"/>
      <c r="D35" s="3"/>
      <c r="E35" s="3"/>
      <c r="F35" s="3"/>
      <c r="G35" s="3"/>
      <c r="H35" s="38" t="s">
        <v>2</v>
      </c>
      <c r="I35" s="38"/>
      <c r="J35" s="38"/>
      <c r="K35" s="38"/>
      <c r="L35" s="38" t="s">
        <v>2</v>
      </c>
      <c r="M35" s="38"/>
      <c r="N35" s="38"/>
      <c r="O35" s="38" t="s">
        <v>2</v>
      </c>
      <c r="P35" s="38"/>
      <c r="Q35" s="38"/>
      <c r="R35" s="38" t="s">
        <v>2</v>
      </c>
      <c r="S35" s="38"/>
      <c r="T35" s="38"/>
      <c r="U35" s="38" t="s">
        <v>2</v>
      </c>
      <c r="V35" s="38"/>
      <c r="W35" s="38"/>
      <c r="X35" s="38" t="s">
        <v>2</v>
      </c>
      <c r="Y35" s="38"/>
      <c r="Z35" s="38"/>
      <c r="AA35" s="38" t="s">
        <v>2</v>
      </c>
      <c r="AB35" s="38"/>
      <c r="AC35" s="38"/>
      <c r="AD35" s="3"/>
    </row>
    <row r="36" spans="1:37" ht="15.75">
      <c r="A36" s="3" t="s">
        <v>223</v>
      </c>
      <c r="B36" s="13" t="s">
        <v>34</v>
      </c>
      <c r="C36" s="3" t="s">
        <v>224</v>
      </c>
      <c r="D36" s="3" t="s">
        <v>225</v>
      </c>
      <c r="E36" s="3" t="s">
        <v>226</v>
      </c>
      <c r="F36" s="3" t="s">
        <v>227</v>
      </c>
      <c r="G36" s="3" t="s">
        <v>228</v>
      </c>
      <c r="H36" s="3" t="s">
        <v>4</v>
      </c>
      <c r="I36" s="3" t="s">
        <v>5</v>
      </c>
      <c r="J36" s="3" t="s">
        <v>229</v>
      </c>
      <c r="K36" s="3" t="s">
        <v>6</v>
      </c>
      <c r="L36" s="3" t="s">
        <v>4</v>
      </c>
      <c r="M36" s="3" t="s">
        <v>5</v>
      </c>
      <c r="N36" s="3" t="s">
        <v>6</v>
      </c>
      <c r="O36" s="3" t="s">
        <v>4</v>
      </c>
      <c r="P36" s="3" t="s">
        <v>5</v>
      </c>
      <c r="Q36" s="3" t="s">
        <v>6</v>
      </c>
      <c r="R36" s="3" t="s">
        <v>4</v>
      </c>
      <c r="S36" s="3" t="s">
        <v>5</v>
      </c>
      <c r="T36" s="3" t="s">
        <v>6</v>
      </c>
      <c r="U36" s="3" t="s">
        <v>4</v>
      </c>
      <c r="V36" s="3" t="s">
        <v>5</v>
      </c>
      <c r="W36" s="3" t="s">
        <v>6</v>
      </c>
      <c r="X36" s="3" t="s">
        <v>4</v>
      </c>
      <c r="Y36" s="3" t="s">
        <v>5</v>
      </c>
      <c r="Z36" s="3" t="s">
        <v>6</v>
      </c>
      <c r="AA36" s="3" t="s">
        <v>4</v>
      </c>
      <c r="AB36" s="3" t="s">
        <v>5</v>
      </c>
      <c r="AC36" s="3" t="s">
        <v>6</v>
      </c>
      <c r="AD36" s="3" t="s">
        <v>230</v>
      </c>
    </row>
    <row r="37" spans="1:37" ht="15.75">
      <c r="A37" s="17">
        <v>13117020414</v>
      </c>
      <c r="B37" s="16" t="s">
        <v>35</v>
      </c>
      <c r="C37" s="18">
        <v>272.83999999999997</v>
      </c>
      <c r="D37" s="18">
        <v>272.85000000000002</v>
      </c>
      <c r="E37" s="18">
        <v>289.3</v>
      </c>
      <c r="F37" s="19">
        <v>287</v>
      </c>
      <c r="G37" s="16" t="s">
        <v>235</v>
      </c>
      <c r="H37" s="1"/>
      <c r="I37" s="1"/>
      <c r="J37" s="1">
        <v>15</v>
      </c>
      <c r="K37" s="15">
        <v>15</v>
      </c>
      <c r="L37" s="1"/>
      <c r="M37" s="1"/>
      <c r="N37" s="15"/>
      <c r="O37" s="1"/>
      <c r="P37" s="1"/>
      <c r="Q37" s="15"/>
      <c r="R37" s="1"/>
      <c r="S37" s="1"/>
      <c r="T37" s="15"/>
      <c r="U37" s="1"/>
      <c r="V37" s="1"/>
      <c r="W37" s="15"/>
      <c r="X37" s="1"/>
      <c r="Y37" s="1"/>
      <c r="Z37" s="15"/>
      <c r="AA37" s="1"/>
      <c r="AB37" s="1"/>
      <c r="AC37" s="15"/>
      <c r="AD37" s="2" t="s">
        <v>242</v>
      </c>
      <c r="AE37" s="14">
        <f>C37*K37</f>
        <v>4092.5999999999995</v>
      </c>
      <c r="AF37" s="14">
        <f>C37*N37</f>
        <v>0</v>
      </c>
      <c r="AG37" s="14">
        <f>C37*Q37</f>
        <v>0</v>
      </c>
      <c r="AH37" s="14">
        <f>C37*T37</f>
        <v>0</v>
      </c>
      <c r="AI37" s="14">
        <f>C37*W37</f>
        <v>0</v>
      </c>
      <c r="AJ37" s="14">
        <f>C37*Z37</f>
        <v>0</v>
      </c>
      <c r="AK37" s="14">
        <f>C37*AC37</f>
        <v>0</v>
      </c>
    </row>
    <row r="38" spans="1:37" ht="15.75">
      <c r="B38" s="13" t="s">
        <v>36</v>
      </c>
    </row>
    <row r="39" spans="1:37" ht="15.75">
      <c r="A39" s="17">
        <v>646464564</v>
      </c>
      <c r="B39" s="16" t="s">
        <v>37</v>
      </c>
      <c r="C39" s="18">
        <v>250.59</v>
      </c>
      <c r="D39" s="18">
        <v>250.6</v>
      </c>
      <c r="E39" s="18">
        <v>265.7</v>
      </c>
      <c r="F39" s="18"/>
      <c r="G39" s="16"/>
      <c r="H39" s="1"/>
      <c r="I39" s="1"/>
      <c r="J39" s="1">
        <v>3</v>
      </c>
      <c r="K39" s="15">
        <v>3</v>
      </c>
      <c r="L39" s="1"/>
      <c r="M39" s="1"/>
      <c r="N39" s="15"/>
      <c r="O39" s="1"/>
      <c r="P39" s="1"/>
      <c r="Q39" s="15"/>
      <c r="R39" s="1"/>
      <c r="S39" s="1"/>
      <c r="T39" s="15"/>
      <c r="U39" s="1"/>
      <c r="V39" s="1"/>
      <c r="W39" s="15"/>
      <c r="X39" s="1"/>
      <c r="Y39" s="1"/>
      <c r="Z39" s="15"/>
      <c r="AA39" s="1"/>
      <c r="AB39" s="1"/>
      <c r="AC39" s="15"/>
      <c r="AD39" s="2" t="s">
        <v>242</v>
      </c>
      <c r="AE39" s="14">
        <f t="shared" ref="AE39:AE52" si="16">C39*K39</f>
        <v>751.77</v>
      </c>
      <c r="AF39" s="14">
        <f t="shared" ref="AF39:AF52" si="17">C39*N39</f>
        <v>0</v>
      </c>
      <c r="AG39" s="14">
        <f t="shared" ref="AG39:AG52" si="18">C39*Q39</f>
        <v>0</v>
      </c>
      <c r="AH39" s="14">
        <f t="shared" ref="AH39:AH52" si="19">C39*T39</f>
        <v>0</v>
      </c>
      <c r="AI39" s="14">
        <f t="shared" ref="AI39:AI52" si="20">C39*W39</f>
        <v>0</v>
      </c>
      <c r="AJ39" s="14">
        <f t="shared" ref="AJ39:AJ52" si="21">C39*Z39</f>
        <v>0</v>
      </c>
      <c r="AK39" s="14">
        <f t="shared" ref="AK39:AK52" si="22">C39*AC39</f>
        <v>0</v>
      </c>
    </row>
    <row r="40" spans="1:37" ht="15.75">
      <c r="A40" s="17">
        <v>7501011701301</v>
      </c>
      <c r="B40" s="16" t="s">
        <v>38</v>
      </c>
      <c r="C40" s="18">
        <v>426.96</v>
      </c>
      <c r="D40" s="18">
        <v>426.97</v>
      </c>
      <c r="E40" s="18">
        <v>452.6</v>
      </c>
      <c r="F40" s="18"/>
      <c r="G40" s="16"/>
      <c r="H40" s="1"/>
      <c r="I40" s="1"/>
      <c r="J40" s="1">
        <v>3</v>
      </c>
      <c r="K40" s="15">
        <v>3</v>
      </c>
      <c r="L40" s="1"/>
      <c r="M40" s="1"/>
      <c r="N40" s="15"/>
      <c r="O40" s="1"/>
      <c r="P40" s="1"/>
      <c r="Q40" s="15"/>
      <c r="R40" s="1"/>
      <c r="S40" s="1"/>
      <c r="T40" s="15"/>
      <c r="U40" s="1"/>
      <c r="V40" s="1"/>
      <c r="W40" s="15"/>
      <c r="X40" s="1"/>
      <c r="Y40" s="1"/>
      <c r="Z40" s="15"/>
      <c r="AA40" s="1"/>
      <c r="AB40" s="1"/>
      <c r="AC40" s="15"/>
      <c r="AD40" s="2" t="s">
        <v>243</v>
      </c>
      <c r="AE40" s="14">
        <f t="shared" si="16"/>
        <v>1280.8799999999999</v>
      </c>
      <c r="AF40" s="14">
        <f t="shared" si="17"/>
        <v>0</v>
      </c>
      <c r="AG40" s="14">
        <f t="shared" si="18"/>
        <v>0</v>
      </c>
      <c r="AH40" s="14">
        <f t="shared" si="19"/>
        <v>0</v>
      </c>
      <c r="AI40" s="14">
        <f t="shared" si="20"/>
        <v>0</v>
      </c>
      <c r="AJ40" s="14">
        <f t="shared" si="21"/>
        <v>0</v>
      </c>
      <c r="AK40" s="14">
        <f t="shared" si="22"/>
        <v>0</v>
      </c>
    </row>
    <row r="41" spans="1:37" ht="15.75">
      <c r="A41" s="17">
        <v>50216</v>
      </c>
      <c r="B41" s="20" t="s">
        <v>39</v>
      </c>
      <c r="C41" s="21">
        <v>184.3031</v>
      </c>
      <c r="D41" s="18">
        <v>191.99</v>
      </c>
      <c r="E41" s="18">
        <v>201.6</v>
      </c>
      <c r="F41" s="18"/>
      <c r="G41" s="16"/>
      <c r="H41" s="1"/>
      <c r="I41" s="1"/>
      <c r="J41" s="1">
        <v>5</v>
      </c>
      <c r="K41" s="15">
        <v>5</v>
      </c>
      <c r="L41" s="1"/>
      <c r="M41" s="1"/>
      <c r="N41" s="15"/>
      <c r="O41" s="1"/>
      <c r="P41" s="1"/>
      <c r="Q41" s="15"/>
      <c r="R41" s="1"/>
      <c r="S41" s="1"/>
      <c r="T41" s="15"/>
      <c r="U41" s="1"/>
      <c r="V41" s="1"/>
      <c r="W41" s="15"/>
      <c r="X41" s="1"/>
      <c r="Y41" s="1"/>
      <c r="Z41" s="15"/>
      <c r="AA41" s="1"/>
      <c r="AB41" s="1"/>
      <c r="AC41" s="15"/>
      <c r="AD41" s="2" t="s">
        <v>242</v>
      </c>
      <c r="AE41" s="14">
        <f t="shared" si="16"/>
        <v>921.51549999999997</v>
      </c>
      <c r="AF41" s="14">
        <f t="shared" si="17"/>
        <v>0</v>
      </c>
      <c r="AG41" s="14">
        <f t="shared" si="18"/>
        <v>0</v>
      </c>
      <c r="AH41" s="14">
        <f t="shared" si="19"/>
        <v>0</v>
      </c>
      <c r="AI41" s="14">
        <f t="shared" si="20"/>
        <v>0</v>
      </c>
      <c r="AJ41" s="14">
        <f t="shared" si="21"/>
        <v>0</v>
      </c>
      <c r="AK41" s="14">
        <f t="shared" si="22"/>
        <v>0</v>
      </c>
    </row>
    <row r="42" spans="1:37" ht="15.75">
      <c r="A42" s="17">
        <v>50218</v>
      </c>
      <c r="B42" s="20" t="s">
        <v>40</v>
      </c>
      <c r="C42" s="21">
        <v>251.51929999999999</v>
      </c>
      <c r="D42" s="18">
        <v>262.01</v>
      </c>
      <c r="E42" s="18">
        <v>275.10000000000002</v>
      </c>
      <c r="F42" s="18"/>
      <c r="G42" s="16"/>
      <c r="H42" s="1"/>
      <c r="I42" s="1"/>
      <c r="J42" s="1">
        <v>5</v>
      </c>
      <c r="K42" s="15">
        <v>5</v>
      </c>
      <c r="L42" s="1"/>
      <c r="M42" s="1"/>
      <c r="N42" s="15"/>
      <c r="O42" s="1"/>
      <c r="P42" s="1"/>
      <c r="Q42" s="15"/>
      <c r="R42" s="1"/>
      <c r="S42" s="1"/>
      <c r="T42" s="15"/>
      <c r="U42" s="1"/>
      <c r="V42" s="1"/>
      <c r="W42" s="15"/>
      <c r="X42" s="1"/>
      <c r="Y42" s="1"/>
      <c r="Z42" s="15"/>
      <c r="AA42" s="1"/>
      <c r="AB42" s="1"/>
      <c r="AC42" s="15"/>
      <c r="AD42" s="2" t="s">
        <v>242</v>
      </c>
      <c r="AE42" s="14">
        <f t="shared" si="16"/>
        <v>1257.5964999999999</v>
      </c>
      <c r="AF42" s="14">
        <f t="shared" si="17"/>
        <v>0</v>
      </c>
      <c r="AG42" s="14">
        <f t="shared" si="18"/>
        <v>0</v>
      </c>
      <c r="AH42" s="14">
        <f t="shared" si="19"/>
        <v>0</v>
      </c>
      <c r="AI42" s="14">
        <f t="shared" si="20"/>
        <v>0</v>
      </c>
      <c r="AJ42" s="14">
        <f t="shared" si="21"/>
        <v>0</v>
      </c>
      <c r="AK42" s="14">
        <f t="shared" si="22"/>
        <v>0</v>
      </c>
    </row>
    <row r="43" spans="1:37" ht="15.75">
      <c r="A43" s="17">
        <v>16603</v>
      </c>
      <c r="B43" s="20" t="s">
        <v>41</v>
      </c>
      <c r="C43" s="21">
        <v>295.86219999999997</v>
      </c>
      <c r="D43" s="18">
        <v>308.2</v>
      </c>
      <c r="E43" s="18">
        <v>323.60000000000002</v>
      </c>
      <c r="F43" s="18"/>
      <c r="G43" s="16"/>
      <c r="H43" s="1"/>
      <c r="I43" s="1"/>
      <c r="J43" s="1">
        <v>5</v>
      </c>
      <c r="K43" s="15">
        <v>5</v>
      </c>
      <c r="L43" s="1"/>
      <c r="M43" s="1"/>
      <c r="N43" s="15"/>
      <c r="O43" s="1"/>
      <c r="P43" s="1"/>
      <c r="Q43" s="15"/>
      <c r="R43" s="1"/>
      <c r="S43" s="1"/>
      <c r="T43" s="15"/>
      <c r="U43" s="1"/>
      <c r="V43" s="1"/>
      <c r="W43" s="15"/>
      <c r="X43" s="1"/>
      <c r="Y43" s="1"/>
      <c r="Z43" s="15"/>
      <c r="AA43" s="1"/>
      <c r="AB43" s="1"/>
      <c r="AC43" s="15"/>
      <c r="AD43" s="2" t="s">
        <v>242</v>
      </c>
      <c r="AE43" s="14">
        <f t="shared" si="16"/>
        <v>1479.3109999999999</v>
      </c>
      <c r="AF43" s="14">
        <f t="shared" si="17"/>
        <v>0</v>
      </c>
      <c r="AG43" s="14">
        <f t="shared" si="18"/>
        <v>0</v>
      </c>
      <c r="AH43" s="14">
        <f t="shared" si="19"/>
        <v>0</v>
      </c>
      <c r="AI43" s="14">
        <f t="shared" si="20"/>
        <v>0</v>
      </c>
      <c r="AJ43" s="14">
        <f t="shared" si="21"/>
        <v>0</v>
      </c>
      <c r="AK43" s="14">
        <f t="shared" si="22"/>
        <v>0</v>
      </c>
    </row>
    <row r="44" spans="1:37" ht="15.75">
      <c r="A44" s="17">
        <v>50217</v>
      </c>
      <c r="B44" s="20" t="s">
        <v>42</v>
      </c>
      <c r="C44" s="21">
        <v>214.78270000000001</v>
      </c>
      <c r="D44" s="18">
        <v>262.01</v>
      </c>
      <c r="E44" s="18">
        <v>275.10000000000002</v>
      </c>
      <c r="F44" s="18"/>
      <c r="G44" s="16"/>
      <c r="H44" s="1"/>
      <c r="I44" s="1"/>
      <c r="J44" s="1">
        <v>5</v>
      </c>
      <c r="K44" s="15">
        <v>5</v>
      </c>
      <c r="L44" s="1"/>
      <c r="M44" s="1"/>
      <c r="N44" s="15"/>
      <c r="O44" s="1"/>
      <c r="P44" s="1"/>
      <c r="Q44" s="15"/>
      <c r="R44" s="1"/>
      <c r="S44" s="1"/>
      <c r="T44" s="15"/>
      <c r="U44" s="1"/>
      <c r="V44" s="1"/>
      <c r="W44" s="15"/>
      <c r="X44" s="1"/>
      <c r="Y44" s="1"/>
      <c r="Z44" s="15"/>
      <c r="AA44" s="1"/>
      <c r="AB44" s="1"/>
      <c r="AC44" s="15"/>
      <c r="AD44" s="2" t="s">
        <v>242</v>
      </c>
      <c r="AE44" s="14">
        <f t="shared" si="16"/>
        <v>1073.9135000000001</v>
      </c>
      <c r="AF44" s="14">
        <f t="shared" si="17"/>
        <v>0</v>
      </c>
      <c r="AG44" s="14">
        <f t="shared" si="18"/>
        <v>0</v>
      </c>
      <c r="AH44" s="14">
        <f t="shared" si="19"/>
        <v>0</v>
      </c>
      <c r="AI44" s="14">
        <f t="shared" si="20"/>
        <v>0</v>
      </c>
      <c r="AJ44" s="14">
        <f t="shared" si="21"/>
        <v>0</v>
      </c>
      <c r="AK44" s="14">
        <f t="shared" si="22"/>
        <v>0</v>
      </c>
    </row>
    <row r="45" spans="1:37" ht="15.75">
      <c r="A45" s="17">
        <v>57882</v>
      </c>
      <c r="B45" s="16" t="s">
        <v>43</v>
      </c>
      <c r="C45" s="18">
        <v>253.52</v>
      </c>
      <c r="D45" s="18">
        <v>253.53</v>
      </c>
      <c r="E45" s="18">
        <v>266.3</v>
      </c>
      <c r="F45" s="19">
        <v>282.19</v>
      </c>
      <c r="G45" s="16" t="s">
        <v>237</v>
      </c>
      <c r="H45" s="1"/>
      <c r="I45" s="1"/>
      <c r="J45" s="1">
        <v>30</v>
      </c>
      <c r="K45" s="15">
        <v>30</v>
      </c>
      <c r="L45" s="1"/>
      <c r="M45" s="1"/>
      <c r="N45" s="15"/>
      <c r="O45" s="1"/>
      <c r="P45" s="1"/>
      <c r="Q45" s="15"/>
      <c r="R45" s="1"/>
      <c r="S45" s="1"/>
      <c r="T45" s="15"/>
      <c r="U45" s="1"/>
      <c r="V45" s="1"/>
      <c r="W45" s="15"/>
      <c r="X45" s="1"/>
      <c r="Y45" s="1"/>
      <c r="Z45" s="15"/>
      <c r="AA45" s="1"/>
      <c r="AB45" s="1"/>
      <c r="AC45" s="15"/>
      <c r="AD45" s="2" t="s">
        <v>242</v>
      </c>
      <c r="AE45" s="14">
        <f t="shared" si="16"/>
        <v>7605.6</v>
      </c>
      <c r="AF45" s="14">
        <f t="shared" si="17"/>
        <v>0</v>
      </c>
      <c r="AG45" s="14">
        <f t="shared" si="18"/>
        <v>0</v>
      </c>
      <c r="AH45" s="14">
        <f t="shared" si="19"/>
        <v>0</v>
      </c>
      <c r="AI45" s="14">
        <f t="shared" si="20"/>
        <v>0</v>
      </c>
      <c r="AJ45" s="14">
        <f t="shared" si="21"/>
        <v>0</v>
      </c>
      <c r="AK45" s="14">
        <f t="shared" si="22"/>
        <v>0</v>
      </c>
    </row>
    <row r="46" spans="1:37" ht="15.75">
      <c r="A46" s="17">
        <v>5447</v>
      </c>
      <c r="B46" s="16" t="s">
        <v>44</v>
      </c>
      <c r="C46" s="18">
        <v>344.06</v>
      </c>
      <c r="D46" s="18">
        <v>344.07</v>
      </c>
      <c r="E46" s="18">
        <v>361.3</v>
      </c>
      <c r="F46" s="19">
        <v>371.57</v>
      </c>
      <c r="G46" s="16" t="s">
        <v>237</v>
      </c>
      <c r="H46" s="1"/>
      <c r="I46" s="1"/>
      <c r="J46" s="1">
        <v>60</v>
      </c>
      <c r="K46" s="15">
        <v>60</v>
      </c>
      <c r="L46" s="1"/>
      <c r="M46" s="1"/>
      <c r="N46" s="15"/>
      <c r="O46" s="1"/>
      <c r="P46" s="1"/>
      <c r="Q46" s="15"/>
      <c r="R46" s="1"/>
      <c r="S46" s="1"/>
      <c r="T46" s="15"/>
      <c r="U46" s="1"/>
      <c r="V46" s="1"/>
      <c r="W46" s="15"/>
      <c r="X46" s="1"/>
      <c r="Y46" s="1"/>
      <c r="Z46" s="15"/>
      <c r="AA46" s="1"/>
      <c r="AB46" s="1"/>
      <c r="AC46" s="15"/>
      <c r="AD46" s="2" t="s">
        <v>242</v>
      </c>
      <c r="AE46" s="14">
        <f t="shared" si="16"/>
        <v>20643.599999999999</v>
      </c>
      <c r="AF46" s="14">
        <f t="shared" si="17"/>
        <v>0</v>
      </c>
      <c r="AG46" s="14">
        <f t="shared" si="18"/>
        <v>0</v>
      </c>
      <c r="AH46" s="14">
        <f t="shared" si="19"/>
        <v>0</v>
      </c>
      <c r="AI46" s="14">
        <f t="shared" si="20"/>
        <v>0</v>
      </c>
      <c r="AJ46" s="14">
        <f t="shared" si="21"/>
        <v>0</v>
      </c>
      <c r="AK46" s="14">
        <f t="shared" si="22"/>
        <v>0</v>
      </c>
    </row>
    <row r="47" spans="1:37" ht="15.75">
      <c r="A47" s="17">
        <v>57881</v>
      </c>
      <c r="B47" s="16" t="s">
        <v>45</v>
      </c>
      <c r="C47" s="18">
        <v>332.9</v>
      </c>
      <c r="D47" s="18">
        <v>332.91</v>
      </c>
      <c r="E47" s="18">
        <v>352.9</v>
      </c>
      <c r="F47" s="19">
        <v>359.52</v>
      </c>
      <c r="G47" s="16" t="s">
        <v>237</v>
      </c>
      <c r="H47" s="1"/>
      <c r="I47" s="1"/>
      <c r="J47" s="1">
        <v>40</v>
      </c>
      <c r="K47" s="15">
        <v>40</v>
      </c>
      <c r="L47" s="1"/>
      <c r="M47" s="1"/>
      <c r="N47" s="15"/>
      <c r="O47" s="1"/>
      <c r="P47" s="1"/>
      <c r="Q47" s="15"/>
      <c r="R47" s="1"/>
      <c r="S47" s="1"/>
      <c r="T47" s="15"/>
      <c r="U47" s="1"/>
      <c r="V47" s="1"/>
      <c r="W47" s="15"/>
      <c r="X47" s="1"/>
      <c r="Y47" s="1"/>
      <c r="Z47" s="15"/>
      <c r="AA47" s="1"/>
      <c r="AB47" s="1"/>
      <c r="AC47" s="15"/>
      <c r="AD47" s="2" t="s">
        <v>242</v>
      </c>
      <c r="AE47" s="14">
        <f t="shared" si="16"/>
        <v>13316</v>
      </c>
      <c r="AF47" s="14">
        <f t="shared" si="17"/>
        <v>0</v>
      </c>
      <c r="AG47" s="14">
        <f t="shared" si="18"/>
        <v>0</v>
      </c>
      <c r="AH47" s="14">
        <f t="shared" si="19"/>
        <v>0</v>
      </c>
      <c r="AI47" s="14">
        <f t="shared" si="20"/>
        <v>0</v>
      </c>
      <c r="AJ47" s="14">
        <f t="shared" si="21"/>
        <v>0</v>
      </c>
      <c r="AK47" s="14">
        <f t="shared" si="22"/>
        <v>0</v>
      </c>
    </row>
    <row r="48" spans="1:37" ht="15.75">
      <c r="A48" s="17">
        <v>5445</v>
      </c>
      <c r="B48" s="16" t="s">
        <v>46</v>
      </c>
      <c r="C48" s="18">
        <v>457.64</v>
      </c>
      <c r="D48" s="18">
        <v>457.65</v>
      </c>
      <c r="E48" s="18">
        <v>485.1</v>
      </c>
      <c r="F48" s="19">
        <v>494.24</v>
      </c>
      <c r="G48" s="16" t="s">
        <v>237</v>
      </c>
      <c r="H48" s="1"/>
      <c r="I48" s="1"/>
      <c r="J48" s="1">
        <v>120</v>
      </c>
      <c r="K48" s="15">
        <v>120</v>
      </c>
      <c r="L48" s="1"/>
      <c r="M48" s="1"/>
      <c r="N48" s="15"/>
      <c r="O48" s="1"/>
      <c r="P48" s="1"/>
      <c r="Q48" s="15"/>
      <c r="R48" s="1"/>
      <c r="S48" s="1"/>
      <c r="T48" s="15"/>
      <c r="U48" s="1"/>
      <c r="V48" s="1"/>
      <c r="W48" s="15"/>
      <c r="X48" s="1"/>
      <c r="Y48" s="1"/>
      <c r="Z48" s="15"/>
      <c r="AA48" s="1"/>
      <c r="AB48" s="1"/>
      <c r="AC48" s="15"/>
      <c r="AD48" s="2" t="s">
        <v>242</v>
      </c>
      <c r="AE48" s="14">
        <f t="shared" si="16"/>
        <v>54916.799999999996</v>
      </c>
      <c r="AF48" s="14">
        <f t="shared" si="17"/>
        <v>0</v>
      </c>
      <c r="AG48" s="14">
        <f t="shared" si="18"/>
        <v>0</v>
      </c>
      <c r="AH48" s="14">
        <f t="shared" si="19"/>
        <v>0</v>
      </c>
      <c r="AI48" s="14">
        <f t="shared" si="20"/>
        <v>0</v>
      </c>
      <c r="AJ48" s="14">
        <f t="shared" si="21"/>
        <v>0</v>
      </c>
      <c r="AK48" s="14">
        <f t="shared" si="22"/>
        <v>0</v>
      </c>
    </row>
    <row r="49" spans="1:37" ht="15.75">
      <c r="A49" s="17">
        <v>5479</v>
      </c>
      <c r="B49" s="16" t="s">
        <v>47</v>
      </c>
      <c r="C49" s="18">
        <v>369.3</v>
      </c>
      <c r="D49" s="18">
        <v>369.31</v>
      </c>
      <c r="E49" s="18">
        <v>391.5</v>
      </c>
      <c r="F49" s="19">
        <v>398.83</v>
      </c>
      <c r="G49" s="16" t="s">
        <v>237</v>
      </c>
      <c r="H49" s="1"/>
      <c r="I49" s="1"/>
      <c r="J49" s="1">
        <v>40</v>
      </c>
      <c r="K49" s="15">
        <v>40</v>
      </c>
      <c r="L49" s="1"/>
      <c r="M49" s="1"/>
      <c r="N49" s="15"/>
      <c r="O49" s="1"/>
      <c r="P49" s="1"/>
      <c r="Q49" s="15"/>
      <c r="R49" s="1"/>
      <c r="S49" s="1"/>
      <c r="T49" s="15"/>
      <c r="U49" s="1"/>
      <c r="V49" s="1"/>
      <c r="W49" s="15"/>
      <c r="X49" s="1"/>
      <c r="Y49" s="1"/>
      <c r="Z49" s="15"/>
      <c r="AA49" s="1"/>
      <c r="AB49" s="1"/>
      <c r="AC49" s="15"/>
      <c r="AD49" s="2" t="s">
        <v>242</v>
      </c>
      <c r="AE49" s="14">
        <f t="shared" si="16"/>
        <v>14772</v>
      </c>
      <c r="AF49" s="14">
        <f t="shared" si="17"/>
        <v>0</v>
      </c>
      <c r="AG49" s="14">
        <f t="shared" si="18"/>
        <v>0</v>
      </c>
      <c r="AH49" s="14">
        <f t="shared" si="19"/>
        <v>0</v>
      </c>
      <c r="AI49" s="14">
        <f t="shared" si="20"/>
        <v>0</v>
      </c>
      <c r="AJ49" s="14">
        <f t="shared" si="21"/>
        <v>0</v>
      </c>
      <c r="AK49" s="14">
        <f t="shared" si="22"/>
        <v>0</v>
      </c>
    </row>
    <row r="50" spans="1:37" ht="15.75">
      <c r="A50" s="17">
        <v>44454</v>
      </c>
      <c r="B50" s="16" t="s">
        <v>48</v>
      </c>
      <c r="C50" s="18">
        <v>505.86</v>
      </c>
      <c r="D50" s="18">
        <v>505.87</v>
      </c>
      <c r="E50" s="18">
        <v>531.20000000000005</v>
      </c>
      <c r="F50" s="19">
        <v>546.30999999999995</v>
      </c>
      <c r="G50" s="16" t="s">
        <v>237</v>
      </c>
      <c r="H50" s="1"/>
      <c r="I50" s="1"/>
      <c r="J50" s="1">
        <v>150</v>
      </c>
      <c r="K50" s="15">
        <v>150</v>
      </c>
      <c r="L50" s="1"/>
      <c r="M50" s="1"/>
      <c r="N50" s="15"/>
      <c r="O50" s="1"/>
      <c r="P50" s="1"/>
      <c r="Q50" s="15"/>
      <c r="R50" s="1"/>
      <c r="S50" s="1"/>
      <c r="T50" s="15"/>
      <c r="U50" s="1"/>
      <c r="V50" s="1"/>
      <c r="W50" s="15"/>
      <c r="X50" s="1"/>
      <c r="Y50" s="1"/>
      <c r="Z50" s="15"/>
      <c r="AA50" s="1"/>
      <c r="AB50" s="1"/>
      <c r="AC50" s="15"/>
      <c r="AD50" s="2" t="s">
        <v>242</v>
      </c>
      <c r="AE50" s="14">
        <f t="shared" si="16"/>
        <v>75879</v>
      </c>
      <c r="AF50" s="14">
        <f t="shared" si="17"/>
        <v>0</v>
      </c>
      <c r="AG50" s="14">
        <f t="shared" si="18"/>
        <v>0</v>
      </c>
      <c r="AH50" s="14">
        <f t="shared" si="19"/>
        <v>0</v>
      </c>
      <c r="AI50" s="14">
        <f t="shared" si="20"/>
        <v>0</v>
      </c>
      <c r="AJ50" s="14">
        <f t="shared" si="21"/>
        <v>0</v>
      </c>
      <c r="AK50" s="14">
        <f t="shared" si="22"/>
        <v>0</v>
      </c>
    </row>
    <row r="51" spans="1:37" ht="15.75">
      <c r="A51" s="17">
        <v>5441</v>
      </c>
      <c r="B51" s="16" t="s">
        <v>49</v>
      </c>
      <c r="C51" s="18">
        <v>296.95</v>
      </c>
      <c r="D51" s="18">
        <v>296.95999999999998</v>
      </c>
      <c r="E51" s="18">
        <v>311.8</v>
      </c>
      <c r="F51" s="19">
        <v>321.83</v>
      </c>
      <c r="G51" s="16" t="s">
        <v>237</v>
      </c>
      <c r="H51" s="1"/>
      <c r="I51" s="1"/>
      <c r="J51" s="1">
        <v>30</v>
      </c>
      <c r="K51" s="15">
        <v>30</v>
      </c>
      <c r="L51" s="1"/>
      <c r="M51" s="1"/>
      <c r="N51" s="15"/>
      <c r="O51" s="1"/>
      <c r="P51" s="1"/>
      <c r="Q51" s="15"/>
      <c r="R51" s="1"/>
      <c r="S51" s="1"/>
      <c r="T51" s="15"/>
      <c r="U51" s="1"/>
      <c r="V51" s="1"/>
      <c r="W51" s="15"/>
      <c r="X51" s="1"/>
      <c r="Y51" s="1"/>
      <c r="Z51" s="15"/>
      <c r="AA51" s="1"/>
      <c r="AB51" s="1"/>
      <c r="AC51" s="15"/>
      <c r="AD51" s="2" t="s">
        <v>242</v>
      </c>
      <c r="AE51" s="14">
        <f t="shared" si="16"/>
        <v>8908.5</v>
      </c>
      <c r="AF51" s="14">
        <f t="shared" si="17"/>
        <v>0</v>
      </c>
      <c r="AG51" s="14">
        <f t="shared" si="18"/>
        <v>0</v>
      </c>
      <c r="AH51" s="14">
        <f t="shared" si="19"/>
        <v>0</v>
      </c>
      <c r="AI51" s="14">
        <f t="shared" si="20"/>
        <v>0</v>
      </c>
      <c r="AJ51" s="14">
        <f t="shared" si="21"/>
        <v>0</v>
      </c>
      <c r="AK51" s="14">
        <f t="shared" si="22"/>
        <v>0</v>
      </c>
    </row>
    <row r="52" spans="1:37" ht="15.75">
      <c r="A52" s="17">
        <v>5446</v>
      </c>
      <c r="B52" s="16" t="s">
        <v>50</v>
      </c>
      <c r="C52" s="18">
        <v>403.26</v>
      </c>
      <c r="D52" s="18">
        <v>403.27</v>
      </c>
      <c r="E52" s="18">
        <v>423.5</v>
      </c>
      <c r="F52" s="19">
        <v>435.51</v>
      </c>
      <c r="G52" s="16" t="s">
        <v>237</v>
      </c>
      <c r="H52" s="1"/>
      <c r="I52" s="1"/>
      <c r="J52" s="1">
        <v>70</v>
      </c>
      <c r="K52" s="15">
        <v>70</v>
      </c>
      <c r="L52" s="1"/>
      <c r="M52" s="1"/>
      <c r="N52" s="15"/>
      <c r="O52" s="1"/>
      <c r="P52" s="1"/>
      <c r="Q52" s="15"/>
      <c r="R52" s="1"/>
      <c r="S52" s="1"/>
      <c r="T52" s="15"/>
      <c r="U52" s="1"/>
      <c r="V52" s="1"/>
      <c r="W52" s="15"/>
      <c r="X52" s="1"/>
      <c r="Y52" s="1"/>
      <c r="Z52" s="15"/>
      <c r="AA52" s="1"/>
      <c r="AB52" s="1"/>
      <c r="AC52" s="15"/>
      <c r="AD52" s="2" t="s">
        <v>242</v>
      </c>
      <c r="AE52" s="14">
        <f t="shared" si="16"/>
        <v>28228.2</v>
      </c>
      <c r="AF52" s="14">
        <f t="shared" si="17"/>
        <v>0</v>
      </c>
      <c r="AG52" s="14">
        <f t="shared" si="18"/>
        <v>0</v>
      </c>
      <c r="AH52" s="14">
        <f t="shared" si="19"/>
        <v>0</v>
      </c>
      <c r="AI52" s="14">
        <f t="shared" si="20"/>
        <v>0</v>
      </c>
      <c r="AJ52" s="14">
        <f t="shared" si="21"/>
        <v>0</v>
      </c>
      <c r="AK52" s="14">
        <f t="shared" si="22"/>
        <v>0</v>
      </c>
    </row>
    <row r="53" spans="1:37">
      <c r="AE53" s="14">
        <f t="shared" ref="AE53:AK53" si="23">SUM(AE37:AE52)</f>
        <v>235127.28650000002</v>
      </c>
      <c r="AF53" s="14">
        <f t="shared" si="23"/>
        <v>0</v>
      </c>
      <c r="AG53" s="14">
        <f t="shared" si="23"/>
        <v>0</v>
      </c>
      <c r="AH53" s="14">
        <f t="shared" si="23"/>
        <v>0</v>
      </c>
      <c r="AI53" s="14">
        <f t="shared" si="23"/>
        <v>0</v>
      </c>
      <c r="AJ53" s="14">
        <f t="shared" si="23"/>
        <v>0</v>
      </c>
      <c r="AK53" s="14">
        <f t="shared" si="23"/>
        <v>0</v>
      </c>
    </row>
    <row r="56" spans="1:37" ht="15.75">
      <c r="A56" s="28" t="s">
        <v>215</v>
      </c>
      <c r="B56" s="29"/>
      <c r="C56" s="29"/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  <c r="AB56" s="29"/>
      <c r="AC56" s="29"/>
      <c r="AD56" s="29"/>
    </row>
    <row r="57" spans="1:37" ht="15.75">
      <c r="A57" s="2"/>
      <c r="B57" s="28" t="s">
        <v>51</v>
      </c>
      <c r="C57" s="29"/>
      <c r="D57" s="29"/>
      <c r="E57" s="29"/>
      <c r="F57" s="29"/>
      <c r="G57" s="29"/>
      <c r="H57" s="31" t="s">
        <v>216</v>
      </c>
      <c r="I57" s="29"/>
      <c r="J57" s="29"/>
      <c r="K57" s="29"/>
      <c r="L57" s="32" t="s">
        <v>217</v>
      </c>
      <c r="M57" s="29"/>
      <c r="N57" s="29"/>
      <c r="O57" s="33" t="s">
        <v>218</v>
      </c>
      <c r="P57" s="29"/>
      <c r="Q57" s="29"/>
      <c r="R57" s="34" t="s">
        <v>219</v>
      </c>
      <c r="S57" s="29"/>
      <c r="T57" s="29"/>
      <c r="U57" s="35" t="s">
        <v>220</v>
      </c>
      <c r="V57" s="29"/>
      <c r="W57" s="29"/>
      <c r="X57" s="36" t="s">
        <v>221</v>
      </c>
      <c r="Y57" s="29"/>
      <c r="Z57" s="29"/>
      <c r="AA57" s="37" t="s">
        <v>222</v>
      </c>
      <c r="AB57" s="29"/>
      <c r="AC57" s="29"/>
      <c r="AD57" s="2"/>
    </row>
    <row r="58" spans="1:37" ht="15.75">
      <c r="A58" s="3"/>
      <c r="B58" s="3" t="s">
        <v>3</v>
      </c>
      <c r="C58" s="3"/>
      <c r="D58" s="3"/>
      <c r="E58" s="3"/>
      <c r="F58" s="3"/>
      <c r="G58" s="3"/>
      <c r="H58" s="38" t="s">
        <v>2</v>
      </c>
      <c r="I58" s="38"/>
      <c r="J58" s="38"/>
      <c r="K58" s="38"/>
      <c r="L58" s="38" t="s">
        <v>2</v>
      </c>
      <c r="M58" s="38"/>
      <c r="N58" s="38"/>
      <c r="O58" s="38" t="s">
        <v>2</v>
      </c>
      <c r="P58" s="38"/>
      <c r="Q58" s="38"/>
      <c r="R58" s="38" t="s">
        <v>2</v>
      </c>
      <c r="S58" s="38"/>
      <c r="T58" s="38"/>
      <c r="U58" s="38" t="s">
        <v>2</v>
      </c>
      <c r="V58" s="38"/>
      <c r="W58" s="38"/>
      <c r="X58" s="38" t="s">
        <v>2</v>
      </c>
      <c r="Y58" s="38"/>
      <c r="Z58" s="38"/>
      <c r="AA58" s="38" t="s">
        <v>2</v>
      </c>
      <c r="AB58" s="38"/>
      <c r="AC58" s="38"/>
      <c r="AD58" s="3"/>
    </row>
    <row r="59" spans="1:37" ht="15.75">
      <c r="A59" s="3" t="s">
        <v>223</v>
      </c>
      <c r="B59" s="13" t="s">
        <v>52</v>
      </c>
      <c r="C59" s="3" t="s">
        <v>224</v>
      </c>
      <c r="D59" s="3" t="s">
        <v>225</v>
      </c>
      <c r="E59" s="3" t="s">
        <v>226</v>
      </c>
      <c r="F59" s="3" t="s">
        <v>227</v>
      </c>
      <c r="G59" s="3" t="s">
        <v>228</v>
      </c>
      <c r="H59" s="3" t="s">
        <v>4</v>
      </c>
      <c r="I59" s="3" t="s">
        <v>5</v>
      </c>
      <c r="J59" s="3" t="s">
        <v>229</v>
      </c>
      <c r="K59" s="3" t="s">
        <v>6</v>
      </c>
      <c r="L59" s="3" t="s">
        <v>4</v>
      </c>
      <c r="M59" s="3" t="s">
        <v>5</v>
      </c>
      <c r="N59" s="3" t="s">
        <v>6</v>
      </c>
      <c r="O59" s="3" t="s">
        <v>4</v>
      </c>
      <c r="P59" s="3" t="s">
        <v>5</v>
      </c>
      <c r="Q59" s="3" t="s">
        <v>6</v>
      </c>
      <c r="R59" s="3" t="s">
        <v>4</v>
      </c>
      <c r="S59" s="3" t="s">
        <v>5</v>
      </c>
      <c r="T59" s="3" t="s">
        <v>6</v>
      </c>
      <c r="U59" s="3" t="s">
        <v>4</v>
      </c>
      <c r="V59" s="3" t="s">
        <v>5</v>
      </c>
      <c r="W59" s="3" t="s">
        <v>6</v>
      </c>
      <c r="X59" s="3" t="s">
        <v>4</v>
      </c>
      <c r="Y59" s="3" t="s">
        <v>5</v>
      </c>
      <c r="Z59" s="3" t="s">
        <v>6</v>
      </c>
      <c r="AA59" s="3" t="s">
        <v>4</v>
      </c>
      <c r="AB59" s="3" t="s">
        <v>5</v>
      </c>
      <c r="AC59" s="3" t="s">
        <v>6</v>
      </c>
      <c r="AD59" s="3" t="s">
        <v>230</v>
      </c>
    </row>
    <row r="60" spans="1:37" ht="15.75">
      <c r="A60" s="17">
        <v>75000617</v>
      </c>
      <c r="B60" s="20" t="s">
        <v>53</v>
      </c>
      <c r="C60" s="21">
        <v>115</v>
      </c>
      <c r="D60" s="18">
        <v>116.18</v>
      </c>
      <c r="E60" s="18">
        <v>123.2</v>
      </c>
      <c r="F60" s="19">
        <v>117.3888</v>
      </c>
      <c r="G60" s="16" t="s">
        <v>244</v>
      </c>
      <c r="H60" s="1"/>
      <c r="I60" s="1"/>
      <c r="J60" s="1">
        <v>8</v>
      </c>
      <c r="K60" s="15">
        <v>8</v>
      </c>
      <c r="L60" s="1"/>
      <c r="M60" s="1"/>
      <c r="N60" s="15"/>
      <c r="O60" s="1"/>
      <c r="P60" s="1"/>
      <c r="Q60" s="15"/>
      <c r="R60" s="1"/>
      <c r="S60" s="1"/>
      <c r="T60" s="15"/>
      <c r="U60" s="1"/>
      <c r="V60" s="1"/>
      <c r="W60" s="15"/>
      <c r="X60" s="1"/>
      <c r="Y60" s="1"/>
      <c r="Z60" s="15"/>
      <c r="AA60" s="1"/>
      <c r="AB60" s="1"/>
      <c r="AC60" s="15"/>
      <c r="AD60" s="2" t="s">
        <v>245</v>
      </c>
      <c r="AE60" s="14">
        <f>C60*K60</f>
        <v>920</v>
      </c>
      <c r="AF60" s="14">
        <f>C60*N60</f>
        <v>0</v>
      </c>
      <c r="AG60" s="14">
        <f>C60*Q60</f>
        <v>0</v>
      </c>
      <c r="AH60" s="14">
        <f>C60*T60</f>
        <v>0</v>
      </c>
      <c r="AI60" s="14">
        <f>C60*W60</f>
        <v>0</v>
      </c>
      <c r="AJ60" s="14">
        <f>C60*Z60</f>
        <v>0</v>
      </c>
      <c r="AK60" s="14">
        <f>C60*AC60</f>
        <v>0</v>
      </c>
    </row>
    <row r="61" spans="1:37" ht="15.75">
      <c r="A61" s="17">
        <v>7501071903301</v>
      </c>
      <c r="B61" s="20" t="s">
        <v>54</v>
      </c>
      <c r="C61" s="21">
        <v>127</v>
      </c>
      <c r="D61" s="18">
        <v>128.01</v>
      </c>
      <c r="E61" s="18">
        <v>134.4</v>
      </c>
      <c r="F61" s="21">
        <v>127.1328</v>
      </c>
      <c r="G61" s="16" t="s">
        <v>244</v>
      </c>
      <c r="H61" s="1"/>
      <c r="I61" s="1"/>
      <c r="J61" s="1">
        <v>5</v>
      </c>
      <c r="K61" s="15">
        <v>5</v>
      </c>
      <c r="L61" s="1"/>
      <c r="M61" s="1"/>
      <c r="N61" s="15"/>
      <c r="O61" s="1"/>
      <c r="P61" s="1"/>
      <c r="Q61" s="15"/>
      <c r="R61" s="1"/>
      <c r="S61" s="1"/>
      <c r="T61" s="15"/>
      <c r="U61" s="1"/>
      <c r="V61" s="1"/>
      <c r="W61" s="15"/>
      <c r="X61" s="1"/>
      <c r="Y61" s="1"/>
      <c r="Z61" s="15"/>
      <c r="AA61" s="1"/>
      <c r="AB61" s="1"/>
      <c r="AC61" s="15"/>
      <c r="AD61" s="2" t="s">
        <v>245</v>
      </c>
      <c r="AE61" s="14">
        <f>C61*K61</f>
        <v>635</v>
      </c>
      <c r="AF61" s="14">
        <f>C61*N61</f>
        <v>0</v>
      </c>
      <c r="AG61" s="14">
        <f>C61*Q61</f>
        <v>0</v>
      </c>
      <c r="AH61" s="14">
        <f>C61*T61</f>
        <v>0</v>
      </c>
      <c r="AI61" s="14">
        <f>C61*W61</f>
        <v>0</v>
      </c>
      <c r="AJ61" s="14">
        <f>C61*Z61</f>
        <v>0</v>
      </c>
      <c r="AK61" s="14">
        <f>C61*AC61</f>
        <v>0</v>
      </c>
    </row>
    <row r="62" spans="1:37" ht="15.75">
      <c r="A62" s="17">
        <v>75000616</v>
      </c>
      <c r="B62" s="16" t="s">
        <v>55</v>
      </c>
      <c r="C62" s="18">
        <v>128</v>
      </c>
      <c r="D62" s="18">
        <v>128.01</v>
      </c>
      <c r="E62" s="18">
        <v>134.4</v>
      </c>
      <c r="F62" s="19">
        <v>128.79</v>
      </c>
      <c r="G62" s="16" t="s">
        <v>238</v>
      </c>
      <c r="H62" s="1"/>
      <c r="I62" s="1"/>
      <c r="J62" s="1">
        <v>5</v>
      </c>
      <c r="K62" s="15">
        <v>5</v>
      </c>
      <c r="L62" s="1"/>
      <c r="M62" s="1"/>
      <c r="N62" s="15"/>
      <c r="O62" s="1"/>
      <c r="P62" s="1"/>
      <c r="Q62" s="15"/>
      <c r="R62" s="1"/>
      <c r="S62" s="1"/>
      <c r="T62" s="15"/>
      <c r="U62" s="1"/>
      <c r="V62" s="1"/>
      <c r="W62" s="15"/>
      <c r="X62" s="1"/>
      <c r="Y62" s="1"/>
      <c r="Z62" s="15"/>
      <c r="AA62" s="1"/>
      <c r="AB62" s="1"/>
      <c r="AC62" s="15"/>
      <c r="AD62" s="2" t="s">
        <v>245</v>
      </c>
      <c r="AE62" s="14">
        <f>C62*K62</f>
        <v>640</v>
      </c>
      <c r="AF62" s="14">
        <f>C62*N62</f>
        <v>0</v>
      </c>
      <c r="AG62" s="14">
        <f>C62*Q62</f>
        <v>0</v>
      </c>
      <c r="AH62" s="14">
        <f>C62*T62</f>
        <v>0</v>
      </c>
      <c r="AI62" s="14">
        <f>C62*W62</f>
        <v>0</v>
      </c>
      <c r="AJ62" s="14">
        <f>C62*Z62</f>
        <v>0</v>
      </c>
      <c r="AK62" s="14">
        <f>C62*AC62</f>
        <v>0</v>
      </c>
    </row>
    <row r="63" spans="1:37" ht="15.75">
      <c r="B63" s="13" t="s">
        <v>56</v>
      </c>
    </row>
    <row r="64" spans="1:37" ht="15.75">
      <c r="A64" s="17">
        <v>7509743</v>
      </c>
      <c r="B64" s="20" t="s">
        <v>57</v>
      </c>
      <c r="C64" s="21">
        <v>335</v>
      </c>
      <c r="D64" s="18">
        <v>621.01</v>
      </c>
      <c r="E64" s="18">
        <v>657.3</v>
      </c>
      <c r="F64" s="19">
        <v>653</v>
      </c>
      <c r="G64" s="16" t="s">
        <v>233</v>
      </c>
      <c r="H64" s="1"/>
      <c r="I64" s="1"/>
      <c r="J64" s="1">
        <v>3</v>
      </c>
      <c r="K64" s="15">
        <v>3</v>
      </c>
      <c r="L64" s="1"/>
      <c r="M64" s="1"/>
      <c r="N64" s="15"/>
      <c r="O64" s="1"/>
      <c r="P64" s="1"/>
      <c r="Q64" s="15"/>
      <c r="R64" s="1"/>
      <c r="S64" s="1"/>
      <c r="T64" s="15"/>
      <c r="U64" s="1"/>
      <c r="V64" s="1"/>
      <c r="W64" s="15"/>
      <c r="X64" s="1"/>
      <c r="Y64" s="1"/>
      <c r="Z64" s="15"/>
      <c r="AA64" s="1"/>
      <c r="AB64" s="1"/>
      <c r="AC64" s="15"/>
      <c r="AD64" s="2" t="s">
        <v>239</v>
      </c>
      <c r="AE64" s="14">
        <f>C64*K64</f>
        <v>1005</v>
      </c>
      <c r="AF64" s="14">
        <f>C64*N64</f>
        <v>0</v>
      </c>
      <c r="AG64" s="14">
        <f>C64*Q64</f>
        <v>0</v>
      </c>
      <c r="AH64" s="14">
        <f>C64*T64</f>
        <v>0</v>
      </c>
      <c r="AI64" s="14">
        <f>C64*W64</f>
        <v>0</v>
      </c>
      <c r="AJ64" s="14">
        <f>C64*Z64</f>
        <v>0</v>
      </c>
      <c r="AK64" s="14">
        <f>C64*AC64</f>
        <v>0</v>
      </c>
    </row>
    <row r="65" spans="1:37" ht="15.75">
      <c r="A65" s="17">
        <v>7501026027496</v>
      </c>
      <c r="B65" s="20" t="s">
        <v>58</v>
      </c>
      <c r="C65" s="21">
        <v>535</v>
      </c>
      <c r="D65" s="18">
        <v>544.48</v>
      </c>
      <c r="E65" s="18">
        <v>571.70000000000005</v>
      </c>
      <c r="F65" s="21">
        <v>544.47260000000006</v>
      </c>
      <c r="G65" s="16" t="s">
        <v>246</v>
      </c>
      <c r="H65" s="1"/>
      <c r="I65" s="1"/>
      <c r="J65" s="1">
        <v>8</v>
      </c>
      <c r="K65" s="15">
        <v>8</v>
      </c>
      <c r="L65" s="1"/>
      <c r="M65" s="1"/>
      <c r="N65" s="15"/>
      <c r="O65" s="1"/>
      <c r="P65" s="1"/>
      <c r="Q65" s="15"/>
      <c r="R65" s="1"/>
      <c r="S65" s="1"/>
      <c r="T65" s="15"/>
      <c r="U65" s="1"/>
      <c r="V65" s="1"/>
      <c r="W65" s="15"/>
      <c r="X65" s="1"/>
      <c r="Y65" s="1"/>
      <c r="Z65" s="15"/>
      <c r="AA65" s="1"/>
      <c r="AB65" s="1"/>
      <c r="AC65" s="15"/>
      <c r="AD65" s="2" t="s">
        <v>247</v>
      </c>
      <c r="AE65" s="14">
        <f>C65*K65</f>
        <v>4280</v>
      </c>
      <c r="AF65" s="14">
        <f>C65*N65</f>
        <v>0</v>
      </c>
      <c r="AG65" s="14">
        <f>C65*Q65</f>
        <v>0</v>
      </c>
      <c r="AH65" s="14">
        <f>C65*T65</f>
        <v>0</v>
      </c>
      <c r="AI65" s="14">
        <f>C65*W65</f>
        <v>0</v>
      </c>
      <c r="AJ65" s="14">
        <f>C65*Z65</f>
        <v>0</v>
      </c>
      <c r="AK65" s="14">
        <f>C65*AC65</f>
        <v>0</v>
      </c>
    </row>
    <row r="66" spans="1:37" ht="15.75">
      <c r="B66" s="13" t="s">
        <v>59</v>
      </c>
    </row>
    <row r="67" spans="1:37" ht="15.75">
      <c r="A67" s="17">
        <v>75024064602</v>
      </c>
      <c r="B67" s="20" t="s">
        <v>60</v>
      </c>
      <c r="C67" s="21">
        <v>113</v>
      </c>
      <c r="D67" s="18">
        <v>114.01</v>
      </c>
      <c r="E67" s="18">
        <v>121.8</v>
      </c>
      <c r="F67" s="21">
        <v>114</v>
      </c>
      <c r="G67" s="16" t="s">
        <v>231</v>
      </c>
      <c r="H67" s="1"/>
      <c r="I67" s="1"/>
      <c r="J67" s="1">
        <v>10</v>
      </c>
      <c r="K67" s="15">
        <v>10</v>
      </c>
      <c r="L67" s="1"/>
      <c r="M67" s="1"/>
      <c r="N67" s="15"/>
      <c r="O67" s="1"/>
      <c r="P67" s="1"/>
      <c r="Q67" s="15"/>
      <c r="R67" s="1"/>
      <c r="S67" s="1"/>
      <c r="T67" s="15"/>
      <c r="U67" s="1"/>
      <c r="V67" s="1"/>
      <c r="W67" s="15"/>
      <c r="X67" s="1"/>
      <c r="Y67" s="1"/>
      <c r="Z67" s="15"/>
      <c r="AA67" s="1"/>
      <c r="AB67" s="1"/>
      <c r="AC67" s="15"/>
      <c r="AD67" s="2" t="s">
        <v>248</v>
      </c>
      <c r="AE67" s="14">
        <f t="shared" ref="AE67:AE75" si="24">C67*K67</f>
        <v>1130</v>
      </c>
      <c r="AF67" s="14">
        <f t="shared" ref="AF67:AF75" si="25">C67*N67</f>
        <v>0</v>
      </c>
      <c r="AG67" s="14">
        <f t="shared" ref="AG67:AG75" si="26">C67*Q67</f>
        <v>0</v>
      </c>
      <c r="AH67" s="14">
        <f t="shared" ref="AH67:AH75" si="27">C67*T67</f>
        <v>0</v>
      </c>
      <c r="AI67" s="14">
        <f t="shared" ref="AI67:AI75" si="28">C67*W67</f>
        <v>0</v>
      </c>
      <c r="AJ67" s="14">
        <f t="shared" ref="AJ67:AJ75" si="29">C67*Z67</f>
        <v>0</v>
      </c>
      <c r="AK67" s="14">
        <f t="shared" ref="AK67:AK75" si="30">C67*AC67</f>
        <v>0</v>
      </c>
    </row>
    <row r="68" spans="1:37" ht="15.75">
      <c r="A68" s="17">
        <v>75024064603</v>
      </c>
      <c r="B68" s="20" t="s">
        <v>61</v>
      </c>
      <c r="C68" s="21">
        <v>113</v>
      </c>
      <c r="D68" s="18">
        <v>114.01</v>
      </c>
      <c r="E68" s="18">
        <v>121.8</v>
      </c>
      <c r="F68" s="21">
        <v>114</v>
      </c>
      <c r="G68" s="16" t="s">
        <v>231</v>
      </c>
      <c r="H68" s="1"/>
      <c r="I68" s="1"/>
      <c r="J68" s="1">
        <v>10</v>
      </c>
      <c r="K68" s="15">
        <v>10</v>
      </c>
      <c r="L68" s="1"/>
      <c r="M68" s="1"/>
      <c r="N68" s="15"/>
      <c r="O68" s="1"/>
      <c r="P68" s="1"/>
      <c r="Q68" s="15"/>
      <c r="R68" s="1"/>
      <c r="S68" s="1"/>
      <c r="T68" s="15"/>
      <c r="U68" s="1"/>
      <c r="V68" s="1"/>
      <c r="W68" s="15"/>
      <c r="X68" s="1"/>
      <c r="Y68" s="1"/>
      <c r="Z68" s="15"/>
      <c r="AA68" s="1"/>
      <c r="AB68" s="1"/>
      <c r="AC68" s="15"/>
      <c r="AD68" s="2" t="s">
        <v>248</v>
      </c>
      <c r="AE68" s="14">
        <f t="shared" si="24"/>
        <v>1130</v>
      </c>
      <c r="AF68" s="14">
        <f t="shared" si="25"/>
        <v>0</v>
      </c>
      <c r="AG68" s="14">
        <f t="shared" si="26"/>
        <v>0</v>
      </c>
      <c r="AH68" s="14">
        <f t="shared" si="27"/>
        <v>0</v>
      </c>
      <c r="AI68" s="14">
        <f t="shared" si="28"/>
        <v>0</v>
      </c>
      <c r="AJ68" s="14">
        <f t="shared" si="29"/>
        <v>0</v>
      </c>
      <c r="AK68" s="14">
        <f t="shared" si="30"/>
        <v>0</v>
      </c>
    </row>
    <row r="69" spans="1:37" ht="15.75">
      <c r="A69" s="17">
        <v>75024064604</v>
      </c>
      <c r="B69" s="20" t="s">
        <v>62</v>
      </c>
      <c r="C69" s="21">
        <v>113</v>
      </c>
      <c r="D69" s="18">
        <v>114.01</v>
      </c>
      <c r="E69" s="18">
        <v>121.8</v>
      </c>
      <c r="F69" s="21">
        <v>114</v>
      </c>
      <c r="G69" s="16" t="s">
        <v>231</v>
      </c>
      <c r="H69" s="1"/>
      <c r="I69" s="1"/>
      <c r="J69" s="1">
        <v>10</v>
      </c>
      <c r="K69" s="15">
        <v>10</v>
      </c>
      <c r="L69" s="1"/>
      <c r="M69" s="1"/>
      <c r="N69" s="15"/>
      <c r="O69" s="1"/>
      <c r="P69" s="1"/>
      <c r="Q69" s="15"/>
      <c r="R69" s="1"/>
      <c r="S69" s="1"/>
      <c r="T69" s="15"/>
      <c r="U69" s="1"/>
      <c r="V69" s="1"/>
      <c r="W69" s="15"/>
      <c r="X69" s="1"/>
      <c r="Y69" s="1"/>
      <c r="Z69" s="15"/>
      <c r="AA69" s="1"/>
      <c r="AB69" s="1"/>
      <c r="AC69" s="15"/>
      <c r="AD69" s="2" t="s">
        <v>248</v>
      </c>
      <c r="AE69" s="14">
        <f t="shared" si="24"/>
        <v>1130</v>
      </c>
      <c r="AF69" s="14">
        <f t="shared" si="25"/>
        <v>0</v>
      </c>
      <c r="AG69" s="14">
        <f t="shared" si="26"/>
        <v>0</v>
      </c>
      <c r="AH69" s="14">
        <f t="shared" si="27"/>
        <v>0</v>
      </c>
      <c r="AI69" s="14">
        <f t="shared" si="28"/>
        <v>0</v>
      </c>
      <c r="AJ69" s="14">
        <f t="shared" si="29"/>
        <v>0</v>
      </c>
      <c r="AK69" s="14">
        <f t="shared" si="30"/>
        <v>0</v>
      </c>
    </row>
    <row r="70" spans="1:37" ht="15.75">
      <c r="A70" s="17">
        <v>75024064605</v>
      </c>
      <c r="B70" s="20" t="s">
        <v>63</v>
      </c>
      <c r="C70" s="21">
        <v>113</v>
      </c>
      <c r="D70" s="18">
        <v>114.01</v>
      </c>
      <c r="E70" s="18">
        <v>121.8</v>
      </c>
      <c r="F70" s="21">
        <v>114</v>
      </c>
      <c r="G70" s="16" t="s">
        <v>231</v>
      </c>
      <c r="H70" s="1"/>
      <c r="I70" s="1"/>
      <c r="J70" s="1">
        <v>10</v>
      </c>
      <c r="K70" s="15">
        <v>10</v>
      </c>
      <c r="L70" s="1"/>
      <c r="M70" s="1"/>
      <c r="N70" s="15"/>
      <c r="O70" s="1"/>
      <c r="P70" s="1"/>
      <c r="Q70" s="15"/>
      <c r="R70" s="1"/>
      <c r="S70" s="1"/>
      <c r="T70" s="15"/>
      <c r="U70" s="1"/>
      <c r="V70" s="1"/>
      <c r="W70" s="15"/>
      <c r="X70" s="1"/>
      <c r="Y70" s="1"/>
      <c r="Z70" s="15"/>
      <c r="AA70" s="1"/>
      <c r="AB70" s="1"/>
      <c r="AC70" s="15"/>
      <c r="AD70" s="2" t="s">
        <v>248</v>
      </c>
      <c r="AE70" s="14">
        <f t="shared" si="24"/>
        <v>1130</v>
      </c>
      <c r="AF70" s="14">
        <f t="shared" si="25"/>
        <v>0</v>
      </c>
      <c r="AG70" s="14">
        <f t="shared" si="26"/>
        <v>0</v>
      </c>
      <c r="AH70" s="14">
        <f t="shared" si="27"/>
        <v>0</v>
      </c>
      <c r="AI70" s="14">
        <f t="shared" si="28"/>
        <v>0</v>
      </c>
      <c r="AJ70" s="14">
        <f t="shared" si="29"/>
        <v>0</v>
      </c>
      <c r="AK70" s="14">
        <f t="shared" si="30"/>
        <v>0</v>
      </c>
    </row>
    <row r="71" spans="1:37" ht="15.75">
      <c r="A71" s="17">
        <v>75024064606</v>
      </c>
      <c r="B71" s="20" t="s">
        <v>64</v>
      </c>
      <c r="C71" s="21">
        <v>113</v>
      </c>
      <c r="D71" s="18">
        <v>114.01</v>
      </c>
      <c r="E71" s="18">
        <v>121.8</v>
      </c>
      <c r="F71" s="21">
        <v>114</v>
      </c>
      <c r="G71" s="16" t="s">
        <v>231</v>
      </c>
      <c r="H71" s="1"/>
      <c r="I71" s="1"/>
      <c r="J71" s="1">
        <v>10</v>
      </c>
      <c r="K71" s="15">
        <v>10</v>
      </c>
      <c r="L71" s="1"/>
      <c r="M71" s="1"/>
      <c r="N71" s="15"/>
      <c r="O71" s="1"/>
      <c r="P71" s="1"/>
      <c r="Q71" s="15"/>
      <c r="R71" s="1"/>
      <c r="S71" s="1"/>
      <c r="T71" s="15"/>
      <c r="U71" s="1"/>
      <c r="V71" s="1"/>
      <c r="W71" s="15"/>
      <c r="X71" s="1"/>
      <c r="Y71" s="1"/>
      <c r="Z71" s="15"/>
      <c r="AA71" s="1"/>
      <c r="AB71" s="1"/>
      <c r="AC71" s="15"/>
      <c r="AD71" s="2" t="s">
        <v>248</v>
      </c>
      <c r="AE71" s="14">
        <f t="shared" si="24"/>
        <v>1130</v>
      </c>
      <c r="AF71" s="14">
        <f t="shared" si="25"/>
        <v>0</v>
      </c>
      <c r="AG71" s="14">
        <f t="shared" si="26"/>
        <v>0</v>
      </c>
      <c r="AH71" s="14">
        <f t="shared" si="27"/>
        <v>0</v>
      </c>
      <c r="AI71" s="14">
        <f t="shared" si="28"/>
        <v>0</v>
      </c>
      <c r="AJ71" s="14">
        <f t="shared" si="29"/>
        <v>0</v>
      </c>
      <c r="AK71" s="14">
        <f t="shared" si="30"/>
        <v>0</v>
      </c>
    </row>
    <row r="72" spans="1:37" ht="15.75">
      <c r="A72" s="17">
        <v>75024064607</v>
      </c>
      <c r="B72" s="20" t="s">
        <v>65</v>
      </c>
      <c r="C72" s="21">
        <v>113</v>
      </c>
      <c r="D72" s="18">
        <v>114.01</v>
      </c>
      <c r="E72" s="18">
        <v>121.8</v>
      </c>
      <c r="F72" s="21">
        <v>114</v>
      </c>
      <c r="G72" s="16" t="s">
        <v>231</v>
      </c>
      <c r="H72" s="1"/>
      <c r="I72" s="1"/>
      <c r="J72" s="1">
        <v>10</v>
      </c>
      <c r="K72" s="15">
        <v>10</v>
      </c>
      <c r="L72" s="1"/>
      <c r="M72" s="1"/>
      <c r="N72" s="15"/>
      <c r="O72" s="1"/>
      <c r="P72" s="1"/>
      <c r="Q72" s="15"/>
      <c r="R72" s="1"/>
      <c r="S72" s="1"/>
      <c r="T72" s="15"/>
      <c r="U72" s="1"/>
      <c r="V72" s="1"/>
      <c r="W72" s="15"/>
      <c r="X72" s="1"/>
      <c r="Y72" s="1"/>
      <c r="Z72" s="15"/>
      <c r="AA72" s="1"/>
      <c r="AB72" s="1"/>
      <c r="AC72" s="15"/>
      <c r="AD72" s="2" t="s">
        <v>248</v>
      </c>
      <c r="AE72" s="14">
        <f t="shared" si="24"/>
        <v>1130</v>
      </c>
      <c r="AF72" s="14">
        <f t="shared" si="25"/>
        <v>0</v>
      </c>
      <c r="AG72" s="14">
        <f t="shared" si="26"/>
        <v>0</v>
      </c>
      <c r="AH72" s="14">
        <f t="shared" si="27"/>
        <v>0</v>
      </c>
      <c r="AI72" s="14">
        <f t="shared" si="28"/>
        <v>0</v>
      </c>
      <c r="AJ72" s="14">
        <f t="shared" si="29"/>
        <v>0</v>
      </c>
      <c r="AK72" s="14">
        <f t="shared" si="30"/>
        <v>0</v>
      </c>
    </row>
    <row r="73" spans="1:37" ht="15.75">
      <c r="A73" s="17">
        <v>75024064609</v>
      </c>
      <c r="B73" s="20" t="s">
        <v>66</v>
      </c>
      <c r="C73" s="21">
        <v>113</v>
      </c>
      <c r="D73" s="18">
        <v>114.01</v>
      </c>
      <c r="E73" s="18">
        <v>121.8</v>
      </c>
      <c r="F73" s="21">
        <v>114</v>
      </c>
      <c r="G73" s="16" t="s">
        <v>231</v>
      </c>
      <c r="H73" s="1"/>
      <c r="I73" s="1"/>
      <c r="J73" s="1">
        <v>10</v>
      </c>
      <c r="K73" s="15">
        <v>10</v>
      </c>
      <c r="L73" s="1"/>
      <c r="M73" s="1"/>
      <c r="N73" s="15"/>
      <c r="O73" s="1"/>
      <c r="P73" s="1"/>
      <c r="Q73" s="15"/>
      <c r="R73" s="1"/>
      <c r="S73" s="1"/>
      <c r="T73" s="15"/>
      <c r="U73" s="1"/>
      <c r="V73" s="1"/>
      <c r="W73" s="15"/>
      <c r="X73" s="1"/>
      <c r="Y73" s="1"/>
      <c r="Z73" s="15"/>
      <c r="AA73" s="1"/>
      <c r="AB73" s="1"/>
      <c r="AC73" s="15"/>
      <c r="AD73" s="2" t="s">
        <v>248</v>
      </c>
      <c r="AE73" s="14">
        <f t="shared" si="24"/>
        <v>1130</v>
      </c>
      <c r="AF73" s="14">
        <f t="shared" si="25"/>
        <v>0</v>
      </c>
      <c r="AG73" s="14">
        <f t="shared" si="26"/>
        <v>0</v>
      </c>
      <c r="AH73" s="14">
        <f t="shared" si="27"/>
        <v>0</v>
      </c>
      <c r="AI73" s="14">
        <f t="shared" si="28"/>
        <v>0</v>
      </c>
      <c r="AJ73" s="14">
        <f t="shared" si="29"/>
        <v>0</v>
      </c>
      <c r="AK73" s="14">
        <f t="shared" si="30"/>
        <v>0</v>
      </c>
    </row>
    <row r="74" spans="1:37" ht="15.75">
      <c r="A74" s="17">
        <v>75024064613</v>
      </c>
      <c r="B74" s="20" t="s">
        <v>67</v>
      </c>
      <c r="C74" s="21">
        <v>133</v>
      </c>
      <c r="D74" s="18">
        <v>134.01</v>
      </c>
      <c r="E74" s="18">
        <v>157.5</v>
      </c>
      <c r="F74" s="19">
        <v>138.4992</v>
      </c>
      <c r="G74" s="16" t="s">
        <v>244</v>
      </c>
      <c r="H74" s="1"/>
      <c r="I74" s="1"/>
      <c r="J74" s="1">
        <v>5</v>
      </c>
      <c r="K74" s="15">
        <v>5</v>
      </c>
      <c r="L74" s="1"/>
      <c r="M74" s="1"/>
      <c r="N74" s="15"/>
      <c r="O74" s="1"/>
      <c r="P74" s="1"/>
      <c r="Q74" s="15"/>
      <c r="R74" s="1"/>
      <c r="S74" s="1"/>
      <c r="T74" s="15"/>
      <c r="U74" s="1"/>
      <c r="V74" s="1"/>
      <c r="W74" s="15"/>
      <c r="X74" s="1"/>
      <c r="Y74" s="1"/>
      <c r="Z74" s="15"/>
      <c r="AA74" s="1"/>
      <c r="AB74" s="1"/>
      <c r="AC74" s="15"/>
      <c r="AD74" s="2" t="s">
        <v>247</v>
      </c>
      <c r="AE74" s="14">
        <f t="shared" si="24"/>
        <v>665</v>
      </c>
      <c r="AF74" s="14">
        <f t="shared" si="25"/>
        <v>0</v>
      </c>
      <c r="AG74" s="14">
        <f t="shared" si="26"/>
        <v>0</v>
      </c>
      <c r="AH74" s="14">
        <f t="shared" si="27"/>
        <v>0</v>
      </c>
      <c r="AI74" s="14">
        <f t="shared" si="28"/>
        <v>0</v>
      </c>
      <c r="AJ74" s="14">
        <f t="shared" si="29"/>
        <v>0</v>
      </c>
      <c r="AK74" s="14">
        <f t="shared" si="30"/>
        <v>0</v>
      </c>
    </row>
    <row r="75" spans="1:37" ht="15.75">
      <c r="A75" s="17">
        <v>75024064614</v>
      </c>
      <c r="B75" s="20" t="s">
        <v>68</v>
      </c>
      <c r="C75" s="21">
        <v>133</v>
      </c>
      <c r="D75" s="18">
        <v>134.01</v>
      </c>
      <c r="E75" s="18">
        <v>157.5</v>
      </c>
      <c r="F75" s="19">
        <v>141.40799999999999</v>
      </c>
      <c r="G75" s="16" t="s">
        <v>244</v>
      </c>
      <c r="H75" s="1"/>
      <c r="I75" s="1"/>
      <c r="J75" s="1">
        <v>5</v>
      </c>
      <c r="K75" s="15">
        <v>5</v>
      </c>
      <c r="L75" s="1"/>
      <c r="M75" s="1"/>
      <c r="N75" s="15"/>
      <c r="O75" s="1"/>
      <c r="P75" s="1"/>
      <c r="Q75" s="15"/>
      <c r="R75" s="1"/>
      <c r="S75" s="1"/>
      <c r="T75" s="15"/>
      <c r="U75" s="1"/>
      <c r="V75" s="1"/>
      <c r="W75" s="15"/>
      <c r="X75" s="1"/>
      <c r="Y75" s="1"/>
      <c r="Z75" s="15"/>
      <c r="AA75" s="1"/>
      <c r="AB75" s="1"/>
      <c r="AC75" s="15"/>
      <c r="AD75" s="2" t="s">
        <v>247</v>
      </c>
      <c r="AE75" s="14">
        <f t="shared" si="24"/>
        <v>665</v>
      </c>
      <c r="AF75" s="14">
        <f t="shared" si="25"/>
        <v>0</v>
      </c>
      <c r="AG75" s="14">
        <f t="shared" si="26"/>
        <v>0</v>
      </c>
      <c r="AH75" s="14">
        <f t="shared" si="27"/>
        <v>0</v>
      </c>
      <c r="AI75" s="14">
        <f t="shared" si="28"/>
        <v>0</v>
      </c>
      <c r="AJ75" s="14">
        <f t="shared" si="29"/>
        <v>0</v>
      </c>
      <c r="AK75" s="14">
        <f t="shared" si="30"/>
        <v>0</v>
      </c>
    </row>
    <row r="76" spans="1:37" ht="15.75">
      <c r="B76" s="13" t="s">
        <v>69</v>
      </c>
    </row>
    <row r="77" spans="1:37" ht="15.75">
      <c r="A77" s="17">
        <v>7501003150230</v>
      </c>
      <c r="B77" s="20" t="s">
        <v>70</v>
      </c>
      <c r="C77" s="21">
        <v>500</v>
      </c>
      <c r="D77" s="18">
        <v>525.01</v>
      </c>
      <c r="E77" s="18">
        <v>551.29999999999995</v>
      </c>
      <c r="F77" s="19">
        <v>532.73</v>
      </c>
      <c r="G77" s="16" t="s">
        <v>238</v>
      </c>
      <c r="H77" s="1"/>
      <c r="I77" s="1"/>
      <c r="J77" s="1">
        <v>10</v>
      </c>
      <c r="K77" s="15">
        <v>10</v>
      </c>
      <c r="L77" s="1"/>
      <c r="M77" s="1"/>
      <c r="N77" s="15"/>
      <c r="O77" s="1"/>
      <c r="P77" s="1"/>
      <c r="Q77" s="15"/>
      <c r="R77" s="1"/>
      <c r="S77" s="1"/>
      <c r="T77" s="15"/>
      <c r="U77" s="1"/>
      <c r="V77" s="1"/>
      <c r="W77" s="15"/>
      <c r="X77" s="1"/>
      <c r="Y77" s="1"/>
      <c r="Z77" s="15"/>
      <c r="AA77" s="1"/>
      <c r="AB77" s="1"/>
      <c r="AC77" s="15"/>
      <c r="AD77" s="2" t="s">
        <v>248</v>
      </c>
      <c r="AE77" s="14">
        <f>C77*K77</f>
        <v>5000</v>
      </c>
      <c r="AF77" s="14">
        <f>C77*N77</f>
        <v>0</v>
      </c>
      <c r="AG77" s="14">
        <f>C77*Q77</f>
        <v>0</v>
      </c>
      <c r="AH77" s="14">
        <f>C77*T77</f>
        <v>0</v>
      </c>
      <c r="AI77" s="14">
        <f>C77*W77</f>
        <v>0</v>
      </c>
      <c r="AJ77" s="14">
        <f>C77*Z77</f>
        <v>0</v>
      </c>
      <c r="AK77" s="14">
        <f>C77*AC77</f>
        <v>0</v>
      </c>
    </row>
    <row r="78" spans="1:37" ht="15.75">
      <c r="B78" s="13" t="s">
        <v>71</v>
      </c>
    </row>
    <row r="79" spans="1:37" ht="15.75">
      <c r="A79" s="17">
        <v>21363</v>
      </c>
      <c r="B79" s="20" t="s">
        <v>72</v>
      </c>
      <c r="C79" s="21">
        <v>239</v>
      </c>
      <c r="D79" s="18">
        <v>251.41</v>
      </c>
      <c r="E79" s="18">
        <v>264</v>
      </c>
      <c r="F79" s="21">
        <v>251.4</v>
      </c>
      <c r="G79" s="16" t="s">
        <v>237</v>
      </c>
      <c r="H79" s="1"/>
      <c r="I79" s="1"/>
      <c r="J79" s="1">
        <v>20</v>
      </c>
      <c r="K79" s="15">
        <v>20</v>
      </c>
      <c r="L79" s="1"/>
      <c r="M79" s="1"/>
      <c r="N79" s="15"/>
      <c r="O79" s="1"/>
      <c r="P79" s="1"/>
      <c r="Q79" s="15"/>
      <c r="R79" s="1"/>
      <c r="S79" s="1"/>
      <c r="T79" s="15"/>
      <c r="U79" s="1"/>
      <c r="V79" s="1"/>
      <c r="W79" s="15"/>
      <c r="X79" s="1"/>
      <c r="Y79" s="1"/>
      <c r="Z79" s="15"/>
      <c r="AA79" s="1"/>
      <c r="AB79" s="1"/>
      <c r="AC79" s="15"/>
      <c r="AD79" s="2" t="s">
        <v>247</v>
      </c>
      <c r="AE79" s="14">
        <f>C79*K79</f>
        <v>4780</v>
      </c>
      <c r="AF79" s="14">
        <f>C79*N79</f>
        <v>0</v>
      </c>
      <c r="AG79" s="14">
        <f>C79*Q79</f>
        <v>0</v>
      </c>
      <c r="AH79" s="14">
        <f>C79*T79</f>
        <v>0</v>
      </c>
      <c r="AI79" s="14">
        <f>C79*W79</f>
        <v>0</v>
      </c>
      <c r="AJ79" s="14">
        <f>C79*Z79</f>
        <v>0</v>
      </c>
      <c r="AK79" s="14">
        <f>C79*AC79</f>
        <v>0</v>
      </c>
    </row>
    <row r="80" spans="1:37">
      <c r="AE80" s="14">
        <f t="shared" ref="AE80:AK80" si="31">SUM(AE60:AE79)</f>
        <v>26500</v>
      </c>
      <c r="AF80" s="14">
        <f t="shared" si="31"/>
        <v>0</v>
      </c>
      <c r="AG80" s="14">
        <f t="shared" si="31"/>
        <v>0</v>
      </c>
      <c r="AH80" s="14">
        <f t="shared" si="31"/>
        <v>0</v>
      </c>
      <c r="AI80" s="14">
        <f t="shared" si="31"/>
        <v>0</v>
      </c>
      <c r="AJ80" s="14">
        <f t="shared" si="31"/>
        <v>0</v>
      </c>
      <c r="AK80" s="14">
        <f t="shared" si="31"/>
        <v>0</v>
      </c>
    </row>
    <row r="83" spans="1:37" ht="15.75">
      <c r="A83" s="28" t="s">
        <v>215</v>
      </c>
      <c r="B83" s="29"/>
      <c r="C83" s="29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  <c r="AB83" s="29"/>
      <c r="AC83" s="29"/>
      <c r="AD83" s="29"/>
    </row>
    <row r="84" spans="1:37" ht="15.75">
      <c r="A84" s="2"/>
      <c r="B84" s="28" t="s">
        <v>73</v>
      </c>
      <c r="C84" s="29"/>
      <c r="D84" s="29"/>
      <c r="E84" s="29"/>
      <c r="F84" s="29"/>
      <c r="G84" s="29"/>
      <c r="H84" s="31" t="s">
        <v>216</v>
      </c>
      <c r="I84" s="29"/>
      <c r="J84" s="29"/>
      <c r="K84" s="29"/>
      <c r="L84" s="32" t="s">
        <v>217</v>
      </c>
      <c r="M84" s="29"/>
      <c r="N84" s="29"/>
      <c r="O84" s="33" t="s">
        <v>218</v>
      </c>
      <c r="P84" s="29"/>
      <c r="Q84" s="29"/>
      <c r="R84" s="34" t="s">
        <v>219</v>
      </c>
      <c r="S84" s="29"/>
      <c r="T84" s="29"/>
      <c r="U84" s="35" t="s">
        <v>220</v>
      </c>
      <c r="V84" s="29"/>
      <c r="W84" s="29"/>
      <c r="X84" s="36" t="s">
        <v>221</v>
      </c>
      <c r="Y84" s="29"/>
      <c r="Z84" s="29"/>
      <c r="AA84" s="37" t="s">
        <v>222</v>
      </c>
      <c r="AB84" s="29"/>
      <c r="AC84" s="29"/>
      <c r="AD84" s="2"/>
    </row>
    <row r="85" spans="1:37" ht="15.75">
      <c r="A85" s="3"/>
      <c r="B85" s="3" t="s">
        <v>3</v>
      </c>
      <c r="C85" s="3"/>
      <c r="D85" s="3"/>
      <c r="E85" s="3"/>
      <c r="F85" s="3"/>
      <c r="G85" s="3"/>
      <c r="H85" s="38" t="s">
        <v>2</v>
      </c>
      <c r="I85" s="38"/>
      <c r="J85" s="38"/>
      <c r="K85" s="38"/>
      <c r="L85" s="38" t="s">
        <v>2</v>
      </c>
      <c r="M85" s="38"/>
      <c r="N85" s="38"/>
      <c r="O85" s="38" t="s">
        <v>2</v>
      </c>
      <c r="P85" s="38"/>
      <c r="Q85" s="38"/>
      <c r="R85" s="38" t="s">
        <v>2</v>
      </c>
      <c r="S85" s="38"/>
      <c r="T85" s="38"/>
      <c r="U85" s="38" t="s">
        <v>2</v>
      </c>
      <c r="V85" s="38"/>
      <c r="W85" s="38"/>
      <c r="X85" s="38" t="s">
        <v>2</v>
      </c>
      <c r="Y85" s="38"/>
      <c r="Z85" s="38"/>
      <c r="AA85" s="38" t="s">
        <v>2</v>
      </c>
      <c r="AB85" s="38"/>
      <c r="AC85" s="38"/>
      <c r="AD85" s="3"/>
    </row>
    <row r="86" spans="1:37" ht="15.75">
      <c r="A86" s="3" t="s">
        <v>223</v>
      </c>
      <c r="B86" s="13" t="s">
        <v>56</v>
      </c>
      <c r="C86" s="3" t="s">
        <v>224</v>
      </c>
      <c r="D86" s="3" t="s">
        <v>225</v>
      </c>
      <c r="E86" s="3" t="s">
        <v>226</v>
      </c>
      <c r="F86" s="3" t="s">
        <v>227</v>
      </c>
      <c r="G86" s="3" t="s">
        <v>228</v>
      </c>
      <c r="H86" s="3" t="s">
        <v>4</v>
      </c>
      <c r="I86" s="3" t="s">
        <v>5</v>
      </c>
      <c r="J86" s="3" t="s">
        <v>229</v>
      </c>
      <c r="K86" s="3" t="s">
        <v>6</v>
      </c>
      <c r="L86" s="3" t="s">
        <v>4</v>
      </c>
      <c r="M86" s="3" t="s">
        <v>5</v>
      </c>
      <c r="N86" s="3" t="s">
        <v>6</v>
      </c>
      <c r="O86" s="3" t="s">
        <v>4</v>
      </c>
      <c r="P86" s="3" t="s">
        <v>5</v>
      </c>
      <c r="Q86" s="3" t="s">
        <v>6</v>
      </c>
      <c r="R86" s="3" t="s">
        <v>4</v>
      </c>
      <c r="S86" s="3" t="s">
        <v>5</v>
      </c>
      <c r="T86" s="3" t="s">
        <v>6</v>
      </c>
      <c r="U86" s="3" t="s">
        <v>4</v>
      </c>
      <c r="V86" s="3" t="s">
        <v>5</v>
      </c>
      <c r="W86" s="3" t="s">
        <v>6</v>
      </c>
      <c r="X86" s="3" t="s">
        <v>4</v>
      </c>
      <c r="Y86" s="3" t="s">
        <v>5</v>
      </c>
      <c r="Z86" s="3" t="s">
        <v>6</v>
      </c>
      <c r="AA86" s="3" t="s">
        <v>4</v>
      </c>
      <c r="AB86" s="3" t="s">
        <v>5</v>
      </c>
      <c r="AC86" s="3" t="s">
        <v>6</v>
      </c>
      <c r="AD86" s="3" t="s">
        <v>230</v>
      </c>
    </row>
    <row r="87" spans="1:37" ht="15.75">
      <c r="A87" s="17">
        <v>7501199408149</v>
      </c>
      <c r="B87" s="20" t="s">
        <v>74</v>
      </c>
      <c r="C87" s="21">
        <v>154.22999999999999</v>
      </c>
      <c r="D87" s="18">
        <v>174.01</v>
      </c>
      <c r="E87" s="18">
        <v>182.7</v>
      </c>
      <c r="F87" s="19">
        <v>320</v>
      </c>
      <c r="G87" s="16" t="s">
        <v>238</v>
      </c>
      <c r="H87" s="1"/>
      <c r="I87" s="1"/>
      <c r="J87" s="1">
        <v>10</v>
      </c>
      <c r="K87" s="15">
        <v>10</v>
      </c>
      <c r="L87" s="1"/>
      <c r="M87" s="1"/>
      <c r="N87" s="15"/>
      <c r="O87" s="1"/>
      <c r="P87" s="1"/>
      <c r="Q87" s="15"/>
      <c r="R87" s="1"/>
      <c r="S87" s="1"/>
      <c r="T87" s="15"/>
      <c r="U87" s="1"/>
      <c r="V87" s="1"/>
      <c r="W87" s="15"/>
      <c r="X87" s="1"/>
      <c r="Y87" s="1"/>
      <c r="Z87" s="15"/>
      <c r="AA87" s="1"/>
      <c r="AB87" s="1"/>
      <c r="AC87" s="15"/>
      <c r="AD87" s="2" t="s">
        <v>249</v>
      </c>
      <c r="AE87" s="14">
        <f>C87*K87</f>
        <v>1542.3</v>
      </c>
      <c r="AF87" s="14">
        <f>C87*N87</f>
        <v>0</v>
      </c>
      <c r="AG87" s="14">
        <f>C87*Q87</f>
        <v>0</v>
      </c>
      <c r="AH87" s="14">
        <f>C87*T87</f>
        <v>0</v>
      </c>
      <c r="AI87" s="14">
        <f>C87*W87</f>
        <v>0</v>
      </c>
      <c r="AJ87" s="14">
        <f>C87*Z87</f>
        <v>0</v>
      </c>
      <c r="AK87" s="14">
        <f>C87*AC87</f>
        <v>0</v>
      </c>
    </row>
    <row r="88" spans="1:37" ht="15.75">
      <c r="A88" s="17" t="s">
        <v>75</v>
      </c>
      <c r="B88" s="20" t="s">
        <v>76</v>
      </c>
      <c r="C88" s="21">
        <v>195</v>
      </c>
      <c r="D88" s="18">
        <v>227.01</v>
      </c>
      <c r="E88" s="18">
        <v>238.4</v>
      </c>
      <c r="F88" s="21">
        <v>195</v>
      </c>
      <c r="G88" s="16" t="s">
        <v>233</v>
      </c>
      <c r="H88" s="1"/>
      <c r="I88" s="1"/>
      <c r="J88" s="1">
        <v>8</v>
      </c>
      <c r="K88" s="15">
        <v>8</v>
      </c>
      <c r="L88" s="1"/>
      <c r="M88" s="1"/>
      <c r="N88" s="15"/>
      <c r="O88" s="1"/>
      <c r="P88" s="1"/>
      <c r="Q88" s="15"/>
      <c r="R88" s="1"/>
      <c r="S88" s="1"/>
      <c r="T88" s="15"/>
      <c r="U88" s="1"/>
      <c r="V88" s="1"/>
      <c r="W88" s="15"/>
      <c r="X88" s="1"/>
      <c r="Y88" s="1"/>
      <c r="Z88" s="15"/>
      <c r="AA88" s="1"/>
      <c r="AB88" s="1"/>
      <c r="AC88" s="15"/>
      <c r="AD88" s="2" t="s">
        <v>240</v>
      </c>
      <c r="AE88" s="14">
        <f>C88*K88</f>
        <v>1560</v>
      </c>
      <c r="AF88" s="14">
        <f>C88*N88</f>
        <v>0</v>
      </c>
      <c r="AG88" s="14">
        <f>C88*Q88</f>
        <v>0</v>
      </c>
      <c r="AH88" s="14">
        <f>C88*T88</f>
        <v>0</v>
      </c>
      <c r="AI88" s="14">
        <f>C88*W88</f>
        <v>0</v>
      </c>
      <c r="AJ88" s="14">
        <f>C88*Z88</f>
        <v>0</v>
      </c>
      <c r="AK88" s="14">
        <f>C88*AC88</f>
        <v>0</v>
      </c>
    </row>
    <row r="89" spans="1:37" ht="15.75">
      <c r="A89" s="17">
        <v>7501022007</v>
      </c>
      <c r="B89" s="20" t="s">
        <v>77</v>
      </c>
      <c r="C89" s="21">
        <v>411</v>
      </c>
      <c r="D89" s="18">
        <v>442.01</v>
      </c>
      <c r="E89" s="18">
        <v>464.1</v>
      </c>
      <c r="F89" s="21">
        <v>442</v>
      </c>
      <c r="G89" s="16" t="s">
        <v>233</v>
      </c>
      <c r="H89" s="1"/>
      <c r="I89" s="1"/>
      <c r="J89" s="1">
        <v>5</v>
      </c>
      <c r="K89" s="15">
        <v>5</v>
      </c>
      <c r="L89" s="1"/>
      <c r="M89" s="1"/>
      <c r="N89" s="15"/>
      <c r="O89" s="1"/>
      <c r="P89" s="1"/>
      <c r="Q89" s="15"/>
      <c r="R89" s="1"/>
      <c r="S89" s="1"/>
      <c r="T89" s="15"/>
      <c r="U89" s="1"/>
      <c r="V89" s="1"/>
      <c r="W89" s="15"/>
      <c r="X89" s="1"/>
      <c r="Y89" s="1"/>
      <c r="Z89" s="15"/>
      <c r="AA89" s="1"/>
      <c r="AB89" s="1"/>
      <c r="AC89" s="15"/>
      <c r="AD89" s="2" t="s">
        <v>240</v>
      </c>
      <c r="AE89" s="14">
        <f>C89*K89</f>
        <v>2055</v>
      </c>
      <c r="AF89" s="14">
        <f>C89*N89</f>
        <v>0</v>
      </c>
      <c r="AG89" s="14">
        <f>C89*Q89</f>
        <v>0</v>
      </c>
      <c r="AH89" s="14">
        <f>C89*T89</f>
        <v>0</v>
      </c>
      <c r="AI89" s="14">
        <f>C89*W89</f>
        <v>0</v>
      </c>
      <c r="AJ89" s="14">
        <f>C89*Z89</f>
        <v>0</v>
      </c>
      <c r="AK89" s="14">
        <f>C89*AC89</f>
        <v>0</v>
      </c>
    </row>
    <row r="90" spans="1:37" ht="15.75">
      <c r="A90" s="17">
        <v>7501199406678</v>
      </c>
      <c r="B90" s="16" t="s">
        <v>78</v>
      </c>
      <c r="C90" s="18">
        <v>423.89</v>
      </c>
      <c r="D90" s="18">
        <v>423.9</v>
      </c>
      <c r="E90" s="18">
        <v>443.1</v>
      </c>
      <c r="F90" s="18"/>
      <c r="G90" s="16"/>
      <c r="H90" s="1"/>
      <c r="I90" s="1"/>
      <c r="J90" s="1">
        <v>10</v>
      </c>
      <c r="K90" s="15">
        <v>10</v>
      </c>
      <c r="L90" s="1"/>
      <c r="M90" s="1"/>
      <c r="N90" s="15"/>
      <c r="O90" s="1"/>
      <c r="P90" s="1"/>
      <c r="Q90" s="15"/>
      <c r="R90" s="1"/>
      <c r="S90" s="1"/>
      <c r="T90" s="15"/>
      <c r="U90" s="1"/>
      <c r="V90" s="1"/>
      <c r="W90" s="15"/>
      <c r="X90" s="1"/>
      <c r="Y90" s="1"/>
      <c r="Z90" s="15"/>
      <c r="AA90" s="1"/>
      <c r="AB90" s="1"/>
      <c r="AC90" s="15"/>
      <c r="AD90" s="2" t="s">
        <v>242</v>
      </c>
      <c r="AE90" s="14">
        <f>C90*K90</f>
        <v>4238.8999999999996</v>
      </c>
      <c r="AF90" s="14">
        <f>C90*N90</f>
        <v>0</v>
      </c>
      <c r="AG90" s="14">
        <f>C90*Q90</f>
        <v>0</v>
      </c>
      <c r="AH90" s="14">
        <f>C90*T90</f>
        <v>0</v>
      </c>
      <c r="AI90" s="14">
        <f>C90*W90</f>
        <v>0</v>
      </c>
      <c r="AJ90" s="14">
        <f>C90*Z90</f>
        <v>0</v>
      </c>
      <c r="AK90" s="14">
        <f>C90*AC90</f>
        <v>0</v>
      </c>
    </row>
    <row r="91" spans="1:37" ht="15.75">
      <c r="A91" s="17">
        <v>7501199422623</v>
      </c>
      <c r="B91" s="20" t="s">
        <v>79</v>
      </c>
      <c r="C91" s="21">
        <v>394.79</v>
      </c>
      <c r="D91" s="18">
        <v>465.81</v>
      </c>
      <c r="E91" s="18">
        <v>493.8</v>
      </c>
      <c r="F91" s="21">
        <v>465.8</v>
      </c>
      <c r="G91" s="16" t="s">
        <v>238</v>
      </c>
      <c r="H91" s="1"/>
      <c r="I91" s="1"/>
      <c r="J91" s="1">
        <v>5</v>
      </c>
      <c r="K91" s="15">
        <v>5</v>
      </c>
      <c r="L91" s="1"/>
      <c r="M91" s="1"/>
      <c r="N91" s="15"/>
      <c r="O91" s="1"/>
      <c r="P91" s="1"/>
      <c r="Q91" s="15"/>
      <c r="R91" s="1"/>
      <c r="S91" s="1"/>
      <c r="T91" s="15"/>
      <c r="U91" s="1"/>
      <c r="V91" s="1"/>
      <c r="W91" s="15"/>
      <c r="X91" s="1"/>
      <c r="Y91" s="1"/>
      <c r="Z91" s="15"/>
      <c r="AA91" s="1"/>
      <c r="AB91" s="1"/>
      <c r="AC91" s="15"/>
      <c r="AD91" s="2" t="s">
        <v>240</v>
      </c>
      <c r="AE91" s="14">
        <f>C91*K91</f>
        <v>1973.95</v>
      </c>
      <c r="AF91" s="14">
        <f>C91*N91</f>
        <v>0</v>
      </c>
      <c r="AG91" s="14">
        <f>C91*Q91</f>
        <v>0</v>
      </c>
      <c r="AH91" s="14">
        <f>C91*T91</f>
        <v>0</v>
      </c>
      <c r="AI91" s="14">
        <f>C91*W91</f>
        <v>0</v>
      </c>
      <c r="AJ91" s="14">
        <f>C91*Z91</f>
        <v>0</v>
      </c>
      <c r="AK91" s="14">
        <f>C91*AC91</f>
        <v>0</v>
      </c>
    </row>
    <row r="92" spans="1:37" ht="15.75">
      <c r="B92" s="13" t="s">
        <v>80</v>
      </c>
    </row>
    <row r="93" spans="1:37" ht="15.75">
      <c r="A93" s="17">
        <v>750400791007</v>
      </c>
      <c r="B93" s="20" t="s">
        <v>81</v>
      </c>
      <c r="C93" s="21">
        <v>377.04</v>
      </c>
      <c r="D93" s="18">
        <v>472.61</v>
      </c>
      <c r="E93" s="18">
        <v>496.3</v>
      </c>
      <c r="F93" s="21">
        <v>400</v>
      </c>
      <c r="G93" s="16" t="s">
        <v>235</v>
      </c>
      <c r="H93" s="1"/>
      <c r="I93" s="1"/>
      <c r="J93" s="1">
        <v>0</v>
      </c>
      <c r="K93" s="15">
        <v>0</v>
      </c>
      <c r="L93" s="1"/>
      <c r="M93" s="1"/>
      <c r="N93" s="15"/>
      <c r="O93" s="1"/>
      <c r="P93" s="1"/>
      <c r="Q93" s="15"/>
      <c r="R93" s="1"/>
      <c r="S93" s="1"/>
      <c r="T93" s="15"/>
      <c r="U93" s="1"/>
      <c r="V93" s="1"/>
      <c r="W93" s="15"/>
      <c r="X93" s="1"/>
      <c r="Y93" s="1"/>
      <c r="Z93" s="15"/>
      <c r="AA93" s="1"/>
      <c r="AB93" s="1"/>
      <c r="AC93" s="15"/>
      <c r="AD93" s="2" t="s">
        <v>250</v>
      </c>
      <c r="AE93" s="14">
        <f>C93*K93</f>
        <v>0</v>
      </c>
      <c r="AF93" s="14">
        <f>C93*N93</f>
        <v>0</v>
      </c>
      <c r="AG93" s="14">
        <f>C93*Q93</f>
        <v>0</v>
      </c>
      <c r="AH93" s="14">
        <f>C93*T93</f>
        <v>0</v>
      </c>
      <c r="AI93" s="14">
        <f>C93*W93</f>
        <v>0</v>
      </c>
      <c r="AJ93" s="14">
        <f>C93*Z93</f>
        <v>0</v>
      </c>
      <c r="AK93" s="14">
        <f>C93*AC93</f>
        <v>0</v>
      </c>
    </row>
    <row r="94" spans="1:37" ht="15.75">
      <c r="B94" s="13" t="s">
        <v>82</v>
      </c>
    </row>
    <row r="95" spans="1:37" ht="15.75">
      <c r="A95" s="17">
        <v>7503717</v>
      </c>
      <c r="B95" s="16" t="s">
        <v>83</v>
      </c>
      <c r="C95" s="18">
        <v>178.48</v>
      </c>
      <c r="D95" s="18">
        <v>178.49</v>
      </c>
      <c r="E95" s="18">
        <v>187.5</v>
      </c>
      <c r="F95" s="18"/>
      <c r="G95" s="16"/>
      <c r="H95" s="1"/>
      <c r="I95" s="1"/>
      <c r="J95" s="1">
        <v>5</v>
      </c>
      <c r="K95" s="15">
        <v>5</v>
      </c>
      <c r="L95" s="1"/>
      <c r="M95" s="1"/>
      <c r="N95" s="15"/>
      <c r="O95" s="1"/>
      <c r="P95" s="1"/>
      <c r="Q95" s="15"/>
      <c r="R95" s="1"/>
      <c r="S95" s="1"/>
      <c r="T95" s="15"/>
      <c r="U95" s="1"/>
      <c r="V95" s="1"/>
      <c r="W95" s="15"/>
      <c r="X95" s="1"/>
      <c r="Y95" s="1"/>
      <c r="Z95" s="15"/>
      <c r="AA95" s="1"/>
      <c r="AB95" s="1"/>
      <c r="AC95" s="15"/>
      <c r="AD95" s="2" t="s">
        <v>242</v>
      </c>
      <c r="AE95" s="14">
        <f t="shared" ref="AE95:AE102" si="32">C95*K95</f>
        <v>892.4</v>
      </c>
      <c r="AF95" s="14">
        <f t="shared" ref="AF95:AF102" si="33">C95*N95</f>
        <v>0</v>
      </c>
      <c r="AG95" s="14">
        <f t="shared" ref="AG95:AG102" si="34">C95*Q95</f>
        <v>0</v>
      </c>
      <c r="AH95" s="14">
        <f t="shared" ref="AH95:AH102" si="35">C95*T95</f>
        <v>0</v>
      </c>
      <c r="AI95" s="14">
        <f t="shared" ref="AI95:AI102" si="36">C95*W95</f>
        <v>0</v>
      </c>
      <c r="AJ95" s="14">
        <f t="shared" ref="AJ95:AJ102" si="37">C95*Z95</f>
        <v>0</v>
      </c>
      <c r="AK95" s="14">
        <f t="shared" ref="AK95:AK102" si="38">C95*AC95</f>
        <v>0</v>
      </c>
    </row>
    <row r="96" spans="1:37" ht="15.75">
      <c r="A96" s="17">
        <v>55692</v>
      </c>
      <c r="B96" s="20" t="s">
        <v>84</v>
      </c>
      <c r="C96" s="21">
        <v>75</v>
      </c>
      <c r="D96" s="18">
        <v>88.01</v>
      </c>
      <c r="E96" s="18">
        <v>92.4</v>
      </c>
      <c r="F96" s="21">
        <v>77</v>
      </c>
      <c r="G96" s="16" t="s">
        <v>235</v>
      </c>
      <c r="H96" s="1"/>
      <c r="I96" s="1"/>
      <c r="J96" s="1">
        <v>0</v>
      </c>
      <c r="K96" s="15"/>
      <c r="L96" s="1"/>
      <c r="M96" s="1"/>
      <c r="N96" s="15"/>
      <c r="O96" s="1"/>
      <c r="P96" s="1"/>
      <c r="Q96" s="15"/>
      <c r="R96" s="1"/>
      <c r="S96" s="1"/>
      <c r="T96" s="15"/>
      <c r="U96" s="1"/>
      <c r="V96" s="1"/>
      <c r="W96" s="15"/>
      <c r="X96" s="1"/>
      <c r="Y96" s="1"/>
      <c r="Z96" s="15"/>
      <c r="AA96" s="1"/>
      <c r="AB96" s="1"/>
      <c r="AC96" s="15"/>
      <c r="AD96" s="2" t="s">
        <v>240</v>
      </c>
      <c r="AE96" s="14">
        <f t="shared" si="32"/>
        <v>0</v>
      </c>
      <c r="AF96" s="14">
        <f t="shared" si="33"/>
        <v>0</v>
      </c>
      <c r="AG96" s="14">
        <f t="shared" si="34"/>
        <v>0</v>
      </c>
      <c r="AH96" s="14">
        <f t="shared" si="35"/>
        <v>0</v>
      </c>
      <c r="AI96" s="14">
        <f t="shared" si="36"/>
        <v>0</v>
      </c>
      <c r="AJ96" s="14">
        <f t="shared" si="37"/>
        <v>0</v>
      </c>
      <c r="AK96" s="14">
        <f t="shared" si="38"/>
        <v>0</v>
      </c>
    </row>
    <row r="97" spans="1:37" ht="15.75">
      <c r="A97" s="17">
        <v>1330</v>
      </c>
      <c r="B97" s="16" t="s">
        <v>85</v>
      </c>
      <c r="C97" s="18">
        <v>211.46</v>
      </c>
      <c r="D97" s="18">
        <v>211.47</v>
      </c>
      <c r="E97" s="18">
        <v>222.1</v>
      </c>
      <c r="F97" s="19">
        <v>222.5</v>
      </c>
      <c r="G97" s="16" t="s">
        <v>238</v>
      </c>
      <c r="H97" s="1"/>
      <c r="I97" s="1"/>
      <c r="J97" s="1">
        <v>8</v>
      </c>
      <c r="K97" s="15">
        <v>8</v>
      </c>
      <c r="L97" s="1"/>
      <c r="M97" s="1"/>
      <c r="N97" s="15"/>
      <c r="O97" s="1"/>
      <c r="P97" s="1"/>
      <c r="Q97" s="15"/>
      <c r="R97" s="1"/>
      <c r="S97" s="1"/>
      <c r="T97" s="15"/>
      <c r="U97" s="1"/>
      <c r="V97" s="1"/>
      <c r="W97" s="15"/>
      <c r="X97" s="1"/>
      <c r="Y97" s="1"/>
      <c r="Z97" s="15"/>
      <c r="AA97" s="1"/>
      <c r="AB97" s="1"/>
      <c r="AC97" s="15"/>
      <c r="AD97" s="2" t="s">
        <v>243</v>
      </c>
      <c r="AE97" s="14">
        <f t="shared" si="32"/>
        <v>1691.68</v>
      </c>
      <c r="AF97" s="14">
        <f t="shared" si="33"/>
        <v>0</v>
      </c>
      <c r="AG97" s="14">
        <f t="shared" si="34"/>
        <v>0</v>
      </c>
      <c r="AH97" s="14">
        <f t="shared" si="35"/>
        <v>0</v>
      </c>
      <c r="AI97" s="14">
        <f t="shared" si="36"/>
        <v>0</v>
      </c>
      <c r="AJ97" s="14">
        <f t="shared" si="37"/>
        <v>0</v>
      </c>
      <c r="AK97" s="14">
        <f t="shared" si="38"/>
        <v>0</v>
      </c>
    </row>
    <row r="98" spans="1:37" ht="15.75">
      <c r="A98" s="17">
        <v>750300498002</v>
      </c>
      <c r="B98" s="16" t="s">
        <v>86</v>
      </c>
      <c r="C98" s="18">
        <v>185.27</v>
      </c>
      <c r="D98" s="18">
        <v>185.28</v>
      </c>
      <c r="E98" s="18">
        <v>194.6</v>
      </c>
      <c r="F98" s="19">
        <v>253.5</v>
      </c>
      <c r="G98" s="16" t="s">
        <v>238</v>
      </c>
      <c r="H98" s="1"/>
      <c r="I98" s="1"/>
      <c r="J98" s="1">
        <v>8</v>
      </c>
      <c r="K98" s="15">
        <v>8</v>
      </c>
      <c r="L98" s="1"/>
      <c r="M98" s="1"/>
      <c r="N98" s="15"/>
      <c r="O98" s="1"/>
      <c r="P98" s="1"/>
      <c r="Q98" s="15"/>
      <c r="R98" s="1"/>
      <c r="S98" s="1"/>
      <c r="T98" s="15"/>
      <c r="U98" s="1"/>
      <c r="V98" s="1"/>
      <c r="W98" s="15"/>
      <c r="X98" s="1"/>
      <c r="Y98" s="1"/>
      <c r="Z98" s="15"/>
      <c r="AA98" s="1"/>
      <c r="AB98" s="1"/>
      <c r="AC98" s="15"/>
      <c r="AD98" s="2" t="s">
        <v>242</v>
      </c>
      <c r="AE98" s="14">
        <f t="shared" si="32"/>
        <v>1482.16</v>
      </c>
      <c r="AF98" s="14">
        <f t="shared" si="33"/>
        <v>0</v>
      </c>
      <c r="AG98" s="14">
        <f t="shared" si="34"/>
        <v>0</v>
      </c>
      <c r="AH98" s="14">
        <f t="shared" si="35"/>
        <v>0</v>
      </c>
      <c r="AI98" s="14">
        <f t="shared" si="36"/>
        <v>0</v>
      </c>
      <c r="AJ98" s="14">
        <f t="shared" si="37"/>
        <v>0</v>
      </c>
      <c r="AK98" s="14">
        <f t="shared" si="38"/>
        <v>0</v>
      </c>
    </row>
    <row r="99" spans="1:37" ht="15.75">
      <c r="A99" s="17">
        <v>750300498001</v>
      </c>
      <c r="B99" s="16" t="s">
        <v>87</v>
      </c>
      <c r="C99" s="18">
        <v>178.48</v>
      </c>
      <c r="D99" s="18">
        <v>178.49</v>
      </c>
      <c r="E99" s="18">
        <v>187.5</v>
      </c>
      <c r="F99" s="18"/>
      <c r="G99" s="16"/>
      <c r="H99" s="1"/>
      <c r="I99" s="1"/>
      <c r="J99" s="1">
        <v>8</v>
      </c>
      <c r="K99" s="15">
        <v>8</v>
      </c>
      <c r="L99" s="1"/>
      <c r="M99" s="1"/>
      <c r="N99" s="15"/>
      <c r="O99" s="1"/>
      <c r="P99" s="1"/>
      <c r="Q99" s="15"/>
      <c r="R99" s="1"/>
      <c r="S99" s="1"/>
      <c r="T99" s="15"/>
      <c r="U99" s="1"/>
      <c r="V99" s="1"/>
      <c r="W99" s="15"/>
      <c r="X99" s="1"/>
      <c r="Y99" s="1"/>
      <c r="Z99" s="15"/>
      <c r="AA99" s="1"/>
      <c r="AB99" s="1"/>
      <c r="AC99" s="15"/>
      <c r="AD99" s="2" t="s">
        <v>242</v>
      </c>
      <c r="AE99" s="14">
        <f t="shared" si="32"/>
        <v>1427.84</v>
      </c>
      <c r="AF99" s="14">
        <f t="shared" si="33"/>
        <v>0</v>
      </c>
      <c r="AG99" s="14">
        <f t="shared" si="34"/>
        <v>0</v>
      </c>
      <c r="AH99" s="14">
        <f t="shared" si="35"/>
        <v>0</v>
      </c>
      <c r="AI99" s="14">
        <f t="shared" si="36"/>
        <v>0</v>
      </c>
      <c r="AJ99" s="14">
        <f t="shared" si="37"/>
        <v>0</v>
      </c>
      <c r="AK99" s="14">
        <f t="shared" si="38"/>
        <v>0</v>
      </c>
    </row>
    <row r="100" spans="1:37" ht="15.75">
      <c r="A100" s="17">
        <v>7503004976963</v>
      </c>
      <c r="B100" s="16" t="s">
        <v>88</v>
      </c>
      <c r="C100" s="18">
        <v>121.25</v>
      </c>
      <c r="D100" s="18">
        <v>121.26</v>
      </c>
      <c r="E100" s="18">
        <v>127.4</v>
      </c>
      <c r="F100" s="19">
        <v>135</v>
      </c>
      <c r="G100" s="16" t="s">
        <v>235</v>
      </c>
      <c r="H100" s="1"/>
      <c r="I100" s="1"/>
      <c r="J100" s="1">
        <v>5</v>
      </c>
      <c r="K100" s="15">
        <v>5</v>
      </c>
      <c r="L100" s="1"/>
      <c r="M100" s="1"/>
      <c r="N100" s="15"/>
      <c r="O100" s="1"/>
      <c r="P100" s="1"/>
      <c r="Q100" s="15"/>
      <c r="R100" s="1"/>
      <c r="S100" s="1"/>
      <c r="T100" s="15"/>
      <c r="U100" s="1"/>
      <c r="V100" s="1"/>
      <c r="W100" s="15"/>
      <c r="X100" s="1"/>
      <c r="Y100" s="1"/>
      <c r="Z100" s="15"/>
      <c r="AA100" s="1"/>
      <c r="AB100" s="1"/>
      <c r="AC100" s="15"/>
      <c r="AD100" s="2" t="s">
        <v>242</v>
      </c>
      <c r="AE100" s="14">
        <f t="shared" si="32"/>
        <v>606.25</v>
      </c>
      <c r="AF100" s="14">
        <f t="shared" si="33"/>
        <v>0</v>
      </c>
      <c r="AG100" s="14">
        <f t="shared" si="34"/>
        <v>0</v>
      </c>
      <c r="AH100" s="14">
        <f t="shared" si="35"/>
        <v>0</v>
      </c>
      <c r="AI100" s="14">
        <f t="shared" si="36"/>
        <v>0</v>
      </c>
      <c r="AJ100" s="14">
        <f t="shared" si="37"/>
        <v>0</v>
      </c>
      <c r="AK100" s="14">
        <f t="shared" si="38"/>
        <v>0</v>
      </c>
    </row>
    <row r="101" spans="1:37" ht="15.75">
      <c r="A101" s="17">
        <v>37402</v>
      </c>
      <c r="B101" s="16" t="s">
        <v>89</v>
      </c>
      <c r="C101" s="18">
        <v>112.52</v>
      </c>
      <c r="D101" s="18">
        <v>112.53</v>
      </c>
      <c r="E101" s="18">
        <v>118.2</v>
      </c>
      <c r="F101" s="19">
        <v>144.5</v>
      </c>
      <c r="G101" s="16" t="s">
        <v>238</v>
      </c>
      <c r="H101" s="1"/>
      <c r="I101" s="1"/>
      <c r="J101" s="1">
        <v>10</v>
      </c>
      <c r="K101" s="15">
        <v>10</v>
      </c>
      <c r="L101" s="1"/>
      <c r="M101" s="1"/>
      <c r="N101" s="15"/>
      <c r="O101" s="1"/>
      <c r="P101" s="1"/>
      <c r="Q101" s="15"/>
      <c r="R101" s="1"/>
      <c r="S101" s="1"/>
      <c r="T101" s="15"/>
      <c r="U101" s="1"/>
      <c r="V101" s="1"/>
      <c r="W101" s="15"/>
      <c r="X101" s="1"/>
      <c r="Y101" s="1"/>
      <c r="Z101" s="15"/>
      <c r="AA101" s="1"/>
      <c r="AB101" s="1"/>
      <c r="AC101" s="15"/>
      <c r="AD101" s="2" t="s">
        <v>242</v>
      </c>
      <c r="AE101" s="14">
        <f t="shared" si="32"/>
        <v>1125.2</v>
      </c>
      <c r="AF101" s="14">
        <f t="shared" si="33"/>
        <v>0</v>
      </c>
      <c r="AG101" s="14">
        <f t="shared" si="34"/>
        <v>0</v>
      </c>
      <c r="AH101" s="14">
        <f t="shared" si="35"/>
        <v>0</v>
      </c>
      <c r="AI101" s="14">
        <f t="shared" si="36"/>
        <v>0</v>
      </c>
      <c r="AJ101" s="14">
        <f t="shared" si="37"/>
        <v>0</v>
      </c>
      <c r="AK101" s="14">
        <f t="shared" si="38"/>
        <v>0</v>
      </c>
    </row>
    <row r="102" spans="1:37" ht="15.75">
      <c r="A102" s="17">
        <v>37112</v>
      </c>
      <c r="B102" s="16" t="s">
        <v>90</v>
      </c>
      <c r="C102" s="18">
        <v>137.74</v>
      </c>
      <c r="D102" s="18">
        <v>137.75</v>
      </c>
      <c r="E102" s="18">
        <v>144.69999999999999</v>
      </c>
      <c r="F102" s="19">
        <v>161</v>
      </c>
      <c r="G102" s="16" t="s">
        <v>235</v>
      </c>
      <c r="H102" s="1"/>
      <c r="I102" s="1"/>
      <c r="J102" s="1">
        <v>5</v>
      </c>
      <c r="K102" s="15">
        <v>5</v>
      </c>
      <c r="L102" s="1"/>
      <c r="M102" s="1"/>
      <c r="N102" s="15"/>
      <c r="O102" s="1"/>
      <c r="P102" s="1"/>
      <c r="Q102" s="15"/>
      <c r="R102" s="1"/>
      <c r="S102" s="1"/>
      <c r="T102" s="15"/>
      <c r="U102" s="1"/>
      <c r="V102" s="1"/>
      <c r="W102" s="15"/>
      <c r="X102" s="1"/>
      <c r="Y102" s="1"/>
      <c r="Z102" s="15"/>
      <c r="AA102" s="1"/>
      <c r="AB102" s="1"/>
      <c r="AC102" s="15"/>
      <c r="AD102" s="2" t="s">
        <v>242</v>
      </c>
      <c r="AE102" s="14">
        <f t="shared" si="32"/>
        <v>688.7</v>
      </c>
      <c r="AF102" s="14">
        <f t="shared" si="33"/>
        <v>0</v>
      </c>
      <c r="AG102" s="14">
        <f t="shared" si="34"/>
        <v>0</v>
      </c>
      <c r="AH102" s="14">
        <f t="shared" si="35"/>
        <v>0</v>
      </c>
      <c r="AI102" s="14">
        <f t="shared" si="36"/>
        <v>0</v>
      </c>
      <c r="AJ102" s="14">
        <f t="shared" si="37"/>
        <v>0</v>
      </c>
      <c r="AK102" s="14">
        <f t="shared" si="38"/>
        <v>0</v>
      </c>
    </row>
    <row r="103" spans="1:37" ht="15.75">
      <c r="B103" s="13" t="s">
        <v>59</v>
      </c>
    </row>
    <row r="104" spans="1:37" ht="15.75">
      <c r="A104" s="17">
        <v>7501199400065</v>
      </c>
      <c r="B104" s="20" t="s">
        <v>91</v>
      </c>
      <c r="C104" s="21">
        <v>210.49</v>
      </c>
      <c r="D104" s="18">
        <v>218.26</v>
      </c>
      <c r="E104" s="18">
        <v>229.2</v>
      </c>
      <c r="F104" s="19">
        <v>220</v>
      </c>
      <c r="G104" s="16" t="s">
        <v>238</v>
      </c>
      <c r="H104" s="1"/>
      <c r="I104" s="1"/>
      <c r="J104" s="1">
        <v>5</v>
      </c>
      <c r="K104" s="15">
        <v>5</v>
      </c>
      <c r="L104" s="1"/>
      <c r="M104" s="1"/>
      <c r="N104" s="15"/>
      <c r="O104" s="1"/>
      <c r="P104" s="1"/>
      <c r="Q104" s="15"/>
      <c r="R104" s="1"/>
      <c r="S104" s="1"/>
      <c r="T104" s="15"/>
      <c r="U104" s="1"/>
      <c r="V104" s="1"/>
      <c r="W104" s="15"/>
      <c r="X104" s="1"/>
      <c r="Y104" s="1"/>
      <c r="Z104" s="15"/>
      <c r="AA104" s="1"/>
      <c r="AB104" s="1"/>
      <c r="AC104" s="15"/>
      <c r="AD104" s="2" t="s">
        <v>249</v>
      </c>
      <c r="AE104" s="14">
        <f>C104*K104</f>
        <v>1052.45</v>
      </c>
      <c r="AF104" s="14">
        <f>C104*N104</f>
        <v>0</v>
      </c>
      <c r="AG104" s="14">
        <f>C104*Q104</f>
        <v>0</v>
      </c>
      <c r="AH104" s="14">
        <f>C104*T104</f>
        <v>0</v>
      </c>
      <c r="AI104" s="14">
        <f>C104*W104</f>
        <v>0</v>
      </c>
      <c r="AJ104" s="14">
        <f>C104*Z104</f>
        <v>0</v>
      </c>
      <c r="AK104" s="14">
        <f>C104*AC104</f>
        <v>0</v>
      </c>
    </row>
    <row r="105" spans="1:37" ht="15.75">
      <c r="A105" s="17">
        <v>7501199400027</v>
      </c>
      <c r="B105" s="20" t="s">
        <v>92</v>
      </c>
      <c r="C105" s="21">
        <v>210.49</v>
      </c>
      <c r="D105" s="18">
        <v>218.26</v>
      </c>
      <c r="E105" s="18">
        <v>229.2</v>
      </c>
      <c r="F105" s="19">
        <v>220</v>
      </c>
      <c r="G105" s="16" t="s">
        <v>238</v>
      </c>
      <c r="H105" s="1"/>
      <c r="I105" s="1"/>
      <c r="J105" s="1">
        <v>5</v>
      </c>
      <c r="K105" s="15">
        <v>5</v>
      </c>
      <c r="L105" s="1"/>
      <c r="M105" s="1"/>
      <c r="N105" s="15"/>
      <c r="O105" s="1"/>
      <c r="P105" s="1"/>
      <c r="Q105" s="15"/>
      <c r="R105" s="1"/>
      <c r="S105" s="1"/>
      <c r="T105" s="15"/>
      <c r="U105" s="1"/>
      <c r="V105" s="1"/>
      <c r="W105" s="15"/>
      <c r="X105" s="1"/>
      <c r="Y105" s="1"/>
      <c r="Z105" s="15"/>
      <c r="AA105" s="1"/>
      <c r="AB105" s="1"/>
      <c r="AC105" s="15"/>
      <c r="AD105" s="2" t="s">
        <v>249</v>
      </c>
      <c r="AE105" s="14">
        <f>C105*K105</f>
        <v>1052.45</v>
      </c>
      <c r="AF105" s="14">
        <f>C105*N105</f>
        <v>0</v>
      </c>
      <c r="AG105" s="14">
        <f>C105*Q105</f>
        <v>0</v>
      </c>
      <c r="AH105" s="14">
        <f>C105*T105</f>
        <v>0</v>
      </c>
      <c r="AI105" s="14">
        <f>C105*W105</f>
        <v>0</v>
      </c>
      <c r="AJ105" s="14">
        <f>C105*Z105</f>
        <v>0</v>
      </c>
      <c r="AK105" s="14">
        <f>C105*AC105</f>
        <v>0</v>
      </c>
    </row>
    <row r="106" spans="1:37" ht="15.75">
      <c r="B106" s="13" t="s">
        <v>93</v>
      </c>
    </row>
    <row r="107" spans="1:37" ht="15.75">
      <c r="A107" s="17">
        <v>46565484</v>
      </c>
      <c r="B107" s="20" t="s">
        <v>94</v>
      </c>
      <c r="C107" s="21">
        <v>155.19999999999999</v>
      </c>
      <c r="D107" s="18">
        <v>179.46</v>
      </c>
      <c r="E107" s="18">
        <v>188.5</v>
      </c>
      <c r="F107" s="19">
        <v>180</v>
      </c>
      <c r="G107" s="16" t="s">
        <v>238</v>
      </c>
      <c r="H107" s="1"/>
      <c r="I107" s="1"/>
      <c r="J107" s="1">
        <v>5</v>
      </c>
      <c r="K107" s="15">
        <v>5</v>
      </c>
      <c r="L107" s="1"/>
      <c r="M107" s="1"/>
      <c r="N107" s="15"/>
      <c r="O107" s="1"/>
      <c r="P107" s="1"/>
      <c r="Q107" s="15"/>
      <c r="R107" s="1"/>
      <c r="S107" s="1"/>
      <c r="T107" s="15"/>
      <c r="U107" s="1"/>
      <c r="V107" s="1"/>
      <c r="W107" s="15"/>
      <c r="X107" s="1"/>
      <c r="Y107" s="1"/>
      <c r="Z107" s="15"/>
      <c r="AA107" s="1"/>
      <c r="AB107" s="1"/>
      <c r="AC107" s="15"/>
      <c r="AD107" s="2" t="s">
        <v>249</v>
      </c>
      <c r="AE107" s="14">
        <f>C107*K107</f>
        <v>776</v>
      </c>
      <c r="AF107" s="14">
        <f>C107*N107</f>
        <v>0</v>
      </c>
      <c r="AG107" s="14">
        <f>C107*Q107</f>
        <v>0</v>
      </c>
      <c r="AH107" s="14">
        <f>C107*T107</f>
        <v>0</v>
      </c>
      <c r="AI107" s="14">
        <f>C107*W107</f>
        <v>0</v>
      </c>
      <c r="AJ107" s="14">
        <f>C107*Z107</f>
        <v>0</v>
      </c>
      <c r="AK107" s="14">
        <f>C107*AC107</f>
        <v>0</v>
      </c>
    </row>
    <row r="108" spans="1:37" ht="15.75">
      <c r="A108" s="17">
        <v>121189</v>
      </c>
      <c r="B108" s="20" t="s">
        <v>95</v>
      </c>
      <c r="C108" s="21">
        <v>184.3</v>
      </c>
      <c r="D108" s="18">
        <v>228.01</v>
      </c>
      <c r="E108" s="18">
        <v>241.7</v>
      </c>
      <c r="F108" s="18"/>
      <c r="G108" s="16"/>
      <c r="H108" s="1"/>
      <c r="I108" s="1"/>
      <c r="J108" s="1">
        <v>5</v>
      </c>
      <c r="K108" s="15">
        <v>5</v>
      </c>
      <c r="L108" s="1"/>
      <c r="M108" s="1"/>
      <c r="N108" s="15"/>
      <c r="O108" s="1"/>
      <c r="P108" s="1"/>
      <c r="Q108" s="15"/>
      <c r="R108" s="1"/>
      <c r="S108" s="1"/>
      <c r="T108" s="15"/>
      <c r="U108" s="1"/>
      <c r="V108" s="1"/>
      <c r="W108" s="15"/>
      <c r="X108" s="1"/>
      <c r="Y108" s="1"/>
      <c r="Z108" s="15"/>
      <c r="AA108" s="1"/>
      <c r="AB108" s="1"/>
      <c r="AC108" s="15"/>
      <c r="AD108" s="2" t="s">
        <v>249</v>
      </c>
      <c r="AE108" s="14">
        <f>C108*K108</f>
        <v>921.5</v>
      </c>
      <c r="AF108" s="14">
        <f>C108*N108</f>
        <v>0</v>
      </c>
      <c r="AG108" s="14">
        <f>C108*Q108</f>
        <v>0</v>
      </c>
      <c r="AH108" s="14">
        <f>C108*T108</f>
        <v>0</v>
      </c>
      <c r="AI108" s="14">
        <f>C108*W108</f>
        <v>0</v>
      </c>
      <c r="AJ108" s="14">
        <f>C108*Z108</f>
        <v>0</v>
      </c>
      <c r="AK108" s="14">
        <f>C108*AC108</f>
        <v>0</v>
      </c>
    </row>
    <row r="109" spans="1:37" ht="15.75">
      <c r="A109" s="17">
        <v>121188</v>
      </c>
      <c r="B109" s="16" t="s">
        <v>96</v>
      </c>
      <c r="C109" s="18">
        <v>170.72</v>
      </c>
      <c r="D109" s="18">
        <v>170.73</v>
      </c>
      <c r="E109" s="18">
        <v>179.3</v>
      </c>
      <c r="F109" s="19">
        <v>180</v>
      </c>
      <c r="G109" s="16" t="s">
        <v>235</v>
      </c>
      <c r="H109" s="1"/>
      <c r="I109" s="1"/>
      <c r="J109" s="1">
        <v>5</v>
      </c>
      <c r="K109" s="15">
        <v>5</v>
      </c>
      <c r="L109" s="1"/>
      <c r="M109" s="1"/>
      <c r="N109" s="15"/>
      <c r="O109" s="1"/>
      <c r="P109" s="1"/>
      <c r="Q109" s="15"/>
      <c r="R109" s="1"/>
      <c r="S109" s="1"/>
      <c r="T109" s="15"/>
      <c r="U109" s="1"/>
      <c r="V109" s="1"/>
      <c r="W109" s="15"/>
      <c r="X109" s="1"/>
      <c r="Y109" s="1"/>
      <c r="Z109" s="15"/>
      <c r="AA109" s="1"/>
      <c r="AB109" s="1"/>
      <c r="AC109" s="15"/>
      <c r="AD109" s="2" t="s">
        <v>249</v>
      </c>
      <c r="AE109" s="14">
        <f>C109*K109</f>
        <v>853.6</v>
      </c>
      <c r="AF109" s="14">
        <f>C109*N109</f>
        <v>0</v>
      </c>
      <c r="AG109" s="14">
        <f>C109*Q109</f>
        <v>0</v>
      </c>
      <c r="AH109" s="14">
        <f>C109*T109</f>
        <v>0</v>
      </c>
      <c r="AI109" s="14">
        <f>C109*W109</f>
        <v>0</v>
      </c>
      <c r="AJ109" s="14">
        <f>C109*Z109</f>
        <v>0</v>
      </c>
      <c r="AK109" s="14">
        <f>C109*AC109</f>
        <v>0</v>
      </c>
    </row>
    <row r="110" spans="1:37" ht="15.75">
      <c r="A110" s="17">
        <v>7501199420919</v>
      </c>
      <c r="B110" s="22" t="s">
        <v>97</v>
      </c>
      <c r="C110" s="19">
        <v>218.25</v>
      </c>
      <c r="D110" s="18">
        <v>210.5</v>
      </c>
      <c r="E110" s="18">
        <v>221.1</v>
      </c>
      <c r="F110" s="19">
        <v>218.42</v>
      </c>
      <c r="G110" s="16" t="s">
        <v>237</v>
      </c>
      <c r="H110" s="1"/>
      <c r="I110" s="1"/>
      <c r="J110" s="1">
        <v>5</v>
      </c>
      <c r="K110" s="15">
        <v>5</v>
      </c>
      <c r="L110" s="1"/>
      <c r="M110" s="1"/>
      <c r="N110" s="15"/>
      <c r="O110" s="1"/>
      <c r="P110" s="1"/>
      <c r="Q110" s="15"/>
      <c r="R110" s="1"/>
      <c r="S110" s="1"/>
      <c r="T110" s="15"/>
      <c r="U110" s="1"/>
      <c r="V110" s="1"/>
      <c r="W110" s="15"/>
      <c r="X110" s="1"/>
      <c r="Y110" s="1"/>
      <c r="Z110" s="15"/>
      <c r="AA110" s="1"/>
      <c r="AB110" s="1"/>
      <c r="AC110" s="15"/>
      <c r="AD110" s="2" t="s">
        <v>249</v>
      </c>
      <c r="AE110" s="14">
        <f>C110*K110</f>
        <v>1091.25</v>
      </c>
      <c r="AF110" s="14">
        <f>C110*N110</f>
        <v>0</v>
      </c>
      <c r="AG110" s="14">
        <f>C110*Q110</f>
        <v>0</v>
      </c>
      <c r="AH110" s="14">
        <f>C110*T110</f>
        <v>0</v>
      </c>
      <c r="AI110" s="14">
        <f>C110*W110</f>
        <v>0</v>
      </c>
      <c r="AJ110" s="14">
        <f>C110*Z110</f>
        <v>0</v>
      </c>
      <c r="AK110" s="14">
        <f>C110*AC110</f>
        <v>0</v>
      </c>
    </row>
    <row r="111" spans="1:37" ht="15.75">
      <c r="A111" s="17">
        <v>199420919</v>
      </c>
      <c r="B111" s="20" t="s">
        <v>98</v>
      </c>
      <c r="C111" s="21">
        <v>155.19999999999999</v>
      </c>
      <c r="D111" s="18">
        <v>179.46</v>
      </c>
      <c r="E111" s="18">
        <v>188.5</v>
      </c>
      <c r="F111" s="19">
        <v>183</v>
      </c>
      <c r="G111" s="16" t="s">
        <v>233</v>
      </c>
      <c r="H111" s="1"/>
      <c r="I111" s="1"/>
      <c r="J111" s="1">
        <v>5</v>
      </c>
      <c r="K111" s="15">
        <v>5</v>
      </c>
      <c r="L111" s="1"/>
      <c r="M111" s="1"/>
      <c r="N111" s="15"/>
      <c r="O111" s="1"/>
      <c r="P111" s="1"/>
      <c r="Q111" s="15"/>
      <c r="R111" s="1"/>
      <c r="S111" s="1"/>
      <c r="T111" s="15"/>
      <c r="U111" s="1"/>
      <c r="V111" s="1"/>
      <c r="W111" s="15"/>
      <c r="X111" s="1"/>
      <c r="Y111" s="1"/>
      <c r="Z111" s="15"/>
      <c r="AA111" s="1"/>
      <c r="AB111" s="1"/>
      <c r="AC111" s="15"/>
      <c r="AD111" s="2" t="s">
        <v>249</v>
      </c>
      <c r="AE111" s="14">
        <f>C111*K111</f>
        <v>776</v>
      </c>
      <c r="AF111" s="14">
        <f>C111*N111</f>
        <v>0</v>
      </c>
      <c r="AG111" s="14">
        <f>C111*Q111</f>
        <v>0</v>
      </c>
      <c r="AH111" s="14">
        <f>C111*T111</f>
        <v>0</v>
      </c>
      <c r="AI111" s="14">
        <f>C111*W111</f>
        <v>0</v>
      </c>
      <c r="AJ111" s="14">
        <f>C111*Z111</f>
        <v>0</v>
      </c>
      <c r="AK111" s="14">
        <f>C111*AC111</f>
        <v>0</v>
      </c>
    </row>
    <row r="112" spans="1:37" ht="15.75">
      <c r="B112" s="13" t="s">
        <v>99</v>
      </c>
    </row>
    <row r="113" spans="1:37" ht="15.75">
      <c r="A113" s="17">
        <v>6108</v>
      </c>
      <c r="B113" s="20" t="s">
        <v>100</v>
      </c>
      <c r="C113" s="21">
        <v>121.16</v>
      </c>
      <c r="D113" s="18">
        <v>125.01</v>
      </c>
      <c r="E113" s="18">
        <v>131.30000000000001</v>
      </c>
      <c r="F113" s="19">
        <v>130</v>
      </c>
      <c r="G113" s="16" t="s">
        <v>238</v>
      </c>
      <c r="H113" s="1"/>
      <c r="I113" s="1"/>
      <c r="J113" s="1">
        <v>0</v>
      </c>
      <c r="K113" s="15">
        <v>0</v>
      </c>
      <c r="L113" s="1"/>
      <c r="M113" s="1"/>
      <c r="N113" s="15"/>
      <c r="O113" s="1"/>
      <c r="P113" s="1"/>
      <c r="Q113" s="15"/>
      <c r="R113" s="1"/>
      <c r="S113" s="1"/>
      <c r="T113" s="15"/>
      <c r="U113" s="1"/>
      <c r="V113" s="1"/>
      <c r="W113" s="15"/>
      <c r="X113" s="1"/>
      <c r="Y113" s="1"/>
      <c r="Z113" s="15"/>
      <c r="AA113" s="1"/>
      <c r="AB113" s="1"/>
      <c r="AC113" s="15"/>
      <c r="AD113" s="2" t="s">
        <v>251</v>
      </c>
      <c r="AE113" s="14">
        <f t="shared" ref="AE113:AE119" si="39">C113*K113</f>
        <v>0</v>
      </c>
      <c r="AF113" s="14">
        <f t="shared" ref="AF113:AF119" si="40">C113*N113</f>
        <v>0</v>
      </c>
      <c r="AG113" s="14">
        <f t="shared" ref="AG113:AG119" si="41">C113*Q113</f>
        <v>0</v>
      </c>
      <c r="AH113" s="14">
        <f t="shared" ref="AH113:AH119" si="42">C113*T113</f>
        <v>0</v>
      </c>
      <c r="AI113" s="14">
        <f t="shared" ref="AI113:AI119" si="43">C113*W113</f>
        <v>0</v>
      </c>
      <c r="AJ113" s="14">
        <f t="shared" ref="AJ113:AJ119" si="44">C113*Z113</f>
        <v>0</v>
      </c>
      <c r="AK113" s="14">
        <f t="shared" ref="AK113:AK119" si="45">C113*AC113</f>
        <v>0</v>
      </c>
    </row>
    <row r="114" spans="1:37" ht="15.75">
      <c r="A114" s="17">
        <v>97339012033</v>
      </c>
      <c r="B114" s="16" t="s">
        <v>101</v>
      </c>
      <c r="C114" s="18">
        <v>171.05</v>
      </c>
      <c r="D114" s="18">
        <v>171.06</v>
      </c>
      <c r="E114" s="18">
        <v>179.7</v>
      </c>
      <c r="F114" s="19">
        <v>183.7</v>
      </c>
      <c r="G114" s="16" t="s">
        <v>238</v>
      </c>
      <c r="H114" s="1"/>
      <c r="I114" s="1"/>
      <c r="J114" s="1">
        <v>0</v>
      </c>
      <c r="K114" s="15">
        <v>0</v>
      </c>
      <c r="L114" s="1"/>
      <c r="M114" s="1"/>
      <c r="N114" s="15"/>
      <c r="O114" s="1"/>
      <c r="P114" s="1"/>
      <c r="Q114" s="15"/>
      <c r="R114" s="1"/>
      <c r="S114" s="1"/>
      <c r="T114" s="15"/>
      <c r="U114" s="1"/>
      <c r="V114" s="1"/>
      <c r="W114" s="15"/>
      <c r="X114" s="1"/>
      <c r="Y114" s="1"/>
      <c r="Z114" s="15"/>
      <c r="AA114" s="1"/>
      <c r="AB114" s="1"/>
      <c r="AC114" s="15"/>
      <c r="AD114" s="2" t="s">
        <v>251</v>
      </c>
      <c r="AE114" s="14">
        <f t="shared" si="39"/>
        <v>0</v>
      </c>
      <c r="AF114" s="14">
        <f t="shared" si="40"/>
        <v>0</v>
      </c>
      <c r="AG114" s="14">
        <f t="shared" si="41"/>
        <v>0</v>
      </c>
      <c r="AH114" s="14">
        <f t="shared" si="42"/>
        <v>0</v>
      </c>
      <c r="AI114" s="14">
        <f t="shared" si="43"/>
        <v>0</v>
      </c>
      <c r="AJ114" s="14">
        <f t="shared" si="44"/>
        <v>0</v>
      </c>
      <c r="AK114" s="14">
        <f t="shared" si="45"/>
        <v>0</v>
      </c>
    </row>
    <row r="115" spans="1:37" ht="15.75">
      <c r="A115" s="17">
        <v>97339024050</v>
      </c>
      <c r="B115" s="16" t="s">
        <v>102</v>
      </c>
      <c r="C115" s="18">
        <v>171.05</v>
      </c>
      <c r="D115" s="18">
        <v>171.06</v>
      </c>
      <c r="E115" s="18">
        <v>179.7</v>
      </c>
      <c r="F115" s="19">
        <v>176.5</v>
      </c>
      <c r="G115" s="16" t="s">
        <v>252</v>
      </c>
      <c r="H115" s="1"/>
      <c r="I115" s="1"/>
      <c r="J115" s="1">
        <v>0</v>
      </c>
      <c r="K115" s="15">
        <v>0</v>
      </c>
      <c r="L115" s="1"/>
      <c r="M115" s="1"/>
      <c r="N115" s="15"/>
      <c r="O115" s="1"/>
      <c r="P115" s="1"/>
      <c r="Q115" s="15"/>
      <c r="R115" s="1"/>
      <c r="S115" s="1"/>
      <c r="T115" s="15"/>
      <c r="U115" s="1"/>
      <c r="V115" s="1"/>
      <c r="W115" s="15"/>
      <c r="X115" s="1"/>
      <c r="Y115" s="1"/>
      <c r="Z115" s="15"/>
      <c r="AA115" s="1"/>
      <c r="AB115" s="1"/>
      <c r="AC115" s="15"/>
      <c r="AD115" s="2" t="s">
        <v>251</v>
      </c>
      <c r="AE115" s="14">
        <f t="shared" si="39"/>
        <v>0</v>
      </c>
      <c r="AF115" s="14">
        <f t="shared" si="40"/>
        <v>0</v>
      </c>
      <c r="AG115" s="14">
        <f t="shared" si="41"/>
        <v>0</v>
      </c>
      <c r="AH115" s="14">
        <f t="shared" si="42"/>
        <v>0</v>
      </c>
      <c r="AI115" s="14">
        <f t="shared" si="43"/>
        <v>0</v>
      </c>
      <c r="AJ115" s="14">
        <f t="shared" si="44"/>
        <v>0</v>
      </c>
      <c r="AK115" s="14">
        <f t="shared" si="45"/>
        <v>0</v>
      </c>
    </row>
    <row r="116" spans="1:37" ht="15.75">
      <c r="A116" s="17">
        <v>97339012040</v>
      </c>
      <c r="B116" s="16" t="s">
        <v>103</v>
      </c>
      <c r="C116" s="18">
        <v>182.64</v>
      </c>
      <c r="D116" s="18">
        <v>182.65</v>
      </c>
      <c r="E116" s="18">
        <v>191.8</v>
      </c>
      <c r="F116" s="19">
        <v>194</v>
      </c>
      <c r="G116" s="16" t="s">
        <v>231</v>
      </c>
      <c r="H116" s="1"/>
      <c r="I116" s="1"/>
      <c r="J116" s="1">
        <v>0</v>
      </c>
      <c r="K116" s="15">
        <v>0</v>
      </c>
      <c r="L116" s="1"/>
      <c r="M116" s="1"/>
      <c r="N116" s="15"/>
      <c r="O116" s="1"/>
      <c r="P116" s="1"/>
      <c r="Q116" s="15"/>
      <c r="R116" s="1"/>
      <c r="S116" s="1"/>
      <c r="T116" s="15"/>
      <c r="U116" s="1"/>
      <c r="V116" s="1"/>
      <c r="W116" s="15"/>
      <c r="X116" s="1"/>
      <c r="Y116" s="1"/>
      <c r="Z116" s="15"/>
      <c r="AA116" s="1"/>
      <c r="AB116" s="1"/>
      <c r="AC116" s="15"/>
      <c r="AD116" s="2" t="s">
        <v>251</v>
      </c>
      <c r="AE116" s="14">
        <f t="shared" si="39"/>
        <v>0</v>
      </c>
      <c r="AF116" s="14">
        <f t="shared" si="40"/>
        <v>0</v>
      </c>
      <c r="AG116" s="14">
        <f t="shared" si="41"/>
        <v>0</v>
      </c>
      <c r="AH116" s="14">
        <f t="shared" si="42"/>
        <v>0</v>
      </c>
      <c r="AI116" s="14">
        <f t="shared" si="43"/>
        <v>0</v>
      </c>
      <c r="AJ116" s="14">
        <f t="shared" si="44"/>
        <v>0</v>
      </c>
      <c r="AK116" s="14">
        <f t="shared" si="45"/>
        <v>0</v>
      </c>
    </row>
    <row r="117" spans="1:37" ht="15.75">
      <c r="A117" s="17">
        <v>97339024067</v>
      </c>
      <c r="B117" s="16" t="s">
        <v>104</v>
      </c>
      <c r="C117" s="18">
        <v>182.64</v>
      </c>
      <c r="D117" s="18">
        <v>182.65</v>
      </c>
      <c r="E117" s="18">
        <v>191.8</v>
      </c>
      <c r="F117" s="19">
        <v>188.5</v>
      </c>
      <c r="G117" s="16" t="s">
        <v>252</v>
      </c>
      <c r="H117" s="1"/>
      <c r="I117" s="1"/>
      <c r="J117" s="1">
        <v>0</v>
      </c>
      <c r="K117" s="15">
        <v>0</v>
      </c>
      <c r="L117" s="1"/>
      <c r="M117" s="1"/>
      <c r="N117" s="15"/>
      <c r="O117" s="1"/>
      <c r="P117" s="1"/>
      <c r="Q117" s="15"/>
      <c r="R117" s="1"/>
      <c r="S117" s="1"/>
      <c r="T117" s="15"/>
      <c r="U117" s="1"/>
      <c r="V117" s="1"/>
      <c r="W117" s="15"/>
      <c r="X117" s="1"/>
      <c r="Y117" s="1"/>
      <c r="Z117" s="15"/>
      <c r="AA117" s="1"/>
      <c r="AB117" s="1"/>
      <c r="AC117" s="15"/>
      <c r="AD117" s="2" t="s">
        <v>251</v>
      </c>
      <c r="AE117" s="14">
        <f t="shared" si="39"/>
        <v>0</v>
      </c>
      <c r="AF117" s="14">
        <f t="shared" si="40"/>
        <v>0</v>
      </c>
      <c r="AG117" s="14">
        <f t="shared" si="41"/>
        <v>0</v>
      </c>
      <c r="AH117" s="14">
        <f t="shared" si="42"/>
        <v>0</v>
      </c>
      <c r="AI117" s="14">
        <f t="shared" si="43"/>
        <v>0</v>
      </c>
      <c r="AJ117" s="14">
        <f t="shared" si="44"/>
        <v>0</v>
      </c>
      <c r="AK117" s="14">
        <f t="shared" si="45"/>
        <v>0</v>
      </c>
    </row>
    <row r="118" spans="1:37" ht="15.75">
      <c r="A118" s="17">
        <v>75040123152</v>
      </c>
      <c r="B118" s="16" t="s">
        <v>105</v>
      </c>
      <c r="C118" s="18">
        <v>92.65</v>
      </c>
      <c r="D118" s="18">
        <v>92.66</v>
      </c>
      <c r="E118" s="18">
        <v>97.3</v>
      </c>
      <c r="F118" s="18"/>
      <c r="G118" s="16"/>
      <c r="H118" s="1"/>
      <c r="I118" s="1"/>
      <c r="J118" s="1">
        <v>0</v>
      </c>
      <c r="K118" s="15"/>
      <c r="L118" s="1"/>
      <c r="M118" s="1"/>
      <c r="N118" s="15"/>
      <c r="O118" s="1"/>
      <c r="P118" s="1"/>
      <c r="Q118" s="15"/>
      <c r="R118" s="1"/>
      <c r="S118" s="1"/>
      <c r="T118" s="15"/>
      <c r="U118" s="1"/>
      <c r="V118" s="1"/>
      <c r="W118" s="15"/>
      <c r="X118" s="1"/>
      <c r="Y118" s="1"/>
      <c r="Z118" s="15"/>
      <c r="AA118" s="1"/>
      <c r="AB118" s="1"/>
      <c r="AC118" s="15"/>
      <c r="AD118" s="2" t="s">
        <v>253</v>
      </c>
      <c r="AE118" s="14">
        <f t="shared" si="39"/>
        <v>0</v>
      </c>
      <c r="AF118" s="14">
        <f t="shared" si="40"/>
        <v>0</v>
      </c>
      <c r="AG118" s="14">
        <f t="shared" si="41"/>
        <v>0</v>
      </c>
      <c r="AH118" s="14">
        <f t="shared" si="42"/>
        <v>0</v>
      </c>
      <c r="AI118" s="14">
        <f t="shared" si="43"/>
        <v>0</v>
      </c>
      <c r="AJ118" s="14">
        <f t="shared" si="44"/>
        <v>0</v>
      </c>
      <c r="AK118" s="14">
        <f t="shared" si="45"/>
        <v>0</v>
      </c>
    </row>
    <row r="119" spans="1:37" ht="15.75">
      <c r="A119" s="17">
        <v>75040123151</v>
      </c>
      <c r="B119" s="16" t="s">
        <v>106</v>
      </c>
      <c r="C119" s="18">
        <v>269.95</v>
      </c>
      <c r="D119" s="18">
        <v>269.95999999999998</v>
      </c>
      <c r="E119" s="18">
        <v>283.5</v>
      </c>
      <c r="F119" s="18"/>
      <c r="G119" s="16"/>
      <c r="H119" s="1"/>
      <c r="I119" s="1"/>
      <c r="J119" s="1">
        <v>0</v>
      </c>
      <c r="K119" s="15"/>
      <c r="L119" s="1"/>
      <c r="M119" s="1"/>
      <c r="N119" s="15"/>
      <c r="O119" s="1"/>
      <c r="P119" s="1"/>
      <c r="Q119" s="15"/>
      <c r="R119" s="1"/>
      <c r="S119" s="1"/>
      <c r="T119" s="15"/>
      <c r="U119" s="1"/>
      <c r="V119" s="1"/>
      <c r="W119" s="15"/>
      <c r="X119" s="1"/>
      <c r="Y119" s="1"/>
      <c r="Z119" s="15"/>
      <c r="AA119" s="1"/>
      <c r="AB119" s="1"/>
      <c r="AC119" s="15"/>
      <c r="AD119" s="2" t="s">
        <v>254</v>
      </c>
      <c r="AE119" s="14">
        <f t="shared" si="39"/>
        <v>0</v>
      </c>
      <c r="AF119" s="14">
        <f t="shared" si="40"/>
        <v>0</v>
      </c>
      <c r="AG119" s="14">
        <f t="shared" si="41"/>
        <v>0</v>
      </c>
      <c r="AH119" s="14">
        <f t="shared" si="42"/>
        <v>0</v>
      </c>
      <c r="AI119" s="14">
        <f t="shared" si="43"/>
        <v>0</v>
      </c>
      <c r="AJ119" s="14">
        <f t="shared" si="44"/>
        <v>0</v>
      </c>
      <c r="AK119" s="14">
        <f t="shared" si="45"/>
        <v>0</v>
      </c>
    </row>
    <row r="120" spans="1:37">
      <c r="AE120" s="14">
        <f t="shared" ref="AE120:AK120" si="46">SUM(AE87:AE119)</f>
        <v>25807.63</v>
      </c>
      <c r="AF120" s="14">
        <f t="shared" si="46"/>
        <v>0</v>
      </c>
      <c r="AG120" s="14">
        <f t="shared" si="46"/>
        <v>0</v>
      </c>
      <c r="AH120" s="14">
        <f t="shared" si="46"/>
        <v>0</v>
      </c>
      <c r="AI120" s="14">
        <f t="shared" si="46"/>
        <v>0</v>
      </c>
      <c r="AJ120" s="14">
        <f t="shared" si="46"/>
        <v>0</v>
      </c>
      <c r="AK120" s="14">
        <f t="shared" si="46"/>
        <v>0</v>
      </c>
    </row>
    <row r="123" spans="1:37" ht="15.75">
      <c r="A123" s="28" t="s">
        <v>215</v>
      </c>
      <c r="B123" s="29"/>
      <c r="C123" s="29"/>
      <c r="D123" s="29"/>
      <c r="E123" s="29"/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  <c r="AA123" s="29"/>
      <c r="AB123" s="29"/>
      <c r="AC123" s="29"/>
      <c r="AD123" s="29"/>
    </row>
    <row r="124" spans="1:37" ht="15.75">
      <c r="A124" s="2"/>
      <c r="B124" s="28" t="s">
        <v>107</v>
      </c>
      <c r="C124" s="29"/>
      <c r="D124" s="29"/>
      <c r="E124" s="29"/>
      <c r="F124" s="29"/>
      <c r="G124" s="29"/>
      <c r="H124" s="31" t="s">
        <v>216</v>
      </c>
      <c r="I124" s="29"/>
      <c r="J124" s="29"/>
      <c r="K124" s="29"/>
      <c r="L124" s="32" t="s">
        <v>217</v>
      </c>
      <c r="M124" s="29"/>
      <c r="N124" s="29"/>
      <c r="O124" s="33" t="s">
        <v>218</v>
      </c>
      <c r="P124" s="29"/>
      <c r="Q124" s="29"/>
      <c r="R124" s="34" t="s">
        <v>219</v>
      </c>
      <c r="S124" s="29"/>
      <c r="T124" s="29"/>
      <c r="U124" s="35" t="s">
        <v>220</v>
      </c>
      <c r="V124" s="29"/>
      <c r="W124" s="29"/>
      <c r="X124" s="36" t="s">
        <v>221</v>
      </c>
      <c r="Y124" s="29"/>
      <c r="Z124" s="29"/>
      <c r="AA124" s="37" t="s">
        <v>222</v>
      </c>
      <c r="AB124" s="29"/>
      <c r="AC124" s="29"/>
      <c r="AD124" s="2"/>
    </row>
    <row r="125" spans="1:37" ht="15.75">
      <c r="A125" s="3"/>
      <c r="B125" s="3" t="s">
        <v>3</v>
      </c>
      <c r="C125" s="3"/>
      <c r="D125" s="3"/>
      <c r="E125" s="3"/>
      <c r="F125" s="3"/>
      <c r="G125" s="3"/>
      <c r="H125" s="38" t="s">
        <v>2</v>
      </c>
      <c r="I125" s="38"/>
      <c r="J125" s="38"/>
      <c r="K125" s="38"/>
      <c r="L125" s="38" t="s">
        <v>2</v>
      </c>
      <c r="M125" s="38"/>
      <c r="N125" s="38"/>
      <c r="O125" s="38" t="s">
        <v>2</v>
      </c>
      <c r="P125" s="38"/>
      <c r="Q125" s="38"/>
      <c r="R125" s="38" t="s">
        <v>2</v>
      </c>
      <c r="S125" s="38"/>
      <c r="T125" s="38"/>
      <c r="U125" s="38" t="s">
        <v>2</v>
      </c>
      <c r="V125" s="38"/>
      <c r="W125" s="38"/>
      <c r="X125" s="38" t="s">
        <v>2</v>
      </c>
      <c r="Y125" s="38"/>
      <c r="Z125" s="38"/>
      <c r="AA125" s="38" t="s">
        <v>2</v>
      </c>
      <c r="AB125" s="38"/>
      <c r="AC125" s="38"/>
      <c r="AD125" s="3"/>
    </row>
    <row r="126" spans="1:37" ht="15.75">
      <c r="A126" s="3" t="s">
        <v>223</v>
      </c>
      <c r="B126" s="13" t="s">
        <v>108</v>
      </c>
      <c r="C126" s="3" t="s">
        <v>224</v>
      </c>
      <c r="D126" s="3" t="s">
        <v>225</v>
      </c>
      <c r="E126" s="3" t="s">
        <v>226</v>
      </c>
      <c r="F126" s="3" t="s">
        <v>227</v>
      </c>
      <c r="G126" s="3" t="s">
        <v>228</v>
      </c>
      <c r="H126" s="3" t="s">
        <v>4</v>
      </c>
      <c r="I126" s="3" t="s">
        <v>5</v>
      </c>
      <c r="J126" s="3" t="s">
        <v>229</v>
      </c>
      <c r="K126" s="3" t="s">
        <v>6</v>
      </c>
      <c r="L126" s="3" t="s">
        <v>4</v>
      </c>
      <c r="M126" s="3" t="s">
        <v>5</v>
      </c>
      <c r="N126" s="3" t="s">
        <v>6</v>
      </c>
      <c r="O126" s="3" t="s">
        <v>4</v>
      </c>
      <c r="P126" s="3" t="s">
        <v>5</v>
      </c>
      <c r="Q126" s="3" t="s">
        <v>6</v>
      </c>
      <c r="R126" s="3" t="s">
        <v>4</v>
      </c>
      <c r="S126" s="3" t="s">
        <v>5</v>
      </c>
      <c r="T126" s="3" t="s">
        <v>6</v>
      </c>
      <c r="U126" s="3" t="s">
        <v>4</v>
      </c>
      <c r="V126" s="3" t="s">
        <v>5</v>
      </c>
      <c r="W126" s="3" t="s">
        <v>6</v>
      </c>
      <c r="X126" s="3" t="s">
        <v>4</v>
      </c>
      <c r="Y126" s="3" t="s">
        <v>5</v>
      </c>
      <c r="Z126" s="3" t="s">
        <v>6</v>
      </c>
      <c r="AA126" s="3" t="s">
        <v>4</v>
      </c>
      <c r="AB126" s="3" t="s">
        <v>5</v>
      </c>
      <c r="AC126" s="3" t="s">
        <v>6</v>
      </c>
      <c r="AD126" s="3" t="s">
        <v>230</v>
      </c>
    </row>
    <row r="127" spans="1:37" ht="15.75">
      <c r="A127" s="17">
        <v>64144030337</v>
      </c>
      <c r="B127" s="20" t="s">
        <v>109</v>
      </c>
      <c r="C127" s="21">
        <v>376.8</v>
      </c>
      <c r="D127" s="18">
        <v>452.01</v>
      </c>
      <c r="E127" s="18">
        <v>474.6</v>
      </c>
      <c r="F127" s="21">
        <v>406.91520000000003</v>
      </c>
      <c r="G127" s="16" t="s">
        <v>244</v>
      </c>
      <c r="H127" s="1"/>
      <c r="I127" s="1"/>
      <c r="J127" s="1">
        <v>2</v>
      </c>
      <c r="K127" s="15">
        <v>2</v>
      </c>
      <c r="L127" s="1"/>
      <c r="M127" s="1"/>
      <c r="N127" s="15"/>
      <c r="O127" s="1"/>
      <c r="P127" s="1"/>
      <c r="Q127" s="15"/>
      <c r="R127" s="1"/>
      <c r="S127" s="1"/>
      <c r="T127" s="15"/>
      <c r="U127" s="1"/>
      <c r="V127" s="1"/>
      <c r="W127" s="15"/>
      <c r="X127" s="1"/>
      <c r="Y127" s="1"/>
      <c r="Z127" s="15"/>
      <c r="AA127" s="1"/>
      <c r="AB127" s="1"/>
      <c r="AC127" s="15"/>
      <c r="AD127" s="2" t="s">
        <v>242</v>
      </c>
      <c r="AE127" s="14">
        <f>C127*K127</f>
        <v>753.6</v>
      </c>
      <c r="AF127" s="14">
        <f>C127*N127</f>
        <v>0</v>
      </c>
      <c r="AG127" s="14">
        <f>C127*Q127</f>
        <v>0</v>
      </c>
      <c r="AH127" s="14">
        <f>C127*T127</f>
        <v>0</v>
      </c>
      <c r="AI127" s="14">
        <f>C127*W127</f>
        <v>0</v>
      </c>
      <c r="AJ127" s="14">
        <f>C127*Z127</f>
        <v>0</v>
      </c>
      <c r="AK127" s="14">
        <f>C127*AC127</f>
        <v>0</v>
      </c>
    </row>
    <row r="128" spans="1:37" ht="15.75">
      <c r="B128" s="13" t="s">
        <v>110</v>
      </c>
    </row>
    <row r="129" spans="1:37" ht="15.75">
      <c r="A129" s="17">
        <v>7501013191216</v>
      </c>
      <c r="B129" s="20" t="s">
        <v>111</v>
      </c>
      <c r="C129" s="21">
        <v>69</v>
      </c>
      <c r="D129" s="18">
        <v>72.510000000000005</v>
      </c>
      <c r="E129" s="18">
        <v>76.5</v>
      </c>
      <c r="F129" s="21">
        <v>71.983800000000002</v>
      </c>
      <c r="G129" s="16" t="s">
        <v>244</v>
      </c>
      <c r="H129" s="1"/>
      <c r="I129" s="1"/>
      <c r="J129" s="1">
        <v>15</v>
      </c>
      <c r="K129" s="15">
        <v>15</v>
      </c>
      <c r="L129" s="1"/>
      <c r="M129" s="1"/>
      <c r="N129" s="15"/>
      <c r="O129" s="1"/>
      <c r="P129" s="1"/>
      <c r="Q129" s="15"/>
      <c r="R129" s="1"/>
      <c r="S129" s="1"/>
      <c r="T129" s="15"/>
      <c r="U129" s="1"/>
      <c r="V129" s="1"/>
      <c r="W129" s="15"/>
      <c r="X129" s="1"/>
      <c r="Y129" s="1"/>
      <c r="Z129" s="15"/>
      <c r="AA129" s="1"/>
      <c r="AB129" s="1"/>
      <c r="AC129" s="15"/>
      <c r="AD129" s="2" t="s">
        <v>242</v>
      </c>
      <c r="AE129" s="14">
        <f t="shared" ref="AE129:AE169" si="47">C129*K129</f>
        <v>1035</v>
      </c>
      <c r="AF129" s="14">
        <f t="shared" ref="AF129:AF169" si="48">C129*N129</f>
        <v>0</v>
      </c>
      <c r="AG129" s="14">
        <f t="shared" ref="AG129:AG169" si="49">C129*Q129</f>
        <v>0</v>
      </c>
      <c r="AH129" s="14">
        <f t="shared" ref="AH129:AH169" si="50">C129*T129</f>
        <v>0</v>
      </c>
      <c r="AI129" s="14">
        <f t="shared" ref="AI129:AI169" si="51">C129*W129</f>
        <v>0</v>
      </c>
      <c r="AJ129" s="14">
        <f t="shared" ref="AJ129:AJ169" si="52">C129*Z129</f>
        <v>0</v>
      </c>
      <c r="AK129" s="14">
        <f t="shared" ref="AK129:AK169" si="53">C129*AC129</f>
        <v>0</v>
      </c>
    </row>
    <row r="130" spans="1:37" ht="15.75">
      <c r="A130" s="17">
        <v>7501013191063</v>
      </c>
      <c r="B130" s="20" t="s">
        <v>112</v>
      </c>
      <c r="C130" s="21">
        <v>69</v>
      </c>
      <c r="D130" s="18">
        <v>72.510000000000005</v>
      </c>
      <c r="E130" s="18">
        <v>76.5</v>
      </c>
      <c r="F130" s="21">
        <v>71.983800000000002</v>
      </c>
      <c r="G130" s="16" t="s">
        <v>244</v>
      </c>
      <c r="H130" s="1"/>
      <c r="I130" s="1"/>
      <c r="J130" s="1">
        <v>5</v>
      </c>
      <c r="K130" s="15">
        <v>5</v>
      </c>
      <c r="L130" s="1"/>
      <c r="M130" s="1"/>
      <c r="N130" s="15"/>
      <c r="O130" s="1"/>
      <c r="P130" s="1"/>
      <c r="Q130" s="15"/>
      <c r="R130" s="1"/>
      <c r="S130" s="1"/>
      <c r="T130" s="15"/>
      <c r="U130" s="1"/>
      <c r="V130" s="1"/>
      <c r="W130" s="15"/>
      <c r="X130" s="1"/>
      <c r="Y130" s="1"/>
      <c r="Z130" s="15"/>
      <c r="AA130" s="1"/>
      <c r="AB130" s="1"/>
      <c r="AC130" s="15"/>
      <c r="AD130" s="2" t="s">
        <v>242</v>
      </c>
      <c r="AE130" s="14">
        <f t="shared" si="47"/>
        <v>345</v>
      </c>
      <c r="AF130" s="14">
        <f t="shared" si="48"/>
        <v>0</v>
      </c>
      <c r="AG130" s="14">
        <f t="shared" si="49"/>
        <v>0</v>
      </c>
      <c r="AH130" s="14">
        <f t="shared" si="50"/>
        <v>0</v>
      </c>
      <c r="AI130" s="14">
        <f t="shared" si="51"/>
        <v>0</v>
      </c>
      <c r="AJ130" s="14">
        <f t="shared" si="52"/>
        <v>0</v>
      </c>
      <c r="AK130" s="14">
        <f t="shared" si="53"/>
        <v>0</v>
      </c>
    </row>
    <row r="131" spans="1:37" ht="15.75">
      <c r="A131" s="17">
        <v>7501013191032</v>
      </c>
      <c r="B131" s="20" t="s">
        <v>113</v>
      </c>
      <c r="C131" s="21">
        <v>69</v>
      </c>
      <c r="D131" s="18">
        <v>72.510000000000005</v>
      </c>
      <c r="E131" s="18">
        <v>76.5</v>
      </c>
      <c r="F131" s="21">
        <v>71.983800000000002</v>
      </c>
      <c r="G131" s="16" t="s">
        <v>244</v>
      </c>
      <c r="H131" s="1"/>
      <c r="I131" s="1"/>
      <c r="J131" s="1">
        <v>10</v>
      </c>
      <c r="K131" s="15">
        <v>10</v>
      </c>
      <c r="L131" s="1"/>
      <c r="M131" s="1"/>
      <c r="N131" s="15"/>
      <c r="O131" s="1"/>
      <c r="P131" s="1"/>
      <c r="Q131" s="15"/>
      <c r="R131" s="1"/>
      <c r="S131" s="1"/>
      <c r="T131" s="15"/>
      <c r="U131" s="1"/>
      <c r="V131" s="1"/>
      <c r="W131" s="15"/>
      <c r="X131" s="1"/>
      <c r="Y131" s="1"/>
      <c r="Z131" s="15"/>
      <c r="AA131" s="1"/>
      <c r="AB131" s="1"/>
      <c r="AC131" s="15"/>
      <c r="AD131" s="2" t="s">
        <v>242</v>
      </c>
      <c r="AE131" s="14">
        <f t="shared" si="47"/>
        <v>690</v>
      </c>
      <c r="AF131" s="14">
        <f t="shared" si="48"/>
        <v>0</v>
      </c>
      <c r="AG131" s="14">
        <f t="shared" si="49"/>
        <v>0</v>
      </c>
      <c r="AH131" s="14">
        <f t="shared" si="50"/>
        <v>0</v>
      </c>
      <c r="AI131" s="14">
        <f t="shared" si="51"/>
        <v>0</v>
      </c>
      <c r="AJ131" s="14">
        <f t="shared" si="52"/>
        <v>0</v>
      </c>
      <c r="AK131" s="14">
        <f t="shared" si="53"/>
        <v>0</v>
      </c>
    </row>
    <row r="132" spans="1:37" ht="15.75">
      <c r="A132" s="17">
        <v>7501013191025</v>
      </c>
      <c r="B132" s="20" t="s">
        <v>114</v>
      </c>
      <c r="C132" s="21">
        <v>69</v>
      </c>
      <c r="D132" s="18">
        <v>72.510000000000005</v>
      </c>
      <c r="E132" s="18">
        <v>76.5</v>
      </c>
      <c r="F132" s="21">
        <v>71.983800000000002</v>
      </c>
      <c r="G132" s="16" t="s">
        <v>244</v>
      </c>
      <c r="H132" s="1"/>
      <c r="I132" s="1"/>
      <c r="J132" s="1">
        <v>10</v>
      </c>
      <c r="K132" s="15">
        <v>10</v>
      </c>
      <c r="L132" s="1"/>
      <c r="M132" s="1"/>
      <c r="N132" s="15"/>
      <c r="O132" s="1"/>
      <c r="P132" s="1"/>
      <c r="Q132" s="15"/>
      <c r="R132" s="1"/>
      <c r="S132" s="1"/>
      <c r="T132" s="15"/>
      <c r="U132" s="1"/>
      <c r="V132" s="1"/>
      <c r="W132" s="15"/>
      <c r="X132" s="1"/>
      <c r="Y132" s="1"/>
      <c r="Z132" s="15"/>
      <c r="AA132" s="1"/>
      <c r="AB132" s="1"/>
      <c r="AC132" s="15"/>
      <c r="AD132" s="2" t="s">
        <v>242</v>
      </c>
      <c r="AE132" s="14">
        <f t="shared" si="47"/>
        <v>690</v>
      </c>
      <c r="AF132" s="14">
        <f t="shared" si="48"/>
        <v>0</v>
      </c>
      <c r="AG132" s="14">
        <f t="shared" si="49"/>
        <v>0</v>
      </c>
      <c r="AH132" s="14">
        <f t="shared" si="50"/>
        <v>0</v>
      </c>
      <c r="AI132" s="14">
        <f t="shared" si="51"/>
        <v>0</v>
      </c>
      <c r="AJ132" s="14">
        <f t="shared" si="52"/>
        <v>0</v>
      </c>
      <c r="AK132" s="14">
        <f t="shared" si="53"/>
        <v>0</v>
      </c>
    </row>
    <row r="133" spans="1:37" ht="15.75">
      <c r="A133" s="17">
        <v>7501013191148</v>
      </c>
      <c r="B133" s="20" t="s">
        <v>115</v>
      </c>
      <c r="C133" s="21">
        <v>69</v>
      </c>
      <c r="D133" s="18">
        <v>72.510000000000005</v>
      </c>
      <c r="E133" s="18">
        <v>76.5</v>
      </c>
      <c r="F133" s="21">
        <v>71.983800000000002</v>
      </c>
      <c r="G133" s="16" t="s">
        <v>244</v>
      </c>
      <c r="H133" s="1"/>
      <c r="I133" s="1"/>
      <c r="J133" s="1">
        <v>10</v>
      </c>
      <c r="K133" s="15">
        <v>10</v>
      </c>
      <c r="L133" s="1"/>
      <c r="M133" s="1"/>
      <c r="N133" s="15"/>
      <c r="O133" s="1"/>
      <c r="P133" s="1"/>
      <c r="Q133" s="15"/>
      <c r="R133" s="1"/>
      <c r="S133" s="1"/>
      <c r="T133" s="15"/>
      <c r="U133" s="1"/>
      <c r="V133" s="1"/>
      <c r="W133" s="15"/>
      <c r="X133" s="1"/>
      <c r="Y133" s="1"/>
      <c r="Z133" s="15"/>
      <c r="AA133" s="1"/>
      <c r="AB133" s="1"/>
      <c r="AC133" s="15"/>
      <c r="AD133" s="2" t="s">
        <v>242</v>
      </c>
      <c r="AE133" s="14">
        <f t="shared" si="47"/>
        <v>690</v>
      </c>
      <c r="AF133" s="14">
        <f t="shared" si="48"/>
        <v>0</v>
      </c>
      <c r="AG133" s="14">
        <f t="shared" si="49"/>
        <v>0</v>
      </c>
      <c r="AH133" s="14">
        <f t="shared" si="50"/>
        <v>0</v>
      </c>
      <c r="AI133" s="14">
        <f t="shared" si="51"/>
        <v>0</v>
      </c>
      <c r="AJ133" s="14">
        <f t="shared" si="52"/>
        <v>0</v>
      </c>
      <c r="AK133" s="14">
        <f t="shared" si="53"/>
        <v>0</v>
      </c>
    </row>
    <row r="134" spans="1:37" ht="15.75">
      <c r="A134" s="17">
        <v>7501013123057</v>
      </c>
      <c r="B134" s="20" t="s">
        <v>116</v>
      </c>
      <c r="C134" s="21">
        <v>117</v>
      </c>
      <c r="D134" s="18">
        <v>118.01</v>
      </c>
      <c r="E134" s="18">
        <v>127.6</v>
      </c>
      <c r="F134" s="19">
        <v>118.28870000000001</v>
      </c>
      <c r="G134" s="16" t="s">
        <v>244</v>
      </c>
      <c r="H134" s="1"/>
      <c r="I134" s="1"/>
      <c r="J134" s="1">
        <v>10</v>
      </c>
      <c r="K134" s="15">
        <v>10</v>
      </c>
      <c r="L134" s="1"/>
      <c r="M134" s="1"/>
      <c r="N134" s="15"/>
      <c r="O134" s="1"/>
      <c r="P134" s="1"/>
      <c r="Q134" s="15"/>
      <c r="R134" s="1"/>
      <c r="S134" s="1"/>
      <c r="T134" s="15"/>
      <c r="U134" s="1"/>
      <c r="V134" s="1"/>
      <c r="W134" s="15"/>
      <c r="X134" s="1"/>
      <c r="Y134" s="1"/>
      <c r="Z134" s="15"/>
      <c r="AA134" s="1"/>
      <c r="AB134" s="1"/>
      <c r="AC134" s="15"/>
      <c r="AD134" s="2" t="s">
        <v>242</v>
      </c>
      <c r="AE134" s="14">
        <f t="shared" si="47"/>
        <v>1170</v>
      </c>
      <c r="AF134" s="14">
        <f t="shared" si="48"/>
        <v>0</v>
      </c>
      <c r="AG134" s="14">
        <f t="shared" si="49"/>
        <v>0</v>
      </c>
      <c r="AH134" s="14">
        <f t="shared" si="50"/>
        <v>0</v>
      </c>
      <c r="AI134" s="14">
        <f t="shared" si="51"/>
        <v>0</v>
      </c>
      <c r="AJ134" s="14">
        <f t="shared" si="52"/>
        <v>0</v>
      </c>
      <c r="AK134" s="14">
        <f t="shared" si="53"/>
        <v>0</v>
      </c>
    </row>
    <row r="135" spans="1:37" ht="15.75">
      <c r="A135" s="17" t="s">
        <v>117</v>
      </c>
      <c r="B135" s="20" t="s">
        <v>118</v>
      </c>
      <c r="C135" s="21">
        <v>117</v>
      </c>
      <c r="D135" s="18">
        <v>122.11</v>
      </c>
      <c r="E135" s="18">
        <v>128.30000000000001</v>
      </c>
      <c r="F135" s="21">
        <v>121.47</v>
      </c>
      <c r="G135" s="16" t="s">
        <v>238</v>
      </c>
      <c r="H135" s="1"/>
      <c r="I135" s="1"/>
      <c r="J135" s="1">
        <v>5</v>
      </c>
      <c r="K135" s="15">
        <v>5</v>
      </c>
      <c r="L135" s="1"/>
      <c r="M135" s="1"/>
      <c r="N135" s="15"/>
      <c r="O135" s="1"/>
      <c r="P135" s="1"/>
      <c r="Q135" s="15"/>
      <c r="R135" s="1"/>
      <c r="S135" s="1"/>
      <c r="T135" s="15"/>
      <c r="U135" s="1"/>
      <c r="V135" s="1"/>
      <c r="W135" s="15"/>
      <c r="X135" s="1"/>
      <c r="Y135" s="1"/>
      <c r="Z135" s="15"/>
      <c r="AA135" s="1"/>
      <c r="AB135" s="1"/>
      <c r="AC135" s="15"/>
      <c r="AD135" s="2" t="s">
        <v>242</v>
      </c>
      <c r="AE135" s="14">
        <f t="shared" si="47"/>
        <v>585</v>
      </c>
      <c r="AF135" s="14">
        <f t="shared" si="48"/>
        <v>0</v>
      </c>
      <c r="AG135" s="14">
        <f t="shared" si="49"/>
        <v>0</v>
      </c>
      <c r="AH135" s="14">
        <f t="shared" si="50"/>
        <v>0</v>
      </c>
      <c r="AI135" s="14">
        <f t="shared" si="51"/>
        <v>0</v>
      </c>
      <c r="AJ135" s="14">
        <f t="shared" si="52"/>
        <v>0</v>
      </c>
      <c r="AK135" s="14">
        <f t="shared" si="53"/>
        <v>0</v>
      </c>
    </row>
    <row r="136" spans="1:37" ht="15.75">
      <c r="A136" s="17">
        <v>7501013123033</v>
      </c>
      <c r="B136" s="20" t="s">
        <v>119</v>
      </c>
      <c r="C136" s="21">
        <v>117</v>
      </c>
      <c r="D136" s="18">
        <v>118.01</v>
      </c>
      <c r="E136" s="18">
        <v>127.6</v>
      </c>
      <c r="F136" s="19">
        <v>118.28870000000001</v>
      </c>
      <c r="G136" s="16" t="s">
        <v>244</v>
      </c>
      <c r="H136" s="1"/>
      <c r="I136" s="1"/>
      <c r="J136" s="1">
        <v>10</v>
      </c>
      <c r="K136" s="15">
        <v>10</v>
      </c>
      <c r="L136" s="1"/>
      <c r="M136" s="1"/>
      <c r="N136" s="15"/>
      <c r="O136" s="1"/>
      <c r="P136" s="1"/>
      <c r="Q136" s="15"/>
      <c r="R136" s="1"/>
      <c r="S136" s="1"/>
      <c r="T136" s="15"/>
      <c r="U136" s="1"/>
      <c r="V136" s="1"/>
      <c r="W136" s="15"/>
      <c r="X136" s="1"/>
      <c r="Y136" s="1"/>
      <c r="Z136" s="15"/>
      <c r="AA136" s="1"/>
      <c r="AB136" s="1"/>
      <c r="AC136" s="15"/>
      <c r="AD136" s="2" t="s">
        <v>242</v>
      </c>
      <c r="AE136" s="14">
        <f t="shared" si="47"/>
        <v>1170</v>
      </c>
      <c r="AF136" s="14">
        <f t="shared" si="48"/>
        <v>0</v>
      </c>
      <c r="AG136" s="14">
        <f t="shared" si="49"/>
        <v>0</v>
      </c>
      <c r="AH136" s="14">
        <f t="shared" si="50"/>
        <v>0</v>
      </c>
      <c r="AI136" s="14">
        <f t="shared" si="51"/>
        <v>0</v>
      </c>
      <c r="AJ136" s="14">
        <f t="shared" si="52"/>
        <v>0</v>
      </c>
      <c r="AK136" s="14">
        <f t="shared" si="53"/>
        <v>0</v>
      </c>
    </row>
    <row r="137" spans="1:37" ht="15.75">
      <c r="A137" s="17">
        <v>7501013123194</v>
      </c>
      <c r="B137" s="20" t="s">
        <v>120</v>
      </c>
      <c r="C137" s="21">
        <v>117</v>
      </c>
      <c r="D137" s="18">
        <v>118.01</v>
      </c>
      <c r="E137" s="18">
        <v>127.6</v>
      </c>
      <c r="F137" s="19">
        <v>118.28870000000001</v>
      </c>
      <c r="G137" s="16" t="s">
        <v>244</v>
      </c>
      <c r="H137" s="1"/>
      <c r="I137" s="1"/>
      <c r="J137" s="1">
        <v>10</v>
      </c>
      <c r="K137" s="15">
        <v>10</v>
      </c>
      <c r="L137" s="1"/>
      <c r="M137" s="1"/>
      <c r="N137" s="15"/>
      <c r="O137" s="1"/>
      <c r="P137" s="1"/>
      <c r="Q137" s="15"/>
      <c r="R137" s="1"/>
      <c r="S137" s="1"/>
      <c r="T137" s="15"/>
      <c r="U137" s="1"/>
      <c r="V137" s="1"/>
      <c r="W137" s="15"/>
      <c r="X137" s="1"/>
      <c r="Y137" s="1"/>
      <c r="Z137" s="15"/>
      <c r="AA137" s="1"/>
      <c r="AB137" s="1"/>
      <c r="AC137" s="15"/>
      <c r="AD137" s="2" t="s">
        <v>242</v>
      </c>
      <c r="AE137" s="14">
        <f t="shared" si="47"/>
        <v>1170</v>
      </c>
      <c r="AF137" s="14">
        <f t="shared" si="48"/>
        <v>0</v>
      </c>
      <c r="AG137" s="14">
        <f t="shared" si="49"/>
        <v>0</v>
      </c>
      <c r="AH137" s="14">
        <f t="shared" si="50"/>
        <v>0</v>
      </c>
      <c r="AI137" s="14">
        <f t="shared" si="51"/>
        <v>0</v>
      </c>
      <c r="AJ137" s="14">
        <f t="shared" si="52"/>
        <v>0</v>
      </c>
      <c r="AK137" s="14">
        <f t="shared" si="53"/>
        <v>0</v>
      </c>
    </row>
    <row r="138" spans="1:37" ht="15.75">
      <c r="A138" s="17">
        <v>578788</v>
      </c>
      <c r="B138" s="20" t="s">
        <v>121</v>
      </c>
      <c r="C138" s="21">
        <v>173</v>
      </c>
      <c r="D138" s="18">
        <v>177.01</v>
      </c>
      <c r="E138" s="18">
        <v>189</v>
      </c>
      <c r="F138" s="19">
        <v>178.76769999999999</v>
      </c>
      <c r="G138" s="16" t="s">
        <v>244</v>
      </c>
      <c r="H138" s="1"/>
      <c r="I138" s="1"/>
      <c r="J138" s="1">
        <v>10</v>
      </c>
      <c r="K138" s="15">
        <v>10</v>
      </c>
      <c r="L138" s="1"/>
      <c r="M138" s="1"/>
      <c r="N138" s="15"/>
      <c r="O138" s="1"/>
      <c r="P138" s="1"/>
      <c r="Q138" s="15"/>
      <c r="R138" s="1"/>
      <c r="S138" s="1"/>
      <c r="T138" s="15"/>
      <c r="U138" s="1"/>
      <c r="V138" s="1"/>
      <c r="W138" s="15"/>
      <c r="X138" s="1"/>
      <c r="Y138" s="1"/>
      <c r="Z138" s="15"/>
      <c r="AA138" s="1"/>
      <c r="AB138" s="1"/>
      <c r="AC138" s="15"/>
      <c r="AD138" s="2" t="s">
        <v>242</v>
      </c>
      <c r="AE138" s="14">
        <f t="shared" si="47"/>
        <v>1730</v>
      </c>
      <c r="AF138" s="14">
        <f t="shared" si="48"/>
        <v>0</v>
      </c>
      <c r="AG138" s="14">
        <f t="shared" si="49"/>
        <v>0</v>
      </c>
      <c r="AH138" s="14">
        <f t="shared" si="50"/>
        <v>0</v>
      </c>
      <c r="AI138" s="14">
        <f t="shared" si="51"/>
        <v>0</v>
      </c>
      <c r="AJ138" s="14">
        <f t="shared" si="52"/>
        <v>0</v>
      </c>
      <c r="AK138" s="14">
        <f t="shared" si="53"/>
        <v>0</v>
      </c>
    </row>
    <row r="139" spans="1:37" ht="15.75">
      <c r="A139" s="17">
        <v>7501013174066</v>
      </c>
      <c r="B139" s="20" t="s">
        <v>122</v>
      </c>
      <c r="C139" s="21">
        <v>173</v>
      </c>
      <c r="D139" s="18">
        <v>178.01</v>
      </c>
      <c r="E139" s="18">
        <v>189</v>
      </c>
      <c r="F139" s="19">
        <v>178.76769999999999</v>
      </c>
      <c r="G139" s="16" t="s">
        <v>244</v>
      </c>
      <c r="H139" s="1"/>
      <c r="I139" s="1"/>
      <c r="J139" s="1">
        <v>7</v>
      </c>
      <c r="K139" s="15">
        <v>7</v>
      </c>
      <c r="L139" s="1"/>
      <c r="M139" s="1"/>
      <c r="N139" s="15"/>
      <c r="O139" s="1"/>
      <c r="P139" s="1"/>
      <c r="Q139" s="15"/>
      <c r="R139" s="1"/>
      <c r="S139" s="1"/>
      <c r="T139" s="15"/>
      <c r="U139" s="1"/>
      <c r="V139" s="1"/>
      <c r="W139" s="15"/>
      <c r="X139" s="1"/>
      <c r="Y139" s="1"/>
      <c r="Z139" s="15"/>
      <c r="AA139" s="1"/>
      <c r="AB139" s="1"/>
      <c r="AC139" s="15"/>
      <c r="AD139" s="2" t="s">
        <v>242</v>
      </c>
      <c r="AE139" s="14">
        <f t="shared" si="47"/>
        <v>1211</v>
      </c>
      <c r="AF139" s="14">
        <f t="shared" si="48"/>
        <v>0</v>
      </c>
      <c r="AG139" s="14">
        <f t="shared" si="49"/>
        <v>0</v>
      </c>
      <c r="AH139" s="14">
        <f t="shared" si="50"/>
        <v>0</v>
      </c>
      <c r="AI139" s="14">
        <f t="shared" si="51"/>
        <v>0</v>
      </c>
      <c r="AJ139" s="14">
        <f t="shared" si="52"/>
        <v>0</v>
      </c>
      <c r="AK139" s="14">
        <f t="shared" si="53"/>
        <v>0</v>
      </c>
    </row>
    <row r="140" spans="1:37" ht="15.75">
      <c r="A140" s="17">
        <v>7501013174035</v>
      </c>
      <c r="B140" s="20" t="s">
        <v>123</v>
      </c>
      <c r="C140" s="21">
        <v>173</v>
      </c>
      <c r="D140" s="18">
        <v>177.01</v>
      </c>
      <c r="E140" s="18">
        <v>189</v>
      </c>
      <c r="F140" s="19">
        <v>178.76769999999999</v>
      </c>
      <c r="G140" s="16" t="s">
        <v>244</v>
      </c>
      <c r="H140" s="1"/>
      <c r="I140" s="1"/>
      <c r="J140" s="1">
        <v>10</v>
      </c>
      <c r="K140" s="15">
        <v>10</v>
      </c>
      <c r="L140" s="1"/>
      <c r="M140" s="1"/>
      <c r="N140" s="15"/>
      <c r="O140" s="1"/>
      <c r="P140" s="1"/>
      <c r="Q140" s="15"/>
      <c r="R140" s="1"/>
      <c r="S140" s="1"/>
      <c r="T140" s="15"/>
      <c r="U140" s="1"/>
      <c r="V140" s="1"/>
      <c r="W140" s="15"/>
      <c r="X140" s="1"/>
      <c r="Y140" s="1"/>
      <c r="Z140" s="15"/>
      <c r="AA140" s="1"/>
      <c r="AB140" s="1"/>
      <c r="AC140" s="15"/>
      <c r="AD140" s="2" t="s">
        <v>242</v>
      </c>
      <c r="AE140" s="14">
        <f t="shared" si="47"/>
        <v>1730</v>
      </c>
      <c r="AF140" s="14">
        <f t="shared" si="48"/>
        <v>0</v>
      </c>
      <c r="AG140" s="14">
        <f t="shared" si="49"/>
        <v>0</v>
      </c>
      <c r="AH140" s="14">
        <f t="shared" si="50"/>
        <v>0</v>
      </c>
      <c r="AI140" s="14">
        <f t="shared" si="51"/>
        <v>0</v>
      </c>
      <c r="AJ140" s="14">
        <f t="shared" si="52"/>
        <v>0</v>
      </c>
      <c r="AK140" s="14">
        <f t="shared" si="53"/>
        <v>0</v>
      </c>
    </row>
    <row r="141" spans="1:37" ht="15.75">
      <c r="A141" s="17">
        <v>7501013174196</v>
      </c>
      <c r="B141" s="20" t="s">
        <v>124</v>
      </c>
      <c r="C141" s="21">
        <v>173</v>
      </c>
      <c r="D141" s="18">
        <v>178.01</v>
      </c>
      <c r="E141" s="18">
        <v>189</v>
      </c>
      <c r="F141" s="19">
        <v>178.76769999999999</v>
      </c>
      <c r="G141" s="16" t="s">
        <v>244</v>
      </c>
      <c r="H141" s="1"/>
      <c r="I141" s="1"/>
      <c r="J141" s="1">
        <v>10</v>
      </c>
      <c r="K141" s="15">
        <v>10</v>
      </c>
      <c r="L141" s="1"/>
      <c r="M141" s="1"/>
      <c r="N141" s="15"/>
      <c r="O141" s="1"/>
      <c r="P141" s="1"/>
      <c r="Q141" s="15"/>
      <c r="R141" s="1"/>
      <c r="S141" s="1"/>
      <c r="T141" s="15"/>
      <c r="U141" s="1"/>
      <c r="V141" s="1"/>
      <c r="W141" s="15"/>
      <c r="X141" s="1"/>
      <c r="Y141" s="1"/>
      <c r="Z141" s="15"/>
      <c r="AA141" s="1"/>
      <c r="AB141" s="1"/>
      <c r="AC141" s="15"/>
      <c r="AD141" s="2" t="s">
        <v>242</v>
      </c>
      <c r="AE141" s="14">
        <f t="shared" si="47"/>
        <v>1730</v>
      </c>
      <c r="AF141" s="14">
        <f t="shared" si="48"/>
        <v>0</v>
      </c>
      <c r="AG141" s="14">
        <f t="shared" si="49"/>
        <v>0</v>
      </c>
      <c r="AH141" s="14">
        <f t="shared" si="50"/>
        <v>0</v>
      </c>
      <c r="AI141" s="14">
        <f t="shared" si="51"/>
        <v>0</v>
      </c>
      <c r="AJ141" s="14">
        <f t="shared" si="52"/>
        <v>0</v>
      </c>
      <c r="AK141" s="14">
        <f t="shared" si="53"/>
        <v>0</v>
      </c>
    </row>
    <row r="142" spans="1:37" ht="15.75">
      <c r="A142" s="17">
        <v>7501013118053</v>
      </c>
      <c r="B142" s="20" t="s">
        <v>125</v>
      </c>
      <c r="C142" s="21">
        <v>154</v>
      </c>
      <c r="D142" s="18">
        <v>160.01</v>
      </c>
      <c r="E142" s="18">
        <v>168</v>
      </c>
      <c r="F142" s="21">
        <v>159.0677</v>
      </c>
      <c r="G142" s="16" t="s">
        <v>244</v>
      </c>
      <c r="H142" s="1"/>
      <c r="I142" s="1"/>
      <c r="J142" s="1">
        <v>10</v>
      </c>
      <c r="K142" s="15">
        <v>10</v>
      </c>
      <c r="L142" s="1"/>
      <c r="M142" s="1"/>
      <c r="N142" s="15"/>
      <c r="O142" s="1"/>
      <c r="P142" s="1"/>
      <c r="Q142" s="15"/>
      <c r="R142" s="1"/>
      <c r="S142" s="1"/>
      <c r="T142" s="15"/>
      <c r="U142" s="1"/>
      <c r="V142" s="1"/>
      <c r="W142" s="15"/>
      <c r="X142" s="1"/>
      <c r="Y142" s="1"/>
      <c r="Z142" s="15"/>
      <c r="AA142" s="1"/>
      <c r="AB142" s="1"/>
      <c r="AC142" s="15"/>
      <c r="AD142" s="2" t="s">
        <v>242</v>
      </c>
      <c r="AE142" s="14">
        <f t="shared" si="47"/>
        <v>1540</v>
      </c>
      <c r="AF142" s="14">
        <f t="shared" si="48"/>
        <v>0</v>
      </c>
      <c r="AG142" s="14">
        <f t="shared" si="49"/>
        <v>0</v>
      </c>
      <c r="AH142" s="14">
        <f t="shared" si="50"/>
        <v>0</v>
      </c>
      <c r="AI142" s="14">
        <f t="shared" si="51"/>
        <v>0</v>
      </c>
      <c r="AJ142" s="14">
        <f t="shared" si="52"/>
        <v>0</v>
      </c>
      <c r="AK142" s="14">
        <f t="shared" si="53"/>
        <v>0</v>
      </c>
    </row>
    <row r="143" spans="1:37" ht="15.75">
      <c r="A143" s="17" t="s">
        <v>126</v>
      </c>
      <c r="B143" s="20" t="s">
        <v>127</v>
      </c>
      <c r="C143" s="21">
        <v>154</v>
      </c>
      <c r="D143" s="18">
        <v>160.01</v>
      </c>
      <c r="E143" s="18">
        <v>168</v>
      </c>
      <c r="F143" s="21">
        <v>159.0677</v>
      </c>
      <c r="G143" s="16" t="s">
        <v>244</v>
      </c>
      <c r="H143" s="1"/>
      <c r="I143" s="1"/>
      <c r="J143" s="1">
        <v>10</v>
      </c>
      <c r="K143" s="15">
        <v>10</v>
      </c>
      <c r="L143" s="1"/>
      <c r="M143" s="1"/>
      <c r="N143" s="15"/>
      <c r="O143" s="1"/>
      <c r="P143" s="1"/>
      <c r="Q143" s="15"/>
      <c r="R143" s="1"/>
      <c r="S143" s="1"/>
      <c r="T143" s="15"/>
      <c r="U143" s="1"/>
      <c r="V143" s="1"/>
      <c r="W143" s="15"/>
      <c r="X143" s="1"/>
      <c r="Y143" s="1"/>
      <c r="Z143" s="15"/>
      <c r="AA143" s="1"/>
      <c r="AB143" s="1"/>
      <c r="AC143" s="15"/>
      <c r="AD143" s="2" t="s">
        <v>242</v>
      </c>
      <c r="AE143" s="14">
        <f t="shared" si="47"/>
        <v>1540</v>
      </c>
      <c r="AF143" s="14">
        <f t="shared" si="48"/>
        <v>0</v>
      </c>
      <c r="AG143" s="14">
        <f t="shared" si="49"/>
        <v>0</v>
      </c>
      <c r="AH143" s="14">
        <f t="shared" si="50"/>
        <v>0</v>
      </c>
      <c r="AI143" s="14">
        <f t="shared" si="51"/>
        <v>0</v>
      </c>
      <c r="AJ143" s="14">
        <f t="shared" si="52"/>
        <v>0</v>
      </c>
      <c r="AK143" s="14">
        <f t="shared" si="53"/>
        <v>0</v>
      </c>
    </row>
    <row r="144" spans="1:37" ht="15.75">
      <c r="A144" s="17">
        <v>7501013118060</v>
      </c>
      <c r="B144" s="20" t="s">
        <v>128</v>
      </c>
      <c r="C144" s="21">
        <v>154</v>
      </c>
      <c r="D144" s="18">
        <v>160.01</v>
      </c>
      <c r="E144" s="18">
        <v>168</v>
      </c>
      <c r="F144" s="19">
        <v>164</v>
      </c>
      <c r="G144" s="16" t="s">
        <v>238</v>
      </c>
      <c r="H144" s="1"/>
      <c r="I144" s="1"/>
      <c r="J144" s="1">
        <v>6</v>
      </c>
      <c r="K144" s="15">
        <v>6</v>
      </c>
      <c r="L144" s="1"/>
      <c r="M144" s="1"/>
      <c r="N144" s="15"/>
      <c r="O144" s="1"/>
      <c r="P144" s="1"/>
      <c r="Q144" s="15"/>
      <c r="R144" s="1"/>
      <c r="S144" s="1"/>
      <c r="T144" s="15"/>
      <c r="U144" s="1"/>
      <c r="V144" s="1"/>
      <c r="W144" s="15"/>
      <c r="X144" s="1"/>
      <c r="Y144" s="1"/>
      <c r="Z144" s="15"/>
      <c r="AA144" s="1"/>
      <c r="AB144" s="1"/>
      <c r="AC144" s="15"/>
      <c r="AD144" s="2" t="s">
        <v>242</v>
      </c>
      <c r="AE144" s="14">
        <f t="shared" si="47"/>
        <v>924</v>
      </c>
      <c r="AF144" s="14">
        <f t="shared" si="48"/>
        <v>0</v>
      </c>
      <c r="AG144" s="14">
        <f t="shared" si="49"/>
        <v>0</v>
      </c>
      <c r="AH144" s="14">
        <f t="shared" si="50"/>
        <v>0</v>
      </c>
      <c r="AI144" s="14">
        <f t="shared" si="51"/>
        <v>0</v>
      </c>
      <c r="AJ144" s="14">
        <f t="shared" si="52"/>
        <v>0</v>
      </c>
      <c r="AK144" s="14">
        <f t="shared" si="53"/>
        <v>0</v>
      </c>
    </row>
    <row r="145" spans="1:37" ht="15.75">
      <c r="A145" s="17">
        <v>7501013118039</v>
      </c>
      <c r="B145" s="20" t="s">
        <v>129</v>
      </c>
      <c r="C145" s="21">
        <v>154</v>
      </c>
      <c r="D145" s="18">
        <v>160.01</v>
      </c>
      <c r="E145" s="18">
        <v>168</v>
      </c>
      <c r="F145" s="21">
        <v>159.0677</v>
      </c>
      <c r="G145" s="16" t="s">
        <v>244</v>
      </c>
      <c r="H145" s="1"/>
      <c r="I145" s="1"/>
      <c r="J145" s="1">
        <v>10</v>
      </c>
      <c r="K145" s="15">
        <v>10</v>
      </c>
      <c r="L145" s="1"/>
      <c r="M145" s="1"/>
      <c r="N145" s="15"/>
      <c r="O145" s="1"/>
      <c r="P145" s="1"/>
      <c r="Q145" s="15"/>
      <c r="R145" s="1"/>
      <c r="S145" s="1"/>
      <c r="T145" s="15"/>
      <c r="U145" s="1"/>
      <c r="V145" s="1"/>
      <c r="W145" s="15"/>
      <c r="X145" s="1"/>
      <c r="Y145" s="1"/>
      <c r="Z145" s="15"/>
      <c r="AA145" s="1"/>
      <c r="AB145" s="1"/>
      <c r="AC145" s="15"/>
      <c r="AD145" s="2" t="s">
        <v>242</v>
      </c>
      <c r="AE145" s="14">
        <f t="shared" si="47"/>
        <v>1540</v>
      </c>
      <c r="AF145" s="14">
        <f t="shared" si="48"/>
        <v>0</v>
      </c>
      <c r="AG145" s="14">
        <f t="shared" si="49"/>
        <v>0</v>
      </c>
      <c r="AH145" s="14">
        <f t="shared" si="50"/>
        <v>0</v>
      </c>
      <c r="AI145" s="14">
        <f t="shared" si="51"/>
        <v>0</v>
      </c>
      <c r="AJ145" s="14">
        <f t="shared" si="52"/>
        <v>0</v>
      </c>
      <c r="AK145" s="14">
        <f t="shared" si="53"/>
        <v>0</v>
      </c>
    </row>
    <row r="146" spans="1:37" ht="15.75">
      <c r="A146" s="17">
        <v>7501013118190</v>
      </c>
      <c r="B146" s="20" t="s">
        <v>130</v>
      </c>
      <c r="C146" s="21">
        <v>154</v>
      </c>
      <c r="D146" s="18">
        <v>160.01</v>
      </c>
      <c r="E146" s="18">
        <v>168</v>
      </c>
      <c r="F146" s="21">
        <v>159.0677</v>
      </c>
      <c r="G146" s="16" t="s">
        <v>244</v>
      </c>
      <c r="H146" s="1"/>
      <c r="I146" s="1"/>
      <c r="J146" s="1">
        <v>10</v>
      </c>
      <c r="K146" s="15">
        <v>10</v>
      </c>
      <c r="L146" s="1"/>
      <c r="M146" s="1"/>
      <c r="N146" s="15"/>
      <c r="O146" s="1"/>
      <c r="P146" s="1"/>
      <c r="Q146" s="15"/>
      <c r="R146" s="1"/>
      <c r="S146" s="1"/>
      <c r="T146" s="15"/>
      <c r="U146" s="1"/>
      <c r="V146" s="1"/>
      <c r="W146" s="15"/>
      <c r="X146" s="1"/>
      <c r="Y146" s="1"/>
      <c r="Z146" s="15"/>
      <c r="AA146" s="1"/>
      <c r="AB146" s="1"/>
      <c r="AC146" s="15"/>
      <c r="AD146" s="2" t="s">
        <v>242</v>
      </c>
      <c r="AE146" s="14">
        <f t="shared" si="47"/>
        <v>1540</v>
      </c>
      <c r="AF146" s="14">
        <f t="shared" si="48"/>
        <v>0</v>
      </c>
      <c r="AG146" s="14">
        <f t="shared" si="49"/>
        <v>0</v>
      </c>
      <c r="AH146" s="14">
        <f t="shared" si="50"/>
        <v>0</v>
      </c>
      <c r="AI146" s="14">
        <f t="shared" si="51"/>
        <v>0</v>
      </c>
      <c r="AJ146" s="14">
        <f t="shared" si="52"/>
        <v>0</v>
      </c>
      <c r="AK146" s="14">
        <f t="shared" si="53"/>
        <v>0</v>
      </c>
    </row>
    <row r="147" spans="1:37" ht="15.75">
      <c r="A147" s="17">
        <v>7501013132059</v>
      </c>
      <c r="B147" s="20" t="s">
        <v>131</v>
      </c>
      <c r="C147" s="21">
        <v>193</v>
      </c>
      <c r="D147" s="18">
        <v>204.01</v>
      </c>
      <c r="E147" s="18">
        <v>219.5</v>
      </c>
      <c r="F147" s="21">
        <v>203.5</v>
      </c>
      <c r="G147" s="16" t="s">
        <v>255</v>
      </c>
      <c r="H147" s="1"/>
      <c r="I147" s="1"/>
      <c r="J147" s="1">
        <v>15</v>
      </c>
      <c r="K147" s="15">
        <v>15</v>
      </c>
      <c r="L147" s="1"/>
      <c r="M147" s="1"/>
      <c r="N147" s="15"/>
      <c r="O147" s="1"/>
      <c r="P147" s="1"/>
      <c r="Q147" s="15"/>
      <c r="R147" s="1"/>
      <c r="S147" s="1"/>
      <c r="T147" s="15"/>
      <c r="U147" s="1"/>
      <c r="V147" s="1"/>
      <c r="W147" s="15"/>
      <c r="X147" s="1"/>
      <c r="Y147" s="1"/>
      <c r="Z147" s="15"/>
      <c r="AA147" s="1"/>
      <c r="AB147" s="1"/>
      <c r="AC147" s="15"/>
      <c r="AD147" s="2" t="s">
        <v>242</v>
      </c>
      <c r="AE147" s="14">
        <f t="shared" si="47"/>
        <v>2895</v>
      </c>
      <c r="AF147" s="14">
        <f t="shared" si="48"/>
        <v>0</v>
      </c>
      <c r="AG147" s="14">
        <f t="shared" si="49"/>
        <v>0</v>
      </c>
      <c r="AH147" s="14">
        <f t="shared" si="50"/>
        <v>0</v>
      </c>
      <c r="AI147" s="14">
        <f t="shared" si="51"/>
        <v>0</v>
      </c>
      <c r="AJ147" s="14">
        <f t="shared" si="52"/>
        <v>0</v>
      </c>
      <c r="AK147" s="14">
        <f t="shared" si="53"/>
        <v>0</v>
      </c>
    </row>
    <row r="148" spans="1:37" ht="15.75">
      <c r="A148" s="17">
        <v>7501013132196</v>
      </c>
      <c r="B148" s="20" t="s">
        <v>132</v>
      </c>
      <c r="C148" s="21">
        <v>193</v>
      </c>
      <c r="D148" s="18">
        <v>204.01</v>
      </c>
      <c r="E148" s="18">
        <v>219.5</v>
      </c>
      <c r="F148" s="21">
        <v>204</v>
      </c>
      <c r="G148" s="16" t="s">
        <v>238</v>
      </c>
      <c r="H148" s="1"/>
      <c r="I148" s="1"/>
      <c r="J148" s="1">
        <v>15</v>
      </c>
      <c r="K148" s="15">
        <v>15</v>
      </c>
      <c r="L148" s="1"/>
      <c r="M148" s="1"/>
      <c r="N148" s="15"/>
      <c r="O148" s="1"/>
      <c r="P148" s="1"/>
      <c r="Q148" s="15"/>
      <c r="R148" s="1"/>
      <c r="S148" s="1"/>
      <c r="T148" s="15"/>
      <c r="U148" s="1"/>
      <c r="V148" s="1"/>
      <c r="W148" s="15"/>
      <c r="X148" s="1"/>
      <c r="Y148" s="1"/>
      <c r="Z148" s="15"/>
      <c r="AA148" s="1"/>
      <c r="AB148" s="1"/>
      <c r="AC148" s="15"/>
      <c r="AD148" s="2" t="s">
        <v>242</v>
      </c>
      <c r="AE148" s="14">
        <f t="shared" si="47"/>
        <v>2895</v>
      </c>
      <c r="AF148" s="14">
        <f t="shared" si="48"/>
        <v>0</v>
      </c>
      <c r="AG148" s="14">
        <f t="shared" si="49"/>
        <v>0</v>
      </c>
      <c r="AH148" s="14">
        <f t="shared" si="50"/>
        <v>0</v>
      </c>
      <c r="AI148" s="14">
        <f t="shared" si="51"/>
        <v>0</v>
      </c>
      <c r="AJ148" s="14">
        <f t="shared" si="52"/>
        <v>0</v>
      </c>
      <c r="AK148" s="14">
        <f t="shared" si="53"/>
        <v>0</v>
      </c>
    </row>
    <row r="149" spans="1:37" ht="15.75">
      <c r="A149" s="17">
        <v>7501013132035</v>
      </c>
      <c r="B149" s="20" t="s">
        <v>133</v>
      </c>
      <c r="C149" s="21">
        <v>193</v>
      </c>
      <c r="D149" s="18">
        <v>204.01</v>
      </c>
      <c r="E149" s="18">
        <v>219.5</v>
      </c>
      <c r="F149" s="21">
        <v>204</v>
      </c>
      <c r="G149" s="16" t="s">
        <v>238</v>
      </c>
      <c r="H149" s="1"/>
      <c r="I149" s="1"/>
      <c r="J149" s="1">
        <v>15</v>
      </c>
      <c r="K149" s="15">
        <v>15</v>
      </c>
      <c r="L149" s="1"/>
      <c r="M149" s="1"/>
      <c r="N149" s="15"/>
      <c r="O149" s="1"/>
      <c r="P149" s="1"/>
      <c r="Q149" s="15"/>
      <c r="R149" s="1"/>
      <c r="S149" s="1"/>
      <c r="T149" s="15"/>
      <c r="U149" s="1"/>
      <c r="V149" s="1"/>
      <c r="W149" s="15"/>
      <c r="X149" s="1"/>
      <c r="Y149" s="1"/>
      <c r="Z149" s="15"/>
      <c r="AA149" s="1"/>
      <c r="AB149" s="1"/>
      <c r="AC149" s="15"/>
      <c r="AD149" s="2" t="s">
        <v>242</v>
      </c>
      <c r="AE149" s="14">
        <f t="shared" si="47"/>
        <v>2895</v>
      </c>
      <c r="AF149" s="14">
        <f t="shared" si="48"/>
        <v>0</v>
      </c>
      <c r="AG149" s="14">
        <f t="shared" si="49"/>
        <v>0</v>
      </c>
      <c r="AH149" s="14">
        <f t="shared" si="50"/>
        <v>0</v>
      </c>
      <c r="AI149" s="14">
        <f t="shared" si="51"/>
        <v>0</v>
      </c>
      <c r="AJ149" s="14">
        <f t="shared" si="52"/>
        <v>0</v>
      </c>
      <c r="AK149" s="14">
        <f t="shared" si="53"/>
        <v>0</v>
      </c>
    </row>
    <row r="150" spans="1:37" ht="15.75">
      <c r="A150" s="17">
        <v>7501013100058</v>
      </c>
      <c r="B150" s="16" t="s">
        <v>134</v>
      </c>
      <c r="C150" s="18">
        <v>112</v>
      </c>
      <c r="D150" s="18">
        <v>112.01</v>
      </c>
      <c r="E150" s="18">
        <v>125</v>
      </c>
      <c r="F150" s="19">
        <v>115</v>
      </c>
      <c r="G150" s="16" t="s">
        <v>238</v>
      </c>
      <c r="H150" s="1"/>
      <c r="I150" s="1"/>
      <c r="J150" s="1">
        <v>10</v>
      </c>
      <c r="K150" s="15">
        <v>10</v>
      </c>
      <c r="L150" s="1"/>
      <c r="M150" s="1"/>
      <c r="N150" s="15"/>
      <c r="O150" s="1"/>
      <c r="P150" s="1"/>
      <c r="Q150" s="15"/>
      <c r="R150" s="1"/>
      <c r="S150" s="1"/>
      <c r="T150" s="15"/>
      <c r="U150" s="1"/>
      <c r="V150" s="1"/>
      <c r="W150" s="15"/>
      <c r="X150" s="1"/>
      <c r="Y150" s="1"/>
      <c r="Z150" s="15"/>
      <c r="AA150" s="1"/>
      <c r="AB150" s="1"/>
      <c r="AC150" s="15"/>
      <c r="AD150" s="2" t="s">
        <v>242</v>
      </c>
      <c r="AE150" s="14">
        <f t="shared" si="47"/>
        <v>1120</v>
      </c>
      <c r="AF150" s="14">
        <f t="shared" si="48"/>
        <v>0</v>
      </c>
      <c r="AG150" s="14">
        <f t="shared" si="49"/>
        <v>0</v>
      </c>
      <c r="AH150" s="14">
        <f t="shared" si="50"/>
        <v>0</v>
      </c>
      <c r="AI150" s="14">
        <f t="shared" si="51"/>
        <v>0</v>
      </c>
      <c r="AJ150" s="14">
        <f t="shared" si="52"/>
        <v>0</v>
      </c>
      <c r="AK150" s="14">
        <f t="shared" si="53"/>
        <v>0</v>
      </c>
    </row>
    <row r="151" spans="1:37" ht="15.75">
      <c r="A151" s="17">
        <v>7501013100218</v>
      </c>
      <c r="B151" s="20" t="s">
        <v>135</v>
      </c>
      <c r="C151" s="21">
        <v>112</v>
      </c>
      <c r="D151" s="18">
        <v>119.01</v>
      </c>
      <c r="E151" s="18">
        <v>125</v>
      </c>
      <c r="F151" s="21">
        <v>118.35760000000001</v>
      </c>
      <c r="G151" s="16" t="s">
        <v>244</v>
      </c>
      <c r="H151" s="1"/>
      <c r="I151" s="1"/>
      <c r="J151" s="1">
        <v>10</v>
      </c>
      <c r="K151" s="15">
        <v>10</v>
      </c>
      <c r="L151" s="1"/>
      <c r="M151" s="1"/>
      <c r="N151" s="15"/>
      <c r="O151" s="1"/>
      <c r="P151" s="1"/>
      <c r="Q151" s="15"/>
      <c r="R151" s="1"/>
      <c r="S151" s="1"/>
      <c r="T151" s="15"/>
      <c r="U151" s="1"/>
      <c r="V151" s="1"/>
      <c r="W151" s="15"/>
      <c r="X151" s="1"/>
      <c r="Y151" s="1"/>
      <c r="Z151" s="15"/>
      <c r="AA151" s="1"/>
      <c r="AB151" s="1"/>
      <c r="AC151" s="15"/>
      <c r="AD151" s="2" t="s">
        <v>242</v>
      </c>
      <c r="AE151" s="14">
        <f t="shared" si="47"/>
        <v>1120</v>
      </c>
      <c r="AF151" s="14">
        <f t="shared" si="48"/>
        <v>0</v>
      </c>
      <c r="AG151" s="14">
        <f t="shared" si="49"/>
        <v>0</v>
      </c>
      <c r="AH151" s="14">
        <f t="shared" si="50"/>
        <v>0</v>
      </c>
      <c r="AI151" s="14">
        <f t="shared" si="51"/>
        <v>0</v>
      </c>
      <c r="AJ151" s="14">
        <f t="shared" si="52"/>
        <v>0</v>
      </c>
      <c r="AK151" s="14">
        <f t="shared" si="53"/>
        <v>0</v>
      </c>
    </row>
    <row r="152" spans="1:37" ht="15.75">
      <c r="A152" s="17">
        <v>7501013100034</v>
      </c>
      <c r="B152" s="16" t="s">
        <v>136</v>
      </c>
      <c r="C152" s="18">
        <v>112</v>
      </c>
      <c r="D152" s="18">
        <v>112.01</v>
      </c>
      <c r="E152" s="18">
        <v>125</v>
      </c>
      <c r="F152" s="19">
        <v>115</v>
      </c>
      <c r="G152" s="16" t="s">
        <v>238</v>
      </c>
      <c r="H152" s="1"/>
      <c r="I152" s="1"/>
      <c r="J152" s="1">
        <v>10</v>
      </c>
      <c r="K152" s="15">
        <v>10</v>
      </c>
      <c r="L152" s="1"/>
      <c r="M152" s="1"/>
      <c r="N152" s="15"/>
      <c r="O152" s="1"/>
      <c r="P152" s="1"/>
      <c r="Q152" s="15"/>
      <c r="R152" s="1"/>
      <c r="S152" s="1"/>
      <c r="T152" s="15"/>
      <c r="U152" s="1"/>
      <c r="V152" s="1"/>
      <c r="W152" s="15"/>
      <c r="X152" s="1"/>
      <c r="Y152" s="1"/>
      <c r="Z152" s="15"/>
      <c r="AA152" s="1"/>
      <c r="AB152" s="1"/>
      <c r="AC152" s="15"/>
      <c r="AD152" s="2" t="s">
        <v>242</v>
      </c>
      <c r="AE152" s="14">
        <f t="shared" si="47"/>
        <v>1120</v>
      </c>
      <c r="AF152" s="14">
        <f t="shared" si="48"/>
        <v>0</v>
      </c>
      <c r="AG152" s="14">
        <f t="shared" si="49"/>
        <v>0</v>
      </c>
      <c r="AH152" s="14">
        <f t="shared" si="50"/>
        <v>0</v>
      </c>
      <c r="AI152" s="14">
        <f t="shared" si="51"/>
        <v>0</v>
      </c>
      <c r="AJ152" s="14">
        <f t="shared" si="52"/>
        <v>0</v>
      </c>
      <c r="AK152" s="14">
        <f t="shared" si="53"/>
        <v>0</v>
      </c>
    </row>
    <row r="153" spans="1:37" ht="15.75">
      <c r="A153" s="17">
        <v>7501013100195</v>
      </c>
      <c r="B153" s="20" t="s">
        <v>137</v>
      </c>
      <c r="C153" s="21">
        <v>112</v>
      </c>
      <c r="D153" s="18">
        <v>115.01</v>
      </c>
      <c r="E153" s="18">
        <v>125</v>
      </c>
      <c r="F153" s="19">
        <v>118.35760000000001</v>
      </c>
      <c r="G153" s="16" t="s">
        <v>244</v>
      </c>
      <c r="H153" s="1"/>
      <c r="I153" s="1"/>
      <c r="J153" s="1">
        <v>10</v>
      </c>
      <c r="K153" s="15">
        <v>10</v>
      </c>
      <c r="L153" s="1"/>
      <c r="M153" s="1"/>
      <c r="N153" s="15"/>
      <c r="O153" s="1"/>
      <c r="P153" s="1"/>
      <c r="Q153" s="15"/>
      <c r="R153" s="1"/>
      <c r="S153" s="1"/>
      <c r="T153" s="15"/>
      <c r="U153" s="1"/>
      <c r="V153" s="1"/>
      <c r="W153" s="15"/>
      <c r="X153" s="1"/>
      <c r="Y153" s="1"/>
      <c r="Z153" s="15"/>
      <c r="AA153" s="1"/>
      <c r="AB153" s="1"/>
      <c r="AC153" s="15"/>
      <c r="AD153" s="2" t="s">
        <v>242</v>
      </c>
      <c r="AE153" s="14">
        <f t="shared" si="47"/>
        <v>1120</v>
      </c>
      <c r="AF153" s="14">
        <f t="shared" si="48"/>
        <v>0</v>
      </c>
      <c r="AG153" s="14">
        <f t="shared" si="49"/>
        <v>0</v>
      </c>
      <c r="AH153" s="14">
        <f t="shared" si="50"/>
        <v>0</v>
      </c>
      <c r="AI153" s="14">
        <f t="shared" si="51"/>
        <v>0</v>
      </c>
      <c r="AJ153" s="14">
        <f t="shared" si="52"/>
        <v>0</v>
      </c>
      <c r="AK153" s="14">
        <f t="shared" si="53"/>
        <v>0</v>
      </c>
    </row>
    <row r="154" spans="1:37" ht="15.75">
      <c r="A154" s="17">
        <v>75010932</v>
      </c>
      <c r="B154" s="20" t="s">
        <v>138</v>
      </c>
      <c r="C154" s="21">
        <v>171</v>
      </c>
      <c r="D154" s="18">
        <v>180.01</v>
      </c>
      <c r="E154" s="18">
        <v>193.2</v>
      </c>
      <c r="F154" s="21">
        <v>178.86619999999999</v>
      </c>
      <c r="G154" s="16" t="s">
        <v>244</v>
      </c>
      <c r="H154" s="1"/>
      <c r="I154" s="1"/>
      <c r="J154" s="1">
        <v>15</v>
      </c>
      <c r="K154" s="15">
        <v>15</v>
      </c>
      <c r="L154" s="1"/>
      <c r="M154" s="1"/>
      <c r="N154" s="15"/>
      <c r="O154" s="1"/>
      <c r="P154" s="1"/>
      <c r="Q154" s="15"/>
      <c r="R154" s="1"/>
      <c r="S154" s="1"/>
      <c r="T154" s="15"/>
      <c r="U154" s="1"/>
      <c r="V154" s="1"/>
      <c r="W154" s="15"/>
      <c r="X154" s="1"/>
      <c r="Y154" s="1"/>
      <c r="Z154" s="15"/>
      <c r="AA154" s="1"/>
      <c r="AB154" s="1"/>
      <c r="AC154" s="15"/>
      <c r="AD154" s="2" t="s">
        <v>242</v>
      </c>
      <c r="AE154" s="14">
        <f t="shared" si="47"/>
        <v>2565</v>
      </c>
      <c r="AF154" s="14">
        <f t="shared" si="48"/>
        <v>0</v>
      </c>
      <c r="AG154" s="14">
        <f t="shared" si="49"/>
        <v>0</v>
      </c>
      <c r="AH154" s="14">
        <f t="shared" si="50"/>
        <v>0</v>
      </c>
      <c r="AI154" s="14">
        <f t="shared" si="51"/>
        <v>0</v>
      </c>
      <c r="AJ154" s="14">
        <f t="shared" si="52"/>
        <v>0</v>
      </c>
      <c r="AK154" s="14">
        <f t="shared" si="53"/>
        <v>0</v>
      </c>
    </row>
    <row r="155" spans="1:37" ht="15.75">
      <c r="A155" s="17" t="s">
        <v>139</v>
      </c>
      <c r="B155" s="20" t="s">
        <v>140</v>
      </c>
      <c r="C155" s="21">
        <v>171</v>
      </c>
      <c r="D155" s="18">
        <v>180.01</v>
      </c>
      <c r="E155" s="18">
        <v>193.2</v>
      </c>
      <c r="F155" s="21">
        <v>180</v>
      </c>
      <c r="G155" s="16" t="s">
        <v>238</v>
      </c>
      <c r="H155" s="1"/>
      <c r="I155" s="1"/>
      <c r="J155" s="1">
        <v>10</v>
      </c>
      <c r="K155" s="15">
        <v>10</v>
      </c>
      <c r="L155" s="1"/>
      <c r="M155" s="1"/>
      <c r="N155" s="15"/>
      <c r="O155" s="1"/>
      <c r="P155" s="1"/>
      <c r="Q155" s="15"/>
      <c r="R155" s="1"/>
      <c r="S155" s="1"/>
      <c r="T155" s="15"/>
      <c r="U155" s="1"/>
      <c r="V155" s="1"/>
      <c r="W155" s="15"/>
      <c r="X155" s="1"/>
      <c r="Y155" s="1"/>
      <c r="Z155" s="15"/>
      <c r="AA155" s="1"/>
      <c r="AB155" s="1"/>
      <c r="AC155" s="15"/>
      <c r="AD155" s="2" t="s">
        <v>242</v>
      </c>
      <c r="AE155" s="14">
        <f t="shared" si="47"/>
        <v>1710</v>
      </c>
      <c r="AF155" s="14">
        <f t="shared" si="48"/>
        <v>0</v>
      </c>
      <c r="AG155" s="14">
        <f t="shared" si="49"/>
        <v>0</v>
      </c>
      <c r="AH155" s="14">
        <f t="shared" si="50"/>
        <v>0</v>
      </c>
      <c r="AI155" s="14">
        <f t="shared" si="51"/>
        <v>0</v>
      </c>
      <c r="AJ155" s="14">
        <f t="shared" si="52"/>
        <v>0</v>
      </c>
      <c r="AK155" s="14">
        <f t="shared" si="53"/>
        <v>0</v>
      </c>
    </row>
    <row r="156" spans="1:37" ht="15.75">
      <c r="A156" s="17" t="s">
        <v>141</v>
      </c>
      <c r="B156" s="20" t="s">
        <v>142</v>
      </c>
      <c r="C156" s="21">
        <v>171</v>
      </c>
      <c r="D156" s="18">
        <v>180.01</v>
      </c>
      <c r="E156" s="18">
        <v>193.2</v>
      </c>
      <c r="F156" s="21">
        <v>178.86619999999999</v>
      </c>
      <c r="G156" s="16" t="s">
        <v>244</v>
      </c>
      <c r="H156" s="1"/>
      <c r="I156" s="1"/>
      <c r="J156" s="1">
        <v>6</v>
      </c>
      <c r="K156" s="15">
        <v>6</v>
      </c>
      <c r="L156" s="1"/>
      <c r="M156" s="1"/>
      <c r="N156" s="15"/>
      <c r="O156" s="1"/>
      <c r="P156" s="1"/>
      <c r="Q156" s="15"/>
      <c r="R156" s="1"/>
      <c r="S156" s="1"/>
      <c r="T156" s="15"/>
      <c r="U156" s="1"/>
      <c r="V156" s="1"/>
      <c r="W156" s="15"/>
      <c r="X156" s="1"/>
      <c r="Y156" s="1"/>
      <c r="Z156" s="15"/>
      <c r="AA156" s="1"/>
      <c r="AB156" s="1"/>
      <c r="AC156" s="15"/>
      <c r="AD156" s="2" t="s">
        <v>242</v>
      </c>
      <c r="AE156" s="14">
        <f t="shared" si="47"/>
        <v>1026</v>
      </c>
      <c r="AF156" s="14">
        <f t="shared" si="48"/>
        <v>0</v>
      </c>
      <c r="AG156" s="14">
        <f t="shared" si="49"/>
        <v>0</v>
      </c>
      <c r="AH156" s="14">
        <f t="shared" si="50"/>
        <v>0</v>
      </c>
      <c r="AI156" s="14">
        <f t="shared" si="51"/>
        <v>0</v>
      </c>
      <c r="AJ156" s="14">
        <f t="shared" si="52"/>
        <v>0</v>
      </c>
      <c r="AK156" s="14">
        <f t="shared" si="53"/>
        <v>0</v>
      </c>
    </row>
    <row r="157" spans="1:37" ht="15.75">
      <c r="A157" s="17">
        <v>75010918</v>
      </c>
      <c r="B157" s="20" t="s">
        <v>143</v>
      </c>
      <c r="C157" s="21">
        <v>171</v>
      </c>
      <c r="D157" s="18">
        <v>180.01</v>
      </c>
      <c r="E157" s="18">
        <v>193.2</v>
      </c>
      <c r="F157" s="21">
        <v>178.86619999999999</v>
      </c>
      <c r="G157" s="16" t="s">
        <v>244</v>
      </c>
      <c r="H157" s="1"/>
      <c r="I157" s="1"/>
      <c r="J157" s="1">
        <v>15</v>
      </c>
      <c r="K157" s="15">
        <v>15</v>
      </c>
      <c r="L157" s="1"/>
      <c r="M157" s="1"/>
      <c r="N157" s="15"/>
      <c r="O157" s="1"/>
      <c r="P157" s="1"/>
      <c r="Q157" s="15"/>
      <c r="R157" s="1"/>
      <c r="S157" s="1"/>
      <c r="T157" s="15"/>
      <c r="U157" s="1"/>
      <c r="V157" s="1"/>
      <c r="W157" s="15"/>
      <c r="X157" s="1"/>
      <c r="Y157" s="1"/>
      <c r="Z157" s="15"/>
      <c r="AA157" s="1"/>
      <c r="AB157" s="1"/>
      <c r="AC157" s="15"/>
      <c r="AD157" s="2" t="s">
        <v>242</v>
      </c>
      <c r="AE157" s="14">
        <f t="shared" si="47"/>
        <v>2565</v>
      </c>
      <c r="AF157" s="14">
        <f t="shared" si="48"/>
        <v>0</v>
      </c>
      <c r="AG157" s="14">
        <f t="shared" si="49"/>
        <v>0</v>
      </c>
      <c r="AH157" s="14">
        <f t="shared" si="50"/>
        <v>0</v>
      </c>
      <c r="AI157" s="14">
        <f t="shared" si="51"/>
        <v>0</v>
      </c>
      <c r="AJ157" s="14">
        <f t="shared" si="52"/>
        <v>0</v>
      </c>
      <c r="AK157" s="14">
        <f t="shared" si="53"/>
        <v>0</v>
      </c>
    </row>
    <row r="158" spans="1:37" ht="15.75">
      <c r="A158" s="17">
        <v>75010925</v>
      </c>
      <c r="B158" s="20" t="s">
        <v>144</v>
      </c>
      <c r="C158" s="21">
        <v>171</v>
      </c>
      <c r="D158" s="18">
        <v>180.01</v>
      </c>
      <c r="E158" s="18">
        <v>193.2</v>
      </c>
      <c r="F158" s="21">
        <v>178.86619999999999</v>
      </c>
      <c r="G158" s="16" t="s">
        <v>244</v>
      </c>
      <c r="H158" s="1"/>
      <c r="I158" s="1"/>
      <c r="J158" s="1">
        <v>15</v>
      </c>
      <c r="K158" s="15">
        <v>15</v>
      </c>
      <c r="L158" s="1"/>
      <c r="M158" s="1"/>
      <c r="N158" s="15"/>
      <c r="O158" s="1"/>
      <c r="P158" s="1"/>
      <c r="Q158" s="15"/>
      <c r="R158" s="1"/>
      <c r="S158" s="1"/>
      <c r="T158" s="15"/>
      <c r="U158" s="1"/>
      <c r="V158" s="1"/>
      <c r="W158" s="15"/>
      <c r="X158" s="1"/>
      <c r="Y158" s="1"/>
      <c r="Z158" s="15"/>
      <c r="AA158" s="1"/>
      <c r="AB158" s="1"/>
      <c r="AC158" s="15"/>
      <c r="AD158" s="2" t="s">
        <v>242</v>
      </c>
      <c r="AE158" s="14">
        <f t="shared" si="47"/>
        <v>2565</v>
      </c>
      <c r="AF158" s="14">
        <f t="shared" si="48"/>
        <v>0</v>
      </c>
      <c r="AG158" s="14">
        <f t="shared" si="49"/>
        <v>0</v>
      </c>
      <c r="AH158" s="14">
        <f t="shared" si="50"/>
        <v>0</v>
      </c>
      <c r="AI158" s="14">
        <f t="shared" si="51"/>
        <v>0</v>
      </c>
      <c r="AJ158" s="14">
        <f t="shared" si="52"/>
        <v>0</v>
      </c>
      <c r="AK158" s="14">
        <f t="shared" si="53"/>
        <v>0</v>
      </c>
    </row>
    <row r="159" spans="1:37" ht="15.75">
      <c r="A159" s="17" t="s">
        <v>145</v>
      </c>
      <c r="B159" s="20" t="s">
        <v>146</v>
      </c>
      <c r="C159" s="21">
        <v>171</v>
      </c>
      <c r="D159" s="18">
        <v>180.01</v>
      </c>
      <c r="E159" s="18">
        <v>193.2</v>
      </c>
      <c r="F159" s="21">
        <v>178.86619999999999</v>
      </c>
      <c r="G159" s="16" t="s">
        <v>244</v>
      </c>
      <c r="H159" s="1"/>
      <c r="I159" s="1"/>
      <c r="J159" s="1">
        <v>15</v>
      </c>
      <c r="K159" s="15">
        <v>15</v>
      </c>
      <c r="L159" s="1"/>
      <c r="M159" s="1"/>
      <c r="N159" s="15"/>
      <c r="O159" s="1"/>
      <c r="P159" s="1"/>
      <c r="Q159" s="15"/>
      <c r="R159" s="1"/>
      <c r="S159" s="1"/>
      <c r="T159" s="15"/>
      <c r="U159" s="1"/>
      <c r="V159" s="1"/>
      <c r="W159" s="15"/>
      <c r="X159" s="1"/>
      <c r="Y159" s="1"/>
      <c r="Z159" s="15"/>
      <c r="AA159" s="1"/>
      <c r="AB159" s="1"/>
      <c r="AC159" s="15"/>
      <c r="AD159" s="2" t="s">
        <v>242</v>
      </c>
      <c r="AE159" s="14">
        <f t="shared" si="47"/>
        <v>2565</v>
      </c>
      <c r="AF159" s="14">
        <f t="shared" si="48"/>
        <v>0</v>
      </c>
      <c r="AG159" s="14">
        <f t="shared" si="49"/>
        <v>0</v>
      </c>
      <c r="AH159" s="14">
        <f t="shared" si="50"/>
        <v>0</v>
      </c>
      <c r="AI159" s="14">
        <f t="shared" si="51"/>
        <v>0</v>
      </c>
      <c r="AJ159" s="14">
        <f t="shared" si="52"/>
        <v>0</v>
      </c>
      <c r="AK159" s="14">
        <f t="shared" si="53"/>
        <v>0</v>
      </c>
    </row>
    <row r="160" spans="1:37" ht="15.75">
      <c r="A160" s="17">
        <v>7501013189558</v>
      </c>
      <c r="B160" s="22" t="s">
        <v>147</v>
      </c>
      <c r="C160" s="19">
        <v>105</v>
      </c>
      <c r="D160" s="18">
        <v>104.53</v>
      </c>
      <c r="E160" s="18">
        <v>117.6</v>
      </c>
      <c r="F160" s="19">
        <v>112</v>
      </c>
      <c r="G160" s="16" t="s">
        <v>238</v>
      </c>
      <c r="H160" s="1"/>
      <c r="I160" s="1"/>
      <c r="J160" s="1">
        <v>5</v>
      </c>
      <c r="K160" s="15">
        <v>5</v>
      </c>
      <c r="L160" s="1"/>
      <c r="M160" s="1"/>
      <c r="N160" s="15"/>
      <c r="O160" s="1"/>
      <c r="P160" s="1"/>
      <c r="Q160" s="15"/>
      <c r="R160" s="1"/>
      <c r="S160" s="1"/>
      <c r="T160" s="15"/>
      <c r="U160" s="1"/>
      <c r="V160" s="1"/>
      <c r="W160" s="15"/>
      <c r="X160" s="1"/>
      <c r="Y160" s="1"/>
      <c r="Z160" s="15"/>
      <c r="AA160" s="1"/>
      <c r="AB160" s="1"/>
      <c r="AC160" s="15"/>
      <c r="AD160" s="2" t="s">
        <v>242</v>
      </c>
      <c r="AE160" s="14">
        <f t="shared" si="47"/>
        <v>525</v>
      </c>
      <c r="AF160" s="14">
        <f t="shared" si="48"/>
        <v>0</v>
      </c>
      <c r="AG160" s="14">
        <f t="shared" si="49"/>
        <v>0</v>
      </c>
      <c r="AH160" s="14">
        <f t="shared" si="50"/>
        <v>0</v>
      </c>
      <c r="AI160" s="14">
        <f t="shared" si="51"/>
        <v>0</v>
      </c>
      <c r="AJ160" s="14">
        <f t="shared" si="52"/>
        <v>0</v>
      </c>
      <c r="AK160" s="14">
        <f t="shared" si="53"/>
        <v>0</v>
      </c>
    </row>
    <row r="161" spans="1:37" ht="15.75">
      <c r="A161" s="17">
        <v>7501013189510</v>
      </c>
      <c r="B161" s="22" t="s">
        <v>148</v>
      </c>
      <c r="C161" s="19">
        <v>105</v>
      </c>
      <c r="D161" s="18">
        <v>104.53</v>
      </c>
      <c r="E161" s="18">
        <v>117.6</v>
      </c>
      <c r="F161" s="19">
        <v>112</v>
      </c>
      <c r="G161" s="16" t="s">
        <v>238</v>
      </c>
      <c r="H161" s="1"/>
      <c r="I161" s="1"/>
      <c r="J161" s="1">
        <v>5</v>
      </c>
      <c r="K161" s="15">
        <v>5</v>
      </c>
      <c r="L161" s="1"/>
      <c r="M161" s="1"/>
      <c r="N161" s="15"/>
      <c r="O161" s="1"/>
      <c r="P161" s="1"/>
      <c r="Q161" s="15"/>
      <c r="R161" s="1"/>
      <c r="S161" s="1"/>
      <c r="T161" s="15"/>
      <c r="U161" s="1"/>
      <c r="V161" s="1"/>
      <c r="W161" s="15"/>
      <c r="X161" s="1"/>
      <c r="Y161" s="1"/>
      <c r="Z161" s="15"/>
      <c r="AA161" s="1"/>
      <c r="AB161" s="1"/>
      <c r="AC161" s="15"/>
      <c r="AD161" s="2" t="s">
        <v>242</v>
      </c>
      <c r="AE161" s="14">
        <f t="shared" si="47"/>
        <v>525</v>
      </c>
      <c r="AF161" s="14">
        <f t="shared" si="48"/>
        <v>0</v>
      </c>
      <c r="AG161" s="14">
        <f t="shared" si="49"/>
        <v>0</v>
      </c>
      <c r="AH161" s="14">
        <f t="shared" si="50"/>
        <v>0</v>
      </c>
      <c r="AI161" s="14">
        <f t="shared" si="51"/>
        <v>0</v>
      </c>
      <c r="AJ161" s="14">
        <f t="shared" si="52"/>
        <v>0</v>
      </c>
      <c r="AK161" s="14">
        <f t="shared" si="53"/>
        <v>0</v>
      </c>
    </row>
    <row r="162" spans="1:37" ht="15.75">
      <c r="A162" s="17">
        <v>7501013189541</v>
      </c>
      <c r="B162" s="16" t="s">
        <v>149</v>
      </c>
      <c r="C162" s="18">
        <v>105</v>
      </c>
      <c r="D162" s="18">
        <v>105.01</v>
      </c>
      <c r="E162" s="18">
        <v>117.6</v>
      </c>
      <c r="F162" s="19">
        <v>112</v>
      </c>
      <c r="G162" s="16" t="s">
        <v>238</v>
      </c>
      <c r="H162" s="1"/>
      <c r="I162" s="1"/>
      <c r="J162" s="1">
        <v>5</v>
      </c>
      <c r="K162" s="15">
        <v>5</v>
      </c>
      <c r="L162" s="1"/>
      <c r="M162" s="1"/>
      <c r="N162" s="15"/>
      <c r="O162" s="1"/>
      <c r="P162" s="1"/>
      <c r="Q162" s="15"/>
      <c r="R162" s="1"/>
      <c r="S162" s="1"/>
      <c r="T162" s="15"/>
      <c r="U162" s="1"/>
      <c r="V162" s="1"/>
      <c r="W162" s="15"/>
      <c r="X162" s="1"/>
      <c r="Y162" s="1"/>
      <c r="Z162" s="15"/>
      <c r="AA162" s="1"/>
      <c r="AB162" s="1"/>
      <c r="AC162" s="15"/>
      <c r="AD162" s="2" t="s">
        <v>242</v>
      </c>
      <c r="AE162" s="14">
        <f t="shared" si="47"/>
        <v>525</v>
      </c>
      <c r="AF162" s="14">
        <f t="shared" si="48"/>
        <v>0</v>
      </c>
      <c r="AG162" s="14">
        <f t="shared" si="49"/>
        <v>0</v>
      </c>
      <c r="AH162" s="14">
        <f t="shared" si="50"/>
        <v>0</v>
      </c>
      <c r="AI162" s="14">
        <f t="shared" si="51"/>
        <v>0</v>
      </c>
      <c r="AJ162" s="14">
        <f t="shared" si="52"/>
        <v>0</v>
      </c>
      <c r="AK162" s="14">
        <f t="shared" si="53"/>
        <v>0</v>
      </c>
    </row>
    <row r="163" spans="1:37" ht="15.75">
      <c r="A163" s="17">
        <v>7501013122050</v>
      </c>
      <c r="B163" s="20" t="s">
        <v>150</v>
      </c>
      <c r="C163" s="21">
        <v>176</v>
      </c>
      <c r="D163" s="18">
        <v>179.01</v>
      </c>
      <c r="E163" s="18">
        <v>191.1</v>
      </c>
      <c r="F163" s="19">
        <v>180</v>
      </c>
      <c r="G163" s="16" t="s">
        <v>238</v>
      </c>
      <c r="H163" s="1"/>
      <c r="I163" s="1"/>
      <c r="J163" s="1">
        <v>15</v>
      </c>
      <c r="K163" s="15">
        <v>15</v>
      </c>
      <c r="L163" s="1"/>
      <c r="M163" s="1"/>
      <c r="N163" s="15"/>
      <c r="O163" s="1"/>
      <c r="P163" s="1"/>
      <c r="Q163" s="15"/>
      <c r="R163" s="1"/>
      <c r="S163" s="1"/>
      <c r="T163" s="15"/>
      <c r="U163" s="1"/>
      <c r="V163" s="1"/>
      <c r="W163" s="15"/>
      <c r="X163" s="1"/>
      <c r="Y163" s="1"/>
      <c r="Z163" s="15"/>
      <c r="AA163" s="1"/>
      <c r="AB163" s="1"/>
      <c r="AC163" s="15"/>
      <c r="AD163" s="2" t="s">
        <v>242</v>
      </c>
      <c r="AE163" s="14">
        <f t="shared" si="47"/>
        <v>2640</v>
      </c>
      <c r="AF163" s="14">
        <f t="shared" si="48"/>
        <v>0</v>
      </c>
      <c r="AG163" s="14">
        <f t="shared" si="49"/>
        <v>0</v>
      </c>
      <c r="AH163" s="14">
        <f t="shared" si="50"/>
        <v>0</v>
      </c>
      <c r="AI163" s="14">
        <f t="shared" si="51"/>
        <v>0</v>
      </c>
      <c r="AJ163" s="14">
        <f t="shared" si="52"/>
        <v>0</v>
      </c>
      <c r="AK163" s="14">
        <f t="shared" si="53"/>
        <v>0</v>
      </c>
    </row>
    <row r="164" spans="1:37" ht="15.75">
      <c r="A164" s="17">
        <v>7501013122067</v>
      </c>
      <c r="B164" s="20" t="s">
        <v>151</v>
      </c>
      <c r="C164" s="21">
        <v>176</v>
      </c>
      <c r="D164" s="18">
        <v>182.01</v>
      </c>
      <c r="E164" s="18">
        <v>191.1</v>
      </c>
      <c r="F164" s="21">
        <v>180</v>
      </c>
      <c r="G164" s="16" t="s">
        <v>238</v>
      </c>
      <c r="H164" s="1"/>
      <c r="I164" s="1"/>
      <c r="J164" s="1">
        <v>7</v>
      </c>
      <c r="K164" s="15">
        <v>7</v>
      </c>
      <c r="L164" s="1"/>
      <c r="M164" s="1"/>
      <c r="N164" s="15"/>
      <c r="O164" s="1"/>
      <c r="P164" s="1"/>
      <c r="Q164" s="15"/>
      <c r="R164" s="1"/>
      <c r="S164" s="1"/>
      <c r="T164" s="15"/>
      <c r="U164" s="1"/>
      <c r="V164" s="1"/>
      <c r="W164" s="15"/>
      <c r="X164" s="1"/>
      <c r="Y164" s="1"/>
      <c r="Z164" s="15"/>
      <c r="AA164" s="1"/>
      <c r="AB164" s="1"/>
      <c r="AC164" s="15"/>
      <c r="AD164" s="2" t="s">
        <v>242</v>
      </c>
      <c r="AE164" s="14">
        <f t="shared" si="47"/>
        <v>1232</v>
      </c>
      <c r="AF164" s="14">
        <f t="shared" si="48"/>
        <v>0</v>
      </c>
      <c r="AG164" s="14">
        <f t="shared" si="49"/>
        <v>0</v>
      </c>
      <c r="AH164" s="14">
        <f t="shared" si="50"/>
        <v>0</v>
      </c>
      <c r="AI164" s="14">
        <f t="shared" si="51"/>
        <v>0</v>
      </c>
      <c r="AJ164" s="14">
        <f t="shared" si="52"/>
        <v>0</v>
      </c>
      <c r="AK164" s="14">
        <f t="shared" si="53"/>
        <v>0</v>
      </c>
    </row>
    <row r="165" spans="1:37" ht="15.75">
      <c r="A165" s="17">
        <v>7501013122036</v>
      </c>
      <c r="B165" s="20" t="s">
        <v>152</v>
      </c>
      <c r="C165" s="21">
        <v>176</v>
      </c>
      <c r="D165" s="18">
        <v>179.01</v>
      </c>
      <c r="E165" s="18">
        <v>191.1</v>
      </c>
      <c r="F165" s="19">
        <v>180</v>
      </c>
      <c r="G165" s="16" t="s">
        <v>238</v>
      </c>
      <c r="H165" s="1"/>
      <c r="I165" s="1"/>
      <c r="J165" s="1">
        <v>15</v>
      </c>
      <c r="K165" s="15">
        <v>15</v>
      </c>
      <c r="L165" s="1"/>
      <c r="M165" s="1"/>
      <c r="N165" s="15"/>
      <c r="O165" s="1"/>
      <c r="P165" s="1"/>
      <c r="Q165" s="15"/>
      <c r="R165" s="1"/>
      <c r="S165" s="1"/>
      <c r="T165" s="15"/>
      <c r="U165" s="1"/>
      <c r="V165" s="1"/>
      <c r="W165" s="15"/>
      <c r="X165" s="1"/>
      <c r="Y165" s="1"/>
      <c r="Z165" s="15"/>
      <c r="AA165" s="1"/>
      <c r="AB165" s="1"/>
      <c r="AC165" s="15"/>
      <c r="AD165" s="2" t="s">
        <v>242</v>
      </c>
      <c r="AE165" s="14">
        <f t="shared" si="47"/>
        <v>2640</v>
      </c>
      <c r="AF165" s="14">
        <f t="shared" si="48"/>
        <v>0</v>
      </c>
      <c r="AG165" s="14">
        <f t="shared" si="49"/>
        <v>0</v>
      </c>
      <c r="AH165" s="14">
        <f t="shared" si="50"/>
        <v>0</v>
      </c>
      <c r="AI165" s="14">
        <f t="shared" si="51"/>
        <v>0</v>
      </c>
      <c r="AJ165" s="14">
        <f t="shared" si="52"/>
        <v>0</v>
      </c>
      <c r="AK165" s="14">
        <f t="shared" si="53"/>
        <v>0</v>
      </c>
    </row>
    <row r="166" spans="1:37" ht="15.75">
      <c r="A166" s="17">
        <v>7501013122197</v>
      </c>
      <c r="B166" s="20" t="s">
        <v>153</v>
      </c>
      <c r="C166" s="21">
        <v>176</v>
      </c>
      <c r="D166" s="18">
        <v>179.01</v>
      </c>
      <c r="E166" s="18">
        <v>191.1</v>
      </c>
      <c r="F166" s="19">
        <v>180</v>
      </c>
      <c r="G166" s="16" t="s">
        <v>238</v>
      </c>
      <c r="H166" s="1"/>
      <c r="I166" s="1"/>
      <c r="J166" s="1">
        <v>15</v>
      </c>
      <c r="K166" s="15">
        <v>15</v>
      </c>
      <c r="L166" s="1"/>
      <c r="M166" s="1"/>
      <c r="N166" s="15"/>
      <c r="O166" s="1"/>
      <c r="P166" s="1"/>
      <c r="Q166" s="15"/>
      <c r="R166" s="1"/>
      <c r="S166" s="1"/>
      <c r="T166" s="15"/>
      <c r="U166" s="1"/>
      <c r="V166" s="1"/>
      <c r="W166" s="15"/>
      <c r="X166" s="1"/>
      <c r="Y166" s="1"/>
      <c r="Z166" s="15"/>
      <c r="AA166" s="1"/>
      <c r="AB166" s="1"/>
      <c r="AC166" s="15"/>
      <c r="AD166" s="2" t="s">
        <v>242</v>
      </c>
      <c r="AE166" s="14">
        <f t="shared" si="47"/>
        <v>2640</v>
      </c>
      <c r="AF166" s="14">
        <f t="shared" si="48"/>
        <v>0</v>
      </c>
      <c r="AG166" s="14">
        <f t="shared" si="49"/>
        <v>0</v>
      </c>
      <c r="AH166" s="14">
        <f t="shared" si="50"/>
        <v>0</v>
      </c>
      <c r="AI166" s="14">
        <f t="shared" si="51"/>
        <v>0</v>
      </c>
      <c r="AJ166" s="14">
        <f t="shared" si="52"/>
        <v>0</v>
      </c>
      <c r="AK166" s="14">
        <f t="shared" si="53"/>
        <v>0</v>
      </c>
    </row>
    <row r="167" spans="1:37" ht="15.75">
      <c r="A167" s="17">
        <v>7501013122135</v>
      </c>
      <c r="B167" s="20" t="s">
        <v>154</v>
      </c>
      <c r="C167" s="21">
        <v>176</v>
      </c>
      <c r="D167" s="18">
        <v>179.01</v>
      </c>
      <c r="E167" s="18">
        <v>191.1</v>
      </c>
      <c r="F167" s="19">
        <v>180</v>
      </c>
      <c r="G167" s="16" t="s">
        <v>238</v>
      </c>
      <c r="H167" s="1"/>
      <c r="I167" s="1"/>
      <c r="J167" s="1">
        <v>10</v>
      </c>
      <c r="K167" s="15">
        <v>10</v>
      </c>
      <c r="L167" s="1"/>
      <c r="M167" s="1"/>
      <c r="N167" s="15"/>
      <c r="O167" s="1"/>
      <c r="P167" s="1"/>
      <c r="Q167" s="15"/>
      <c r="R167" s="1"/>
      <c r="S167" s="1"/>
      <c r="T167" s="15"/>
      <c r="U167" s="1"/>
      <c r="V167" s="1"/>
      <c r="W167" s="15"/>
      <c r="X167" s="1"/>
      <c r="Y167" s="1"/>
      <c r="Z167" s="15"/>
      <c r="AA167" s="1"/>
      <c r="AB167" s="1"/>
      <c r="AC167" s="15"/>
      <c r="AD167" s="2" t="s">
        <v>242</v>
      </c>
      <c r="AE167" s="14">
        <f t="shared" si="47"/>
        <v>1760</v>
      </c>
      <c r="AF167" s="14">
        <f t="shared" si="48"/>
        <v>0</v>
      </c>
      <c r="AG167" s="14">
        <f t="shared" si="49"/>
        <v>0</v>
      </c>
      <c r="AH167" s="14">
        <f t="shared" si="50"/>
        <v>0</v>
      </c>
      <c r="AI167" s="14">
        <f t="shared" si="51"/>
        <v>0</v>
      </c>
      <c r="AJ167" s="14">
        <f t="shared" si="52"/>
        <v>0</v>
      </c>
      <c r="AK167" s="14">
        <f t="shared" si="53"/>
        <v>0</v>
      </c>
    </row>
    <row r="168" spans="1:37" ht="15.75">
      <c r="A168" s="17">
        <v>7501013122111</v>
      </c>
      <c r="B168" s="20" t="s">
        <v>155</v>
      </c>
      <c r="C168" s="21">
        <v>176</v>
      </c>
      <c r="D168" s="18">
        <v>179.01</v>
      </c>
      <c r="E168" s="18">
        <v>191.1</v>
      </c>
      <c r="F168" s="19">
        <v>180</v>
      </c>
      <c r="G168" s="16" t="s">
        <v>238</v>
      </c>
      <c r="H168" s="1"/>
      <c r="I168" s="1"/>
      <c r="J168" s="1">
        <v>15</v>
      </c>
      <c r="K168" s="15">
        <v>15</v>
      </c>
      <c r="L168" s="1"/>
      <c r="M168" s="1"/>
      <c r="N168" s="15"/>
      <c r="O168" s="1"/>
      <c r="P168" s="1"/>
      <c r="Q168" s="15"/>
      <c r="R168" s="1"/>
      <c r="S168" s="1"/>
      <c r="T168" s="15"/>
      <c r="U168" s="1"/>
      <c r="V168" s="1"/>
      <c r="W168" s="15"/>
      <c r="X168" s="1"/>
      <c r="Y168" s="1"/>
      <c r="Z168" s="15"/>
      <c r="AA168" s="1"/>
      <c r="AB168" s="1"/>
      <c r="AC168" s="15"/>
      <c r="AD168" s="2" t="s">
        <v>242</v>
      </c>
      <c r="AE168" s="14">
        <f t="shared" si="47"/>
        <v>2640</v>
      </c>
      <c r="AF168" s="14">
        <f t="shared" si="48"/>
        <v>0</v>
      </c>
      <c r="AG168" s="14">
        <f t="shared" si="49"/>
        <v>0</v>
      </c>
      <c r="AH168" s="14">
        <f t="shared" si="50"/>
        <v>0</v>
      </c>
      <c r="AI168" s="14">
        <f t="shared" si="51"/>
        <v>0</v>
      </c>
      <c r="AJ168" s="14">
        <f t="shared" si="52"/>
        <v>0</v>
      </c>
      <c r="AK168" s="14">
        <f t="shared" si="53"/>
        <v>0</v>
      </c>
    </row>
    <row r="169" spans="1:37" ht="15.75">
      <c r="A169" s="17">
        <v>7501013122142</v>
      </c>
      <c r="B169" s="20" t="s">
        <v>156</v>
      </c>
      <c r="C169" s="21">
        <v>176</v>
      </c>
      <c r="D169" s="18">
        <v>179.01</v>
      </c>
      <c r="E169" s="18">
        <v>191.1</v>
      </c>
      <c r="F169" s="19">
        <v>180</v>
      </c>
      <c r="G169" s="16" t="s">
        <v>238</v>
      </c>
      <c r="H169" s="1"/>
      <c r="I169" s="1"/>
      <c r="J169" s="1">
        <v>15</v>
      </c>
      <c r="K169" s="15">
        <v>15</v>
      </c>
      <c r="L169" s="1"/>
      <c r="M169" s="1"/>
      <c r="N169" s="15"/>
      <c r="O169" s="1"/>
      <c r="P169" s="1"/>
      <c r="Q169" s="15"/>
      <c r="R169" s="1"/>
      <c r="S169" s="1"/>
      <c r="T169" s="15"/>
      <c r="U169" s="1"/>
      <c r="V169" s="1"/>
      <c r="W169" s="15"/>
      <c r="X169" s="1"/>
      <c r="Y169" s="1"/>
      <c r="Z169" s="15"/>
      <c r="AA169" s="1"/>
      <c r="AB169" s="1"/>
      <c r="AC169" s="15"/>
      <c r="AD169" s="2" t="s">
        <v>242</v>
      </c>
      <c r="AE169" s="14">
        <f t="shared" si="47"/>
        <v>2640</v>
      </c>
      <c r="AF169" s="14">
        <f t="shared" si="48"/>
        <v>0</v>
      </c>
      <c r="AG169" s="14">
        <f t="shared" si="49"/>
        <v>0</v>
      </c>
      <c r="AH169" s="14">
        <f t="shared" si="50"/>
        <v>0</v>
      </c>
      <c r="AI169" s="14">
        <f t="shared" si="51"/>
        <v>0</v>
      </c>
      <c r="AJ169" s="14">
        <f t="shared" si="52"/>
        <v>0</v>
      </c>
      <c r="AK169" s="14">
        <f t="shared" si="53"/>
        <v>0</v>
      </c>
    </row>
    <row r="170" spans="1:37" ht="15.75">
      <c r="B170" s="13" t="s">
        <v>157</v>
      </c>
    </row>
    <row r="171" spans="1:37" ht="15.75">
      <c r="A171" s="17">
        <v>613008738839</v>
      </c>
      <c r="B171" s="20" t="s">
        <v>158</v>
      </c>
      <c r="C171" s="21">
        <v>202</v>
      </c>
      <c r="D171" s="18">
        <v>209.01</v>
      </c>
      <c r="E171" s="18">
        <v>219.5</v>
      </c>
      <c r="F171" s="21">
        <v>208</v>
      </c>
      <c r="G171" s="16" t="s">
        <v>238</v>
      </c>
      <c r="H171" s="1"/>
      <c r="I171" s="1"/>
      <c r="J171" s="1">
        <v>5</v>
      </c>
      <c r="K171" s="15">
        <v>5</v>
      </c>
      <c r="L171" s="1"/>
      <c r="M171" s="1"/>
      <c r="N171" s="15"/>
      <c r="O171" s="1"/>
      <c r="P171" s="1"/>
      <c r="Q171" s="15"/>
      <c r="R171" s="1"/>
      <c r="S171" s="1"/>
      <c r="T171" s="15"/>
      <c r="U171" s="1"/>
      <c r="V171" s="1"/>
      <c r="W171" s="15"/>
      <c r="X171" s="1"/>
      <c r="Y171" s="1"/>
      <c r="Z171" s="15"/>
      <c r="AA171" s="1"/>
      <c r="AB171" s="1"/>
      <c r="AC171" s="15"/>
      <c r="AD171" s="2" t="s">
        <v>242</v>
      </c>
      <c r="AE171" s="14">
        <f t="shared" ref="AE171:AE178" si="54">C171*K171</f>
        <v>1010</v>
      </c>
      <c r="AF171" s="14">
        <f t="shared" ref="AF171:AF178" si="55">C171*N171</f>
        <v>0</v>
      </c>
      <c r="AG171" s="14">
        <f t="shared" ref="AG171:AG178" si="56">C171*Q171</f>
        <v>0</v>
      </c>
      <c r="AH171" s="14">
        <f t="shared" ref="AH171:AH178" si="57">C171*T171</f>
        <v>0</v>
      </c>
      <c r="AI171" s="14">
        <f t="shared" ref="AI171:AI178" si="58">C171*W171</f>
        <v>0</v>
      </c>
      <c r="AJ171" s="14">
        <f t="shared" ref="AJ171:AJ178" si="59">C171*Z171</f>
        <v>0</v>
      </c>
      <c r="AK171" s="14">
        <f t="shared" ref="AK171:AK178" si="60">C171*AC171</f>
        <v>0</v>
      </c>
    </row>
    <row r="172" spans="1:37" ht="15.75">
      <c r="A172" s="17">
        <v>613008738815</v>
      </c>
      <c r="B172" s="20" t="s">
        <v>159</v>
      </c>
      <c r="C172" s="21">
        <v>202</v>
      </c>
      <c r="D172" s="18">
        <v>209.01</v>
      </c>
      <c r="E172" s="18">
        <v>219.5</v>
      </c>
      <c r="F172" s="21">
        <v>208</v>
      </c>
      <c r="G172" s="16" t="s">
        <v>238</v>
      </c>
      <c r="H172" s="1"/>
      <c r="I172" s="1"/>
      <c r="J172" s="1">
        <v>5</v>
      </c>
      <c r="K172" s="15">
        <v>5</v>
      </c>
      <c r="L172" s="1"/>
      <c r="M172" s="1"/>
      <c r="N172" s="15"/>
      <c r="O172" s="1"/>
      <c r="P172" s="1"/>
      <c r="Q172" s="15"/>
      <c r="R172" s="1"/>
      <c r="S172" s="1"/>
      <c r="T172" s="15"/>
      <c r="U172" s="1"/>
      <c r="V172" s="1"/>
      <c r="W172" s="15"/>
      <c r="X172" s="1"/>
      <c r="Y172" s="1"/>
      <c r="Z172" s="15"/>
      <c r="AA172" s="1"/>
      <c r="AB172" s="1"/>
      <c r="AC172" s="15"/>
      <c r="AD172" s="2" t="s">
        <v>242</v>
      </c>
      <c r="AE172" s="14">
        <f t="shared" si="54"/>
        <v>1010</v>
      </c>
      <c r="AF172" s="14">
        <f t="shared" si="55"/>
        <v>0</v>
      </c>
      <c r="AG172" s="14">
        <f t="shared" si="56"/>
        <v>0</v>
      </c>
      <c r="AH172" s="14">
        <f t="shared" si="57"/>
        <v>0</v>
      </c>
      <c r="AI172" s="14">
        <f t="shared" si="58"/>
        <v>0</v>
      </c>
      <c r="AJ172" s="14">
        <f t="shared" si="59"/>
        <v>0</v>
      </c>
      <c r="AK172" s="14">
        <f t="shared" si="60"/>
        <v>0</v>
      </c>
    </row>
    <row r="173" spans="1:37" ht="15.75">
      <c r="A173" s="17">
        <v>613008738853</v>
      </c>
      <c r="B173" s="20" t="s">
        <v>160</v>
      </c>
      <c r="C173" s="21">
        <v>202</v>
      </c>
      <c r="D173" s="18">
        <v>206.01</v>
      </c>
      <c r="E173" s="18">
        <v>219.5</v>
      </c>
      <c r="F173" s="19">
        <v>208</v>
      </c>
      <c r="G173" s="16" t="s">
        <v>238</v>
      </c>
      <c r="H173" s="1"/>
      <c r="I173" s="1"/>
      <c r="J173" s="1">
        <v>5</v>
      </c>
      <c r="K173" s="15">
        <v>5</v>
      </c>
      <c r="L173" s="1"/>
      <c r="M173" s="1"/>
      <c r="N173" s="15"/>
      <c r="O173" s="1"/>
      <c r="P173" s="1"/>
      <c r="Q173" s="15"/>
      <c r="R173" s="1"/>
      <c r="S173" s="1"/>
      <c r="T173" s="15"/>
      <c r="U173" s="1"/>
      <c r="V173" s="1"/>
      <c r="W173" s="15"/>
      <c r="X173" s="1"/>
      <c r="Y173" s="1"/>
      <c r="Z173" s="15"/>
      <c r="AA173" s="1"/>
      <c r="AB173" s="1"/>
      <c r="AC173" s="15"/>
      <c r="AD173" s="2" t="s">
        <v>242</v>
      </c>
      <c r="AE173" s="14">
        <f t="shared" si="54"/>
        <v>1010</v>
      </c>
      <c r="AF173" s="14">
        <f t="shared" si="55"/>
        <v>0</v>
      </c>
      <c r="AG173" s="14">
        <f t="shared" si="56"/>
        <v>0</v>
      </c>
      <c r="AH173" s="14">
        <f t="shared" si="57"/>
        <v>0</v>
      </c>
      <c r="AI173" s="14">
        <f t="shared" si="58"/>
        <v>0</v>
      </c>
      <c r="AJ173" s="14">
        <f t="shared" si="59"/>
        <v>0</v>
      </c>
      <c r="AK173" s="14">
        <f t="shared" si="60"/>
        <v>0</v>
      </c>
    </row>
    <row r="174" spans="1:37" ht="15.75">
      <c r="A174" s="17">
        <v>613008738778</v>
      </c>
      <c r="B174" s="20" t="s">
        <v>161</v>
      </c>
      <c r="C174" s="21">
        <v>202</v>
      </c>
      <c r="D174" s="18">
        <v>206.01</v>
      </c>
      <c r="E174" s="18">
        <v>219.5</v>
      </c>
      <c r="F174" s="19">
        <v>208</v>
      </c>
      <c r="G174" s="16" t="s">
        <v>238</v>
      </c>
      <c r="H174" s="1"/>
      <c r="I174" s="1"/>
      <c r="J174" s="1">
        <v>5</v>
      </c>
      <c r="K174" s="15">
        <v>5</v>
      </c>
      <c r="L174" s="1"/>
      <c r="M174" s="1"/>
      <c r="N174" s="15"/>
      <c r="O174" s="1"/>
      <c r="P174" s="1"/>
      <c r="Q174" s="15"/>
      <c r="R174" s="1"/>
      <c r="S174" s="1"/>
      <c r="T174" s="15"/>
      <c r="U174" s="1"/>
      <c r="V174" s="1"/>
      <c r="W174" s="15"/>
      <c r="X174" s="1"/>
      <c r="Y174" s="1"/>
      <c r="Z174" s="15"/>
      <c r="AA174" s="1"/>
      <c r="AB174" s="1"/>
      <c r="AC174" s="15"/>
      <c r="AD174" s="2" t="s">
        <v>242</v>
      </c>
      <c r="AE174" s="14">
        <f t="shared" si="54"/>
        <v>1010</v>
      </c>
      <c r="AF174" s="14">
        <f t="shared" si="55"/>
        <v>0</v>
      </c>
      <c r="AG174" s="14">
        <f t="shared" si="56"/>
        <v>0</v>
      </c>
      <c r="AH174" s="14">
        <f t="shared" si="57"/>
        <v>0</v>
      </c>
      <c r="AI174" s="14">
        <f t="shared" si="58"/>
        <v>0</v>
      </c>
      <c r="AJ174" s="14">
        <f t="shared" si="59"/>
        <v>0</v>
      </c>
      <c r="AK174" s="14">
        <f t="shared" si="60"/>
        <v>0</v>
      </c>
    </row>
    <row r="175" spans="1:37" ht="15.75">
      <c r="A175" s="17">
        <v>613008738891</v>
      </c>
      <c r="B175" s="20" t="s">
        <v>162</v>
      </c>
      <c r="C175" s="21">
        <v>202</v>
      </c>
      <c r="D175" s="18">
        <v>208.01</v>
      </c>
      <c r="E175" s="18">
        <v>219.5</v>
      </c>
      <c r="F175" s="21">
        <v>208</v>
      </c>
      <c r="G175" s="16" t="s">
        <v>238</v>
      </c>
      <c r="H175" s="1"/>
      <c r="I175" s="1"/>
      <c r="J175" s="1">
        <v>5</v>
      </c>
      <c r="K175" s="15">
        <v>5</v>
      </c>
      <c r="L175" s="1"/>
      <c r="M175" s="1"/>
      <c r="N175" s="15"/>
      <c r="O175" s="1"/>
      <c r="P175" s="1"/>
      <c r="Q175" s="15"/>
      <c r="R175" s="1"/>
      <c r="S175" s="1"/>
      <c r="T175" s="15"/>
      <c r="U175" s="1"/>
      <c r="V175" s="1"/>
      <c r="W175" s="15"/>
      <c r="X175" s="1"/>
      <c r="Y175" s="1"/>
      <c r="Z175" s="15"/>
      <c r="AA175" s="1"/>
      <c r="AB175" s="1"/>
      <c r="AC175" s="15"/>
      <c r="AD175" s="2" t="s">
        <v>242</v>
      </c>
      <c r="AE175" s="14">
        <f t="shared" si="54"/>
        <v>1010</v>
      </c>
      <c r="AF175" s="14">
        <f t="shared" si="55"/>
        <v>0</v>
      </c>
      <c r="AG175" s="14">
        <f t="shared" si="56"/>
        <v>0</v>
      </c>
      <c r="AH175" s="14">
        <f t="shared" si="57"/>
        <v>0</v>
      </c>
      <c r="AI175" s="14">
        <f t="shared" si="58"/>
        <v>0</v>
      </c>
      <c r="AJ175" s="14">
        <f t="shared" si="59"/>
        <v>0</v>
      </c>
      <c r="AK175" s="14">
        <f t="shared" si="60"/>
        <v>0</v>
      </c>
    </row>
    <row r="176" spans="1:37" ht="15.75">
      <c r="A176" s="17">
        <v>4720</v>
      </c>
      <c r="B176" s="20" t="s">
        <v>163</v>
      </c>
      <c r="C176" s="21">
        <v>76.5</v>
      </c>
      <c r="D176" s="18">
        <v>79.010000000000005</v>
      </c>
      <c r="E176" s="18">
        <v>83</v>
      </c>
      <c r="F176" s="19">
        <v>79.349999999999994</v>
      </c>
      <c r="G176" s="16" t="s">
        <v>238</v>
      </c>
      <c r="H176" s="1"/>
      <c r="I176" s="1"/>
      <c r="J176" s="1">
        <v>10</v>
      </c>
      <c r="K176" s="15">
        <v>10</v>
      </c>
      <c r="L176" s="1"/>
      <c r="M176" s="1"/>
      <c r="N176" s="15"/>
      <c r="O176" s="1"/>
      <c r="P176" s="1"/>
      <c r="Q176" s="15"/>
      <c r="R176" s="1"/>
      <c r="S176" s="1"/>
      <c r="T176" s="15"/>
      <c r="U176" s="1"/>
      <c r="V176" s="1"/>
      <c r="W176" s="15"/>
      <c r="X176" s="1"/>
      <c r="Y176" s="1"/>
      <c r="Z176" s="15"/>
      <c r="AA176" s="1"/>
      <c r="AB176" s="1"/>
      <c r="AC176" s="15"/>
      <c r="AD176" s="2" t="s">
        <v>242</v>
      </c>
      <c r="AE176" s="14">
        <f t="shared" si="54"/>
        <v>765</v>
      </c>
      <c r="AF176" s="14">
        <f t="shared" si="55"/>
        <v>0</v>
      </c>
      <c r="AG176" s="14">
        <f t="shared" si="56"/>
        <v>0</v>
      </c>
      <c r="AH176" s="14">
        <f t="shared" si="57"/>
        <v>0</v>
      </c>
      <c r="AI176" s="14">
        <f t="shared" si="58"/>
        <v>0</v>
      </c>
      <c r="AJ176" s="14">
        <f t="shared" si="59"/>
        <v>0</v>
      </c>
      <c r="AK176" s="14">
        <f t="shared" si="60"/>
        <v>0</v>
      </c>
    </row>
    <row r="177" spans="1:37" ht="15.75">
      <c r="A177" s="17" t="s">
        <v>164</v>
      </c>
      <c r="B177" s="20" t="s">
        <v>165</v>
      </c>
      <c r="C177" s="21">
        <v>240</v>
      </c>
      <c r="D177" s="18">
        <v>244.01</v>
      </c>
      <c r="E177" s="18">
        <v>260.60000000000002</v>
      </c>
      <c r="F177" s="19">
        <v>246</v>
      </c>
      <c r="G177" s="16" t="s">
        <v>233</v>
      </c>
      <c r="H177" s="1"/>
      <c r="I177" s="1"/>
      <c r="J177" s="1">
        <v>10</v>
      </c>
      <c r="K177" s="15">
        <v>10</v>
      </c>
      <c r="L177" s="1"/>
      <c r="M177" s="1"/>
      <c r="N177" s="15"/>
      <c r="O177" s="1"/>
      <c r="P177" s="1"/>
      <c r="Q177" s="15"/>
      <c r="R177" s="1"/>
      <c r="S177" s="1"/>
      <c r="T177" s="15"/>
      <c r="U177" s="1"/>
      <c r="V177" s="1"/>
      <c r="W177" s="15"/>
      <c r="X177" s="1"/>
      <c r="Y177" s="1"/>
      <c r="Z177" s="15"/>
      <c r="AA177" s="1"/>
      <c r="AB177" s="1"/>
      <c r="AC177" s="15"/>
      <c r="AD177" s="2" t="s">
        <v>242</v>
      </c>
      <c r="AE177" s="14">
        <f t="shared" si="54"/>
        <v>2400</v>
      </c>
      <c r="AF177" s="14">
        <f t="shared" si="55"/>
        <v>0</v>
      </c>
      <c r="AG177" s="14">
        <f t="shared" si="56"/>
        <v>0</v>
      </c>
      <c r="AH177" s="14">
        <f t="shared" si="57"/>
        <v>0</v>
      </c>
      <c r="AI177" s="14">
        <f t="shared" si="58"/>
        <v>0</v>
      </c>
      <c r="AJ177" s="14">
        <f t="shared" si="59"/>
        <v>0</v>
      </c>
      <c r="AK177" s="14">
        <f t="shared" si="60"/>
        <v>0</v>
      </c>
    </row>
    <row r="178" spans="1:37" ht="15.75">
      <c r="A178" s="17">
        <v>7501011350816</v>
      </c>
      <c r="B178" s="20" t="s">
        <v>166</v>
      </c>
      <c r="C178" s="21">
        <v>127.6</v>
      </c>
      <c r="D178" s="18">
        <v>139.01</v>
      </c>
      <c r="E178" s="18">
        <v>146</v>
      </c>
      <c r="F178" s="21">
        <v>134.69880000000001</v>
      </c>
      <c r="G178" s="16" t="s">
        <v>244</v>
      </c>
      <c r="H178" s="1"/>
      <c r="I178" s="1"/>
      <c r="J178" s="1">
        <v>0</v>
      </c>
      <c r="K178" s="15"/>
      <c r="L178" s="1"/>
      <c r="M178" s="1"/>
      <c r="N178" s="15"/>
      <c r="O178" s="1"/>
      <c r="P178" s="1"/>
      <c r="Q178" s="15"/>
      <c r="R178" s="1"/>
      <c r="S178" s="1"/>
      <c r="T178" s="15"/>
      <c r="U178" s="1"/>
      <c r="V178" s="1"/>
      <c r="W178" s="15"/>
      <c r="X178" s="1"/>
      <c r="Y178" s="1"/>
      <c r="Z178" s="15"/>
      <c r="AA178" s="1"/>
      <c r="AB178" s="1"/>
      <c r="AC178" s="15"/>
      <c r="AD178" s="2" t="s">
        <v>243</v>
      </c>
      <c r="AE178" s="14">
        <f t="shared" si="54"/>
        <v>0</v>
      </c>
      <c r="AF178" s="14">
        <f t="shared" si="55"/>
        <v>0</v>
      </c>
      <c r="AG178" s="14">
        <f t="shared" si="56"/>
        <v>0</v>
      </c>
      <c r="AH178" s="14">
        <f t="shared" si="57"/>
        <v>0</v>
      </c>
      <c r="AI178" s="14">
        <f t="shared" si="58"/>
        <v>0</v>
      </c>
      <c r="AJ178" s="14">
        <f t="shared" si="59"/>
        <v>0</v>
      </c>
      <c r="AK178" s="14">
        <f t="shared" si="60"/>
        <v>0</v>
      </c>
    </row>
    <row r="179" spans="1:37" ht="15.75">
      <c r="B179" s="13" t="s">
        <v>69</v>
      </c>
    </row>
    <row r="180" spans="1:37" ht="15.75">
      <c r="A180" s="17">
        <v>7501006530282</v>
      </c>
      <c r="B180" s="20" t="s">
        <v>167</v>
      </c>
      <c r="C180" s="21">
        <v>270</v>
      </c>
      <c r="D180" s="18">
        <v>330.01</v>
      </c>
      <c r="E180" s="18">
        <v>346.5</v>
      </c>
      <c r="F180" s="21">
        <v>310.2432</v>
      </c>
      <c r="G180" s="16" t="s">
        <v>244</v>
      </c>
      <c r="H180" s="1"/>
      <c r="I180" s="1"/>
      <c r="J180" s="1">
        <v>10</v>
      </c>
      <c r="K180" s="15">
        <v>10</v>
      </c>
      <c r="L180" s="1"/>
      <c r="M180" s="1"/>
      <c r="N180" s="15"/>
      <c r="O180" s="1"/>
      <c r="P180" s="1"/>
      <c r="Q180" s="15"/>
      <c r="R180" s="1"/>
      <c r="S180" s="1"/>
      <c r="T180" s="15"/>
      <c r="U180" s="1"/>
      <c r="V180" s="1"/>
      <c r="W180" s="15"/>
      <c r="X180" s="1"/>
      <c r="Y180" s="1"/>
      <c r="Z180" s="15"/>
      <c r="AA180" s="1"/>
      <c r="AB180" s="1"/>
      <c r="AC180" s="15"/>
      <c r="AD180" s="2" t="s">
        <v>242</v>
      </c>
      <c r="AE180" s="14">
        <f>C180*K180</f>
        <v>2700</v>
      </c>
      <c r="AF180" s="14">
        <f>C180*N180</f>
        <v>0</v>
      </c>
      <c r="AG180" s="14">
        <f>C180*Q180</f>
        <v>0</v>
      </c>
      <c r="AH180" s="14">
        <f>C180*T180</f>
        <v>0</v>
      </c>
      <c r="AI180" s="14">
        <f>C180*W180</f>
        <v>0</v>
      </c>
      <c r="AJ180" s="14">
        <f>C180*Z180</f>
        <v>0</v>
      </c>
      <c r="AK180" s="14">
        <f>C180*AC180</f>
        <v>0</v>
      </c>
    </row>
    <row r="181" spans="1:37" ht="15.75">
      <c r="B181" s="13" t="s">
        <v>99</v>
      </c>
    </row>
    <row r="182" spans="1:37" ht="15.75">
      <c r="A182" s="17">
        <v>6150</v>
      </c>
      <c r="B182" s="20" t="s">
        <v>168</v>
      </c>
      <c r="C182" s="21">
        <v>150</v>
      </c>
      <c r="D182" s="18">
        <v>165.01</v>
      </c>
      <c r="E182" s="18">
        <v>173.3</v>
      </c>
      <c r="F182" s="21">
        <v>163.488</v>
      </c>
      <c r="G182" s="16" t="s">
        <v>244</v>
      </c>
      <c r="H182" s="1"/>
      <c r="I182" s="1"/>
      <c r="J182" s="1">
        <v>10</v>
      </c>
      <c r="K182" s="15">
        <v>10</v>
      </c>
      <c r="L182" s="1"/>
      <c r="M182" s="1"/>
      <c r="N182" s="15"/>
      <c r="O182" s="1"/>
      <c r="P182" s="1"/>
      <c r="Q182" s="15"/>
      <c r="R182" s="1"/>
      <c r="S182" s="1"/>
      <c r="T182" s="15"/>
      <c r="U182" s="1"/>
      <c r="V182" s="1"/>
      <c r="W182" s="15"/>
      <c r="X182" s="1"/>
      <c r="Y182" s="1"/>
      <c r="Z182" s="15"/>
      <c r="AA182" s="1"/>
      <c r="AB182" s="1"/>
      <c r="AC182" s="15"/>
      <c r="AD182" s="2" t="s">
        <v>242</v>
      </c>
      <c r="AE182" s="14">
        <f t="shared" ref="AE182:AE187" si="61">C182*K182</f>
        <v>1500</v>
      </c>
      <c r="AF182" s="14">
        <f t="shared" ref="AF182:AF187" si="62">C182*N182</f>
        <v>0</v>
      </c>
      <c r="AG182" s="14">
        <f t="shared" ref="AG182:AG187" si="63">C182*Q182</f>
        <v>0</v>
      </c>
      <c r="AH182" s="14">
        <f t="shared" ref="AH182:AH187" si="64">C182*T182</f>
        <v>0</v>
      </c>
      <c r="AI182" s="14">
        <f t="shared" ref="AI182:AI187" si="65">C182*W182</f>
        <v>0</v>
      </c>
      <c r="AJ182" s="14">
        <f t="shared" ref="AJ182:AJ187" si="66">C182*Z182</f>
        <v>0</v>
      </c>
      <c r="AK182" s="14">
        <f t="shared" ref="AK182:AK187" si="67">C182*AC182</f>
        <v>0</v>
      </c>
    </row>
    <row r="183" spans="1:37" ht="15.75">
      <c r="A183" s="17">
        <v>14322</v>
      </c>
      <c r="B183" s="20" t="s">
        <v>169</v>
      </c>
      <c r="C183" s="21">
        <v>194.4</v>
      </c>
      <c r="D183" s="18">
        <v>215.01</v>
      </c>
      <c r="E183" s="18">
        <v>225.8</v>
      </c>
      <c r="F183" s="21">
        <v>210</v>
      </c>
      <c r="G183" s="16" t="s">
        <v>231</v>
      </c>
      <c r="H183" s="1"/>
      <c r="I183" s="1"/>
      <c r="J183" s="1">
        <v>10</v>
      </c>
      <c r="K183" s="15">
        <v>10</v>
      </c>
      <c r="L183" s="1"/>
      <c r="M183" s="1"/>
      <c r="N183" s="15"/>
      <c r="O183" s="1"/>
      <c r="P183" s="1"/>
      <c r="Q183" s="15"/>
      <c r="R183" s="1"/>
      <c r="S183" s="1"/>
      <c r="T183" s="15"/>
      <c r="U183" s="1"/>
      <c r="V183" s="1"/>
      <c r="W183" s="15"/>
      <c r="X183" s="1"/>
      <c r="Y183" s="1"/>
      <c r="Z183" s="15"/>
      <c r="AA183" s="1"/>
      <c r="AB183" s="1"/>
      <c r="AC183" s="15"/>
      <c r="AD183" s="2" t="s">
        <v>242</v>
      </c>
      <c r="AE183" s="14">
        <f t="shared" si="61"/>
        <v>1944</v>
      </c>
      <c r="AF183" s="14">
        <f t="shared" si="62"/>
        <v>0</v>
      </c>
      <c r="AG183" s="14">
        <f t="shared" si="63"/>
        <v>0</v>
      </c>
      <c r="AH183" s="14">
        <f t="shared" si="64"/>
        <v>0</v>
      </c>
      <c r="AI183" s="14">
        <f t="shared" si="65"/>
        <v>0</v>
      </c>
      <c r="AJ183" s="14">
        <f t="shared" si="66"/>
        <v>0</v>
      </c>
      <c r="AK183" s="14">
        <f t="shared" si="67"/>
        <v>0</v>
      </c>
    </row>
    <row r="184" spans="1:37" ht="15.75">
      <c r="A184" s="17" t="s">
        <v>170</v>
      </c>
      <c r="B184" s="20" t="s">
        <v>171</v>
      </c>
      <c r="C184" s="21">
        <v>165.6</v>
      </c>
      <c r="D184" s="18">
        <v>179.01</v>
      </c>
      <c r="E184" s="18">
        <v>188</v>
      </c>
      <c r="F184" s="21">
        <v>176.78399999999999</v>
      </c>
      <c r="G184" s="16" t="s">
        <v>244</v>
      </c>
      <c r="H184" s="1"/>
      <c r="I184" s="1"/>
      <c r="J184" s="1">
        <v>15</v>
      </c>
      <c r="K184" s="15">
        <v>15</v>
      </c>
      <c r="L184" s="1"/>
      <c r="M184" s="1"/>
      <c r="N184" s="15"/>
      <c r="O184" s="1"/>
      <c r="P184" s="1"/>
      <c r="Q184" s="15"/>
      <c r="R184" s="1"/>
      <c r="S184" s="1"/>
      <c r="T184" s="15"/>
      <c r="U184" s="1"/>
      <c r="V184" s="1"/>
      <c r="W184" s="15"/>
      <c r="X184" s="1"/>
      <c r="Y184" s="1"/>
      <c r="Z184" s="15"/>
      <c r="AA184" s="1"/>
      <c r="AB184" s="1"/>
      <c r="AC184" s="15"/>
      <c r="AD184" s="2" t="s">
        <v>242</v>
      </c>
      <c r="AE184" s="14">
        <f t="shared" si="61"/>
        <v>2484</v>
      </c>
      <c r="AF184" s="14">
        <f t="shared" si="62"/>
        <v>0</v>
      </c>
      <c r="AG184" s="14">
        <f t="shared" si="63"/>
        <v>0</v>
      </c>
      <c r="AH184" s="14">
        <f t="shared" si="64"/>
        <v>0</v>
      </c>
      <c r="AI184" s="14">
        <f t="shared" si="65"/>
        <v>0</v>
      </c>
      <c r="AJ184" s="14">
        <f t="shared" si="66"/>
        <v>0</v>
      </c>
      <c r="AK184" s="14">
        <f t="shared" si="67"/>
        <v>0</v>
      </c>
    </row>
    <row r="185" spans="1:37" ht="15.75">
      <c r="A185" s="17">
        <v>1000007501447</v>
      </c>
      <c r="B185" s="20" t="s">
        <v>172</v>
      </c>
      <c r="C185" s="21">
        <v>82.8</v>
      </c>
      <c r="D185" s="18">
        <v>90.01</v>
      </c>
      <c r="E185" s="18">
        <v>94.5</v>
      </c>
      <c r="F185" s="21">
        <v>89.087999999999994</v>
      </c>
      <c r="G185" s="16" t="s">
        <v>244</v>
      </c>
      <c r="H185" s="1"/>
      <c r="I185" s="1"/>
      <c r="J185" s="1">
        <v>15</v>
      </c>
      <c r="K185" s="15">
        <v>15</v>
      </c>
      <c r="L185" s="1"/>
      <c r="M185" s="1"/>
      <c r="N185" s="15"/>
      <c r="O185" s="1"/>
      <c r="P185" s="1"/>
      <c r="Q185" s="15"/>
      <c r="R185" s="1"/>
      <c r="S185" s="1"/>
      <c r="T185" s="15"/>
      <c r="U185" s="1"/>
      <c r="V185" s="1"/>
      <c r="W185" s="15"/>
      <c r="X185" s="1"/>
      <c r="Y185" s="1"/>
      <c r="Z185" s="15"/>
      <c r="AA185" s="1"/>
      <c r="AB185" s="1"/>
      <c r="AC185" s="15"/>
      <c r="AD185" s="2" t="s">
        <v>242</v>
      </c>
      <c r="AE185" s="14">
        <f t="shared" si="61"/>
        <v>1242</v>
      </c>
      <c r="AF185" s="14">
        <f t="shared" si="62"/>
        <v>0</v>
      </c>
      <c r="AG185" s="14">
        <f t="shared" si="63"/>
        <v>0</v>
      </c>
      <c r="AH185" s="14">
        <f t="shared" si="64"/>
        <v>0</v>
      </c>
      <c r="AI185" s="14">
        <f t="shared" si="65"/>
        <v>0</v>
      </c>
      <c r="AJ185" s="14">
        <f t="shared" si="66"/>
        <v>0</v>
      </c>
      <c r="AK185" s="14">
        <f t="shared" si="67"/>
        <v>0</v>
      </c>
    </row>
    <row r="186" spans="1:37" ht="15.75">
      <c r="A186" s="17">
        <v>65820</v>
      </c>
      <c r="B186" s="20" t="s">
        <v>173</v>
      </c>
      <c r="C186" s="21">
        <v>408</v>
      </c>
      <c r="D186" s="18">
        <v>452.01</v>
      </c>
      <c r="E186" s="18">
        <v>474.6</v>
      </c>
      <c r="F186" s="21">
        <v>415.72800000000001</v>
      </c>
      <c r="G186" s="16" t="s">
        <v>244</v>
      </c>
      <c r="H186" s="1"/>
      <c r="I186" s="1"/>
      <c r="J186" s="1">
        <v>3</v>
      </c>
      <c r="K186" s="15">
        <v>3</v>
      </c>
      <c r="L186" s="1"/>
      <c r="M186" s="1"/>
      <c r="N186" s="15"/>
      <c r="O186" s="1"/>
      <c r="P186" s="1"/>
      <c r="Q186" s="15"/>
      <c r="R186" s="1"/>
      <c r="S186" s="1"/>
      <c r="T186" s="15"/>
      <c r="U186" s="1"/>
      <c r="V186" s="1"/>
      <c r="W186" s="15"/>
      <c r="X186" s="1"/>
      <c r="Y186" s="1"/>
      <c r="Z186" s="15"/>
      <c r="AA186" s="1"/>
      <c r="AB186" s="1"/>
      <c r="AC186" s="15"/>
      <c r="AD186" s="2" t="s">
        <v>242</v>
      </c>
      <c r="AE186" s="14">
        <f t="shared" si="61"/>
        <v>1224</v>
      </c>
      <c r="AF186" s="14">
        <f t="shared" si="62"/>
        <v>0</v>
      </c>
      <c r="AG186" s="14">
        <f t="shared" si="63"/>
        <v>0</v>
      </c>
      <c r="AH186" s="14">
        <f t="shared" si="64"/>
        <v>0</v>
      </c>
      <c r="AI186" s="14">
        <f t="shared" si="65"/>
        <v>0</v>
      </c>
      <c r="AJ186" s="14">
        <f t="shared" si="66"/>
        <v>0</v>
      </c>
      <c r="AK186" s="14">
        <f t="shared" si="67"/>
        <v>0</v>
      </c>
    </row>
    <row r="187" spans="1:37" ht="15.75">
      <c r="A187" s="17">
        <v>5821</v>
      </c>
      <c r="B187" s="20" t="s">
        <v>174</v>
      </c>
      <c r="C187" s="21">
        <v>228</v>
      </c>
      <c r="D187" s="18">
        <v>336.01</v>
      </c>
      <c r="E187" s="18">
        <v>352.8</v>
      </c>
      <c r="F187" s="21">
        <v>314</v>
      </c>
      <c r="G187" s="16" t="s">
        <v>238</v>
      </c>
      <c r="H187" s="1"/>
      <c r="I187" s="1"/>
      <c r="J187" s="1">
        <v>3</v>
      </c>
      <c r="K187" s="15">
        <v>3</v>
      </c>
      <c r="L187" s="1"/>
      <c r="M187" s="1"/>
      <c r="N187" s="15"/>
      <c r="O187" s="1"/>
      <c r="P187" s="1"/>
      <c r="Q187" s="15"/>
      <c r="R187" s="1"/>
      <c r="S187" s="1"/>
      <c r="T187" s="15"/>
      <c r="U187" s="1"/>
      <c r="V187" s="1"/>
      <c r="W187" s="15"/>
      <c r="X187" s="1"/>
      <c r="Y187" s="1"/>
      <c r="Z187" s="15"/>
      <c r="AA187" s="1"/>
      <c r="AB187" s="1"/>
      <c r="AC187" s="15"/>
      <c r="AD187" s="2" t="s">
        <v>242</v>
      </c>
      <c r="AE187" s="14">
        <f t="shared" si="61"/>
        <v>684</v>
      </c>
      <c r="AF187" s="14">
        <f t="shared" si="62"/>
        <v>0</v>
      </c>
      <c r="AG187" s="14">
        <f t="shared" si="63"/>
        <v>0</v>
      </c>
      <c r="AH187" s="14">
        <f t="shared" si="64"/>
        <v>0</v>
      </c>
      <c r="AI187" s="14">
        <f t="shared" si="65"/>
        <v>0</v>
      </c>
      <c r="AJ187" s="14">
        <f t="shared" si="66"/>
        <v>0</v>
      </c>
      <c r="AK187" s="14">
        <f t="shared" si="67"/>
        <v>0</v>
      </c>
    </row>
    <row r="188" spans="1:37" ht="15.75">
      <c r="B188" s="13" t="s">
        <v>71</v>
      </c>
    </row>
    <row r="189" spans="1:37" ht="15.75">
      <c r="A189" s="17">
        <v>2665</v>
      </c>
      <c r="B189" s="20" t="s">
        <v>175</v>
      </c>
      <c r="C189" s="21">
        <v>504</v>
      </c>
      <c r="D189" s="18">
        <v>576.01</v>
      </c>
      <c r="E189" s="18">
        <v>604.79999999999995</v>
      </c>
      <c r="F189" s="18"/>
      <c r="G189" s="16"/>
      <c r="H189" s="1"/>
      <c r="I189" s="1"/>
      <c r="J189" s="1">
        <v>5</v>
      </c>
      <c r="K189" s="15">
        <v>5</v>
      </c>
      <c r="L189" s="1"/>
      <c r="M189" s="1"/>
      <c r="N189" s="15"/>
      <c r="O189" s="1"/>
      <c r="P189" s="1"/>
      <c r="Q189" s="15"/>
      <c r="R189" s="1"/>
      <c r="S189" s="1"/>
      <c r="T189" s="15"/>
      <c r="U189" s="1"/>
      <c r="V189" s="1"/>
      <c r="W189" s="15"/>
      <c r="X189" s="1"/>
      <c r="Y189" s="1"/>
      <c r="Z189" s="15"/>
      <c r="AA189" s="1"/>
      <c r="AB189" s="1"/>
      <c r="AC189" s="15"/>
      <c r="AD189" s="2" t="s">
        <v>242</v>
      </c>
      <c r="AE189" s="14">
        <f>C189*K189</f>
        <v>2520</v>
      </c>
      <c r="AF189" s="14">
        <f>C189*N189</f>
        <v>0</v>
      </c>
      <c r="AG189" s="14">
        <f>C189*Q189</f>
        <v>0</v>
      </c>
      <c r="AH189" s="14">
        <f>C189*T189</f>
        <v>0</v>
      </c>
      <c r="AI189" s="14">
        <f>C189*W189</f>
        <v>0</v>
      </c>
      <c r="AJ189" s="14">
        <f>C189*Z189</f>
        <v>0</v>
      </c>
      <c r="AK189" s="14">
        <f>C189*AC189</f>
        <v>0</v>
      </c>
    </row>
    <row r="190" spans="1:37">
      <c r="AE190" s="14">
        <f t="shared" ref="AE190:AK190" si="68">SUM(AE127:AE189)</f>
        <v>88224.6</v>
      </c>
      <c r="AF190" s="14">
        <f t="shared" si="68"/>
        <v>0</v>
      </c>
      <c r="AG190" s="14">
        <f t="shared" si="68"/>
        <v>0</v>
      </c>
      <c r="AH190" s="14">
        <f t="shared" si="68"/>
        <v>0</v>
      </c>
      <c r="AI190" s="14">
        <f t="shared" si="68"/>
        <v>0</v>
      </c>
      <c r="AJ190" s="14">
        <f t="shared" si="68"/>
        <v>0</v>
      </c>
      <c r="AK190" s="14">
        <f t="shared" si="68"/>
        <v>0</v>
      </c>
    </row>
    <row r="193" spans="1:37" ht="15.75">
      <c r="A193" s="28" t="s">
        <v>215</v>
      </c>
      <c r="B193" s="29"/>
      <c r="C193" s="29"/>
      <c r="D193" s="29"/>
      <c r="E193" s="29"/>
      <c r="F193" s="29"/>
      <c r="G193" s="29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  <c r="Z193" s="29"/>
      <c r="AA193" s="29"/>
      <c r="AB193" s="29"/>
      <c r="AC193" s="29"/>
      <c r="AD193" s="29"/>
    </row>
    <row r="194" spans="1:37" ht="15.75">
      <c r="A194" s="2"/>
      <c r="B194" s="28" t="s">
        <v>176</v>
      </c>
      <c r="C194" s="29"/>
      <c r="D194" s="29"/>
      <c r="E194" s="29"/>
      <c r="F194" s="29"/>
      <c r="G194" s="29"/>
      <c r="H194" s="31" t="s">
        <v>216</v>
      </c>
      <c r="I194" s="29"/>
      <c r="J194" s="29"/>
      <c r="K194" s="29"/>
      <c r="L194" s="32" t="s">
        <v>217</v>
      </c>
      <c r="M194" s="29"/>
      <c r="N194" s="29"/>
      <c r="O194" s="33" t="s">
        <v>218</v>
      </c>
      <c r="P194" s="29"/>
      <c r="Q194" s="29"/>
      <c r="R194" s="34" t="s">
        <v>219</v>
      </c>
      <c r="S194" s="29"/>
      <c r="T194" s="29"/>
      <c r="U194" s="35" t="s">
        <v>220</v>
      </c>
      <c r="V194" s="29"/>
      <c r="W194" s="29"/>
      <c r="X194" s="36" t="s">
        <v>221</v>
      </c>
      <c r="Y194" s="29"/>
      <c r="Z194" s="29"/>
      <c r="AA194" s="37" t="s">
        <v>222</v>
      </c>
      <c r="AB194" s="29"/>
      <c r="AC194" s="29"/>
      <c r="AD194" s="2"/>
    </row>
    <row r="195" spans="1:37" ht="15.75">
      <c r="A195" s="3"/>
      <c r="B195" s="3" t="s">
        <v>3</v>
      </c>
      <c r="C195" s="3"/>
      <c r="D195" s="3"/>
      <c r="E195" s="3"/>
      <c r="F195" s="3"/>
      <c r="G195" s="3"/>
      <c r="H195" s="38" t="s">
        <v>2</v>
      </c>
      <c r="I195" s="38"/>
      <c r="J195" s="38"/>
      <c r="K195" s="38"/>
      <c r="L195" s="38" t="s">
        <v>2</v>
      </c>
      <c r="M195" s="38"/>
      <c r="N195" s="38"/>
      <c r="O195" s="38" t="s">
        <v>2</v>
      </c>
      <c r="P195" s="38"/>
      <c r="Q195" s="38"/>
      <c r="R195" s="38" t="s">
        <v>2</v>
      </c>
      <c r="S195" s="38"/>
      <c r="T195" s="38"/>
      <c r="U195" s="38" t="s">
        <v>2</v>
      </c>
      <c r="V195" s="38"/>
      <c r="W195" s="38"/>
      <c r="X195" s="38" t="s">
        <v>2</v>
      </c>
      <c r="Y195" s="38"/>
      <c r="Z195" s="38"/>
      <c r="AA195" s="38" t="s">
        <v>2</v>
      </c>
      <c r="AB195" s="38"/>
      <c r="AC195" s="38"/>
      <c r="AD195" s="3"/>
    </row>
    <row r="196" spans="1:37" ht="15.75">
      <c r="A196" s="3" t="s">
        <v>223</v>
      </c>
      <c r="B196" s="13" t="s">
        <v>177</v>
      </c>
      <c r="C196" s="3" t="s">
        <v>224</v>
      </c>
      <c r="D196" s="3" t="s">
        <v>225</v>
      </c>
      <c r="E196" s="3" t="s">
        <v>226</v>
      </c>
      <c r="F196" s="3" t="s">
        <v>227</v>
      </c>
      <c r="G196" s="3" t="s">
        <v>228</v>
      </c>
      <c r="H196" s="3" t="s">
        <v>4</v>
      </c>
      <c r="I196" s="3" t="s">
        <v>5</v>
      </c>
      <c r="J196" s="3" t="s">
        <v>229</v>
      </c>
      <c r="K196" s="3" t="s">
        <v>6</v>
      </c>
      <c r="L196" s="3" t="s">
        <v>4</v>
      </c>
      <c r="M196" s="3" t="s">
        <v>5</v>
      </c>
      <c r="N196" s="3" t="s">
        <v>6</v>
      </c>
      <c r="O196" s="3" t="s">
        <v>4</v>
      </c>
      <c r="P196" s="3" t="s">
        <v>5</v>
      </c>
      <c r="Q196" s="3" t="s">
        <v>6</v>
      </c>
      <c r="R196" s="3" t="s">
        <v>4</v>
      </c>
      <c r="S196" s="3" t="s">
        <v>5</v>
      </c>
      <c r="T196" s="3" t="s">
        <v>6</v>
      </c>
      <c r="U196" s="3" t="s">
        <v>4</v>
      </c>
      <c r="V196" s="3" t="s">
        <v>5</v>
      </c>
      <c r="W196" s="3" t="s">
        <v>6</v>
      </c>
      <c r="X196" s="3" t="s">
        <v>4</v>
      </c>
      <c r="Y196" s="3" t="s">
        <v>5</v>
      </c>
      <c r="Z196" s="3" t="s">
        <v>6</v>
      </c>
      <c r="AA196" s="3" t="s">
        <v>4</v>
      </c>
      <c r="AB196" s="3" t="s">
        <v>5</v>
      </c>
      <c r="AC196" s="3" t="s">
        <v>6</v>
      </c>
      <c r="AD196" s="3" t="s">
        <v>230</v>
      </c>
    </row>
    <row r="197" spans="1:37" ht="15.75">
      <c r="A197" s="17">
        <v>23261</v>
      </c>
      <c r="B197" s="16" t="s">
        <v>178</v>
      </c>
      <c r="C197" s="18">
        <v>364.95</v>
      </c>
      <c r="D197" s="18">
        <v>364.96</v>
      </c>
      <c r="E197" s="18">
        <v>383.2</v>
      </c>
      <c r="F197" s="18"/>
      <c r="G197" s="16"/>
      <c r="H197" s="1"/>
      <c r="I197" s="1"/>
      <c r="J197" s="1">
        <v>5</v>
      </c>
      <c r="K197" s="15">
        <v>5</v>
      </c>
      <c r="L197" s="1"/>
      <c r="M197" s="1"/>
      <c r="N197" s="15"/>
      <c r="O197" s="1"/>
      <c r="P197" s="1"/>
      <c r="Q197" s="15"/>
      <c r="R197" s="1"/>
      <c r="S197" s="1"/>
      <c r="T197" s="15"/>
      <c r="U197" s="1"/>
      <c r="V197" s="1"/>
      <c r="W197" s="15"/>
      <c r="X197" s="1"/>
      <c r="Y197" s="1"/>
      <c r="Z197" s="15"/>
      <c r="AA197" s="1"/>
      <c r="AB197" s="1"/>
      <c r="AC197" s="15"/>
      <c r="AD197" s="2" t="s">
        <v>256</v>
      </c>
      <c r="AE197" s="14">
        <f>C197*K197</f>
        <v>1824.75</v>
      </c>
      <c r="AF197" s="14">
        <f>C197*N197</f>
        <v>0</v>
      </c>
      <c r="AG197" s="14">
        <f>C197*Q197</f>
        <v>0</v>
      </c>
      <c r="AH197" s="14">
        <f>C197*T197</f>
        <v>0</v>
      </c>
      <c r="AI197" s="14">
        <f>C197*W197</f>
        <v>0</v>
      </c>
      <c r="AJ197" s="14">
        <f>C197*Z197</f>
        <v>0</v>
      </c>
      <c r="AK197" s="14">
        <f>C197*AC197</f>
        <v>0</v>
      </c>
    </row>
    <row r="198" spans="1:37" ht="15.75">
      <c r="A198" s="17">
        <v>13669</v>
      </c>
      <c r="B198" s="16" t="s">
        <v>179</v>
      </c>
      <c r="C198" s="18">
        <v>643.47</v>
      </c>
      <c r="D198" s="18">
        <v>643.48</v>
      </c>
      <c r="E198" s="18">
        <v>675.7</v>
      </c>
      <c r="F198" s="18"/>
      <c r="G198" s="16"/>
      <c r="H198" s="1"/>
      <c r="I198" s="1"/>
      <c r="J198" s="1">
        <v>6</v>
      </c>
      <c r="K198" s="15">
        <v>6</v>
      </c>
      <c r="L198" s="1"/>
      <c r="M198" s="1"/>
      <c r="N198" s="15"/>
      <c r="O198" s="1"/>
      <c r="P198" s="1"/>
      <c r="Q198" s="15"/>
      <c r="R198" s="1"/>
      <c r="S198" s="1"/>
      <c r="T198" s="15"/>
      <c r="U198" s="1"/>
      <c r="V198" s="1"/>
      <c r="W198" s="15"/>
      <c r="X198" s="1"/>
      <c r="Y198" s="1"/>
      <c r="Z198" s="15"/>
      <c r="AA198" s="1"/>
      <c r="AB198" s="1"/>
      <c r="AC198" s="15"/>
      <c r="AD198" s="2" t="s">
        <v>257</v>
      </c>
      <c r="AE198" s="14">
        <f>C198*K198</f>
        <v>3860.82</v>
      </c>
      <c r="AF198" s="14">
        <f>C198*N198</f>
        <v>0</v>
      </c>
      <c r="AG198" s="14">
        <f>C198*Q198</f>
        <v>0</v>
      </c>
      <c r="AH198" s="14">
        <f>C198*T198</f>
        <v>0</v>
      </c>
      <c r="AI198" s="14">
        <f>C198*W198</f>
        <v>0</v>
      </c>
      <c r="AJ198" s="14">
        <f>C198*Z198</f>
        <v>0</v>
      </c>
      <c r="AK198" s="14">
        <f>C198*AC198</f>
        <v>0</v>
      </c>
    </row>
    <row r="199" spans="1:37" ht="15.75">
      <c r="A199" s="17">
        <v>23279</v>
      </c>
      <c r="B199" s="20" t="s">
        <v>180</v>
      </c>
      <c r="C199" s="21">
        <v>585.84</v>
      </c>
      <c r="D199" s="18">
        <v>606.83000000000004</v>
      </c>
      <c r="E199" s="18">
        <v>637.20000000000005</v>
      </c>
      <c r="F199" s="18"/>
      <c r="G199" s="16"/>
      <c r="H199" s="1"/>
      <c r="I199" s="1"/>
      <c r="J199" s="1">
        <v>5</v>
      </c>
      <c r="K199" s="15">
        <v>5</v>
      </c>
      <c r="L199" s="1"/>
      <c r="M199" s="1"/>
      <c r="N199" s="15"/>
      <c r="O199" s="1"/>
      <c r="P199" s="1"/>
      <c r="Q199" s="15"/>
      <c r="R199" s="1"/>
      <c r="S199" s="1"/>
      <c r="T199" s="15"/>
      <c r="U199" s="1"/>
      <c r="V199" s="1"/>
      <c r="W199" s="15"/>
      <c r="X199" s="1"/>
      <c r="Y199" s="1"/>
      <c r="Z199" s="15"/>
      <c r="AA199" s="1"/>
      <c r="AB199" s="1"/>
      <c r="AC199" s="15"/>
      <c r="AD199" s="2" t="s">
        <v>258</v>
      </c>
      <c r="AE199" s="14">
        <f>C199*K199</f>
        <v>2929.2000000000003</v>
      </c>
      <c r="AF199" s="14">
        <f>C199*N199</f>
        <v>0</v>
      </c>
      <c r="AG199" s="14">
        <f>C199*Q199</f>
        <v>0</v>
      </c>
      <c r="AH199" s="14">
        <f>C199*T199</f>
        <v>0</v>
      </c>
      <c r="AI199" s="14">
        <f>C199*W199</f>
        <v>0</v>
      </c>
      <c r="AJ199" s="14">
        <f>C199*Z199</f>
        <v>0</v>
      </c>
      <c r="AK199" s="14">
        <f>C199*AC199</f>
        <v>0</v>
      </c>
    </row>
    <row r="200" spans="1:37" ht="15.75">
      <c r="A200" s="17">
        <v>23281</v>
      </c>
      <c r="B200" s="20" t="s">
        <v>181</v>
      </c>
      <c r="C200" s="21">
        <v>585.84</v>
      </c>
      <c r="D200" s="18">
        <v>629.07000000000005</v>
      </c>
      <c r="E200" s="18">
        <v>660.6</v>
      </c>
      <c r="F200" s="18"/>
      <c r="G200" s="16"/>
      <c r="H200" s="1"/>
      <c r="I200" s="1"/>
      <c r="J200" s="1">
        <v>3</v>
      </c>
      <c r="K200" s="15">
        <v>3</v>
      </c>
      <c r="L200" s="1"/>
      <c r="M200" s="1"/>
      <c r="N200" s="15"/>
      <c r="O200" s="1"/>
      <c r="P200" s="1"/>
      <c r="Q200" s="15"/>
      <c r="R200" s="1"/>
      <c r="S200" s="1"/>
      <c r="T200" s="15"/>
      <c r="U200" s="1"/>
      <c r="V200" s="1"/>
      <c r="W200" s="15"/>
      <c r="X200" s="1"/>
      <c r="Y200" s="1"/>
      <c r="Z200" s="15"/>
      <c r="AA200" s="1"/>
      <c r="AB200" s="1"/>
      <c r="AC200" s="15"/>
      <c r="AD200" s="2" t="s">
        <v>258</v>
      </c>
      <c r="AE200" s="14">
        <f>C200*K200</f>
        <v>1757.52</v>
      </c>
      <c r="AF200" s="14">
        <f>C200*N200</f>
        <v>0</v>
      </c>
      <c r="AG200" s="14">
        <f>C200*Q200</f>
        <v>0</v>
      </c>
      <c r="AH200" s="14">
        <f>C200*T200</f>
        <v>0</v>
      </c>
      <c r="AI200" s="14">
        <f>C200*W200</f>
        <v>0</v>
      </c>
      <c r="AJ200" s="14">
        <f>C200*Z200</f>
        <v>0</v>
      </c>
      <c r="AK200" s="14">
        <f>C200*AC200</f>
        <v>0</v>
      </c>
    </row>
    <row r="201" spans="1:37" ht="15.75">
      <c r="A201" s="17">
        <v>23280</v>
      </c>
      <c r="B201" s="20" t="s">
        <v>182</v>
      </c>
      <c r="C201" s="21">
        <v>489.8</v>
      </c>
      <c r="D201" s="18">
        <v>513.82000000000005</v>
      </c>
      <c r="E201" s="18">
        <v>539.6</v>
      </c>
      <c r="F201" s="18"/>
      <c r="G201" s="16"/>
      <c r="H201" s="1"/>
      <c r="I201" s="1"/>
      <c r="J201" s="1">
        <v>3</v>
      </c>
      <c r="K201" s="15">
        <v>3</v>
      </c>
      <c r="L201" s="1"/>
      <c r="M201" s="1"/>
      <c r="N201" s="15"/>
      <c r="O201" s="1"/>
      <c r="P201" s="1"/>
      <c r="Q201" s="15"/>
      <c r="R201" s="1"/>
      <c r="S201" s="1"/>
      <c r="T201" s="15"/>
      <c r="U201" s="1"/>
      <c r="V201" s="1"/>
      <c r="W201" s="15"/>
      <c r="X201" s="1"/>
      <c r="Y201" s="1"/>
      <c r="Z201" s="15"/>
      <c r="AA201" s="1"/>
      <c r="AB201" s="1"/>
      <c r="AC201" s="15"/>
      <c r="AD201" s="2" t="s">
        <v>258</v>
      </c>
      <c r="AE201" s="14">
        <f>C201*K201</f>
        <v>1469.4</v>
      </c>
      <c r="AF201" s="14">
        <f>C201*N201</f>
        <v>0</v>
      </c>
      <c r="AG201" s="14">
        <f>C201*Q201</f>
        <v>0</v>
      </c>
      <c r="AH201" s="14">
        <f>C201*T201</f>
        <v>0</v>
      </c>
      <c r="AI201" s="14">
        <f>C201*W201</f>
        <v>0</v>
      </c>
      <c r="AJ201" s="14">
        <f>C201*Z201</f>
        <v>0</v>
      </c>
      <c r="AK201" s="14">
        <f>C201*AC201</f>
        <v>0</v>
      </c>
    </row>
    <row r="202" spans="1:37" ht="15.75">
      <c r="B202" s="13" t="s">
        <v>157</v>
      </c>
    </row>
    <row r="203" spans="1:37" ht="15.75">
      <c r="A203" s="17">
        <v>472045823</v>
      </c>
      <c r="B203" s="16" t="s">
        <v>183</v>
      </c>
      <c r="C203" s="18">
        <v>201.68</v>
      </c>
      <c r="D203" s="18">
        <v>201.69</v>
      </c>
      <c r="E203" s="18">
        <v>211.8</v>
      </c>
      <c r="F203" s="18"/>
      <c r="G203" s="16"/>
      <c r="H203" s="1"/>
      <c r="I203" s="1"/>
      <c r="J203" s="1">
        <v>5</v>
      </c>
      <c r="K203" s="15">
        <v>5</v>
      </c>
      <c r="L203" s="1"/>
      <c r="M203" s="1"/>
      <c r="N203" s="15"/>
      <c r="O203" s="1"/>
      <c r="P203" s="1"/>
      <c r="Q203" s="15"/>
      <c r="R203" s="1"/>
      <c r="S203" s="1"/>
      <c r="T203" s="15"/>
      <c r="U203" s="1"/>
      <c r="V203" s="1"/>
      <c r="W203" s="15"/>
      <c r="X203" s="1"/>
      <c r="Y203" s="1"/>
      <c r="Z203" s="15"/>
      <c r="AA203" s="1"/>
      <c r="AB203" s="1"/>
      <c r="AC203" s="15"/>
      <c r="AD203" s="2" t="s">
        <v>259</v>
      </c>
      <c r="AE203" s="14">
        <f>C203*K203</f>
        <v>1008.4000000000001</v>
      </c>
      <c r="AF203" s="14">
        <f>C203*N203</f>
        <v>0</v>
      </c>
      <c r="AG203" s="14">
        <f>C203*Q203</f>
        <v>0</v>
      </c>
      <c r="AH203" s="14">
        <f>C203*T203</f>
        <v>0</v>
      </c>
      <c r="AI203" s="14">
        <f>C203*W203</f>
        <v>0</v>
      </c>
      <c r="AJ203" s="14">
        <f>C203*Z203</f>
        <v>0</v>
      </c>
      <c r="AK203" s="14">
        <f>C203*AC203</f>
        <v>0</v>
      </c>
    </row>
    <row r="204" spans="1:37" ht="15.75">
      <c r="A204" s="17">
        <v>472045822</v>
      </c>
      <c r="B204" s="16" t="s">
        <v>184</v>
      </c>
      <c r="C204" s="18">
        <v>216.09</v>
      </c>
      <c r="D204" s="18">
        <v>216.1</v>
      </c>
      <c r="E204" s="18">
        <v>226.9</v>
      </c>
      <c r="F204" s="18"/>
      <c r="G204" s="16"/>
      <c r="H204" s="1"/>
      <c r="I204" s="1"/>
      <c r="J204" s="1">
        <v>5</v>
      </c>
      <c r="K204" s="15">
        <v>5</v>
      </c>
      <c r="L204" s="1"/>
      <c r="M204" s="1"/>
      <c r="N204" s="15"/>
      <c r="O204" s="1"/>
      <c r="P204" s="1"/>
      <c r="Q204" s="15"/>
      <c r="R204" s="1"/>
      <c r="S204" s="1"/>
      <c r="T204" s="15"/>
      <c r="U204" s="1"/>
      <c r="V204" s="1"/>
      <c r="W204" s="15"/>
      <c r="X204" s="1"/>
      <c r="Y204" s="1"/>
      <c r="Z204" s="15"/>
      <c r="AA204" s="1"/>
      <c r="AB204" s="1"/>
      <c r="AC204" s="15"/>
      <c r="AD204" s="2" t="s">
        <v>260</v>
      </c>
      <c r="AE204" s="14">
        <f>C204*K204</f>
        <v>1080.45</v>
      </c>
      <c r="AF204" s="14">
        <f>C204*N204</f>
        <v>0</v>
      </c>
      <c r="AG204" s="14">
        <f>C204*Q204</f>
        <v>0</v>
      </c>
      <c r="AH204" s="14">
        <f>C204*T204</f>
        <v>0</v>
      </c>
      <c r="AI204" s="14">
        <f>C204*W204</f>
        <v>0</v>
      </c>
      <c r="AJ204" s="14">
        <f>C204*Z204</f>
        <v>0</v>
      </c>
      <c r="AK204" s="14">
        <f>C204*AC204</f>
        <v>0</v>
      </c>
    </row>
    <row r="205" spans="1:37" ht="15.75">
      <c r="A205" s="17">
        <v>472045824</v>
      </c>
      <c r="B205" s="16" t="s">
        <v>185</v>
      </c>
      <c r="C205" s="18">
        <v>194</v>
      </c>
      <c r="D205" s="18">
        <v>194.01</v>
      </c>
      <c r="E205" s="18">
        <v>203.8</v>
      </c>
      <c r="F205" s="18"/>
      <c r="G205" s="16"/>
      <c r="H205" s="1"/>
      <c r="I205" s="1"/>
      <c r="J205" s="1">
        <v>5</v>
      </c>
      <c r="K205" s="15">
        <v>5</v>
      </c>
      <c r="L205" s="1"/>
      <c r="M205" s="1"/>
      <c r="N205" s="15"/>
      <c r="O205" s="1"/>
      <c r="P205" s="1"/>
      <c r="Q205" s="15"/>
      <c r="R205" s="1"/>
      <c r="S205" s="1"/>
      <c r="T205" s="15"/>
      <c r="U205" s="1"/>
      <c r="V205" s="1"/>
      <c r="W205" s="15"/>
      <c r="X205" s="1"/>
      <c r="Y205" s="1"/>
      <c r="Z205" s="15"/>
      <c r="AA205" s="1"/>
      <c r="AB205" s="1"/>
      <c r="AC205" s="15"/>
      <c r="AD205" s="2" t="s">
        <v>261</v>
      </c>
      <c r="AE205" s="14">
        <f>C205*K205</f>
        <v>970</v>
      </c>
      <c r="AF205" s="14">
        <f>C205*N205</f>
        <v>0</v>
      </c>
      <c r="AG205" s="14">
        <f>C205*Q205</f>
        <v>0</v>
      </c>
      <c r="AH205" s="14">
        <f>C205*T205</f>
        <v>0</v>
      </c>
      <c r="AI205" s="14">
        <f>C205*W205</f>
        <v>0</v>
      </c>
      <c r="AJ205" s="14">
        <f>C205*Z205</f>
        <v>0</v>
      </c>
      <c r="AK205" s="14">
        <f>C205*AC205</f>
        <v>0</v>
      </c>
    </row>
    <row r="206" spans="1:37" ht="15.75">
      <c r="B206" s="13" t="s">
        <v>71</v>
      </c>
    </row>
    <row r="207" spans="1:37" ht="15.75">
      <c r="A207" s="17">
        <v>26655</v>
      </c>
      <c r="B207" s="16" t="s">
        <v>186</v>
      </c>
      <c r="C207" s="18">
        <v>643.47</v>
      </c>
      <c r="D207" s="18">
        <v>643.48</v>
      </c>
      <c r="E207" s="18">
        <v>675.7</v>
      </c>
      <c r="F207" s="18"/>
      <c r="G207" s="16"/>
      <c r="H207" s="1"/>
      <c r="I207" s="1"/>
      <c r="J207" s="1">
        <v>5</v>
      </c>
      <c r="K207" s="15">
        <v>5</v>
      </c>
      <c r="L207" s="1"/>
      <c r="M207" s="1"/>
      <c r="N207" s="15"/>
      <c r="O207" s="1"/>
      <c r="P207" s="1"/>
      <c r="Q207" s="15"/>
      <c r="R207" s="1"/>
      <c r="S207" s="1"/>
      <c r="T207" s="15"/>
      <c r="U207" s="1"/>
      <c r="V207" s="1"/>
      <c r="W207" s="15"/>
      <c r="X207" s="1"/>
      <c r="Y207" s="1"/>
      <c r="Z207" s="15"/>
      <c r="AA207" s="1"/>
      <c r="AB207" s="1"/>
      <c r="AC207" s="15"/>
      <c r="AD207" s="2" t="s">
        <v>258</v>
      </c>
      <c r="AE207" s="14">
        <f>C207*K207</f>
        <v>3217.3500000000004</v>
      </c>
      <c r="AF207" s="14">
        <f>C207*N207</f>
        <v>0</v>
      </c>
      <c r="AG207" s="14">
        <f>C207*Q207</f>
        <v>0</v>
      </c>
      <c r="AH207" s="14">
        <f>C207*T207</f>
        <v>0</v>
      </c>
      <c r="AI207" s="14">
        <f>C207*W207</f>
        <v>0</v>
      </c>
      <c r="AJ207" s="14">
        <f>C207*Z207</f>
        <v>0</v>
      </c>
      <c r="AK207" s="14">
        <f>C207*AC207</f>
        <v>0</v>
      </c>
    </row>
    <row r="208" spans="1:37">
      <c r="AE208" s="14">
        <f t="shared" ref="AE208:AK208" si="69">SUM(AE197:AE207)</f>
        <v>18117.89</v>
      </c>
      <c r="AF208" s="14">
        <f t="shared" si="69"/>
        <v>0</v>
      </c>
      <c r="AG208" s="14">
        <f t="shared" si="69"/>
        <v>0</v>
      </c>
      <c r="AH208" s="14">
        <f t="shared" si="69"/>
        <v>0</v>
      </c>
      <c r="AI208" s="14">
        <f t="shared" si="69"/>
        <v>0</v>
      </c>
      <c r="AJ208" s="14">
        <f t="shared" si="69"/>
        <v>0</v>
      </c>
      <c r="AK208" s="14">
        <f t="shared" si="69"/>
        <v>0</v>
      </c>
    </row>
    <row r="211" spans="1:37" ht="15.75">
      <c r="A211" s="28" t="s">
        <v>215</v>
      </c>
      <c r="B211" s="29"/>
      <c r="C211" s="29"/>
      <c r="D211" s="29"/>
      <c r="E211" s="29"/>
      <c r="F211" s="29"/>
      <c r="G211" s="29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  <c r="U211" s="29"/>
      <c r="V211" s="29"/>
      <c r="W211" s="29"/>
      <c r="X211" s="29"/>
      <c r="Y211" s="29"/>
      <c r="Z211" s="29"/>
      <c r="AA211" s="29"/>
      <c r="AB211" s="29"/>
      <c r="AC211" s="29"/>
      <c r="AD211" s="29"/>
    </row>
    <row r="212" spans="1:37" ht="15.75">
      <c r="A212" s="2"/>
      <c r="B212" s="28" t="s">
        <v>187</v>
      </c>
      <c r="C212" s="29"/>
      <c r="D212" s="29"/>
      <c r="E212" s="29"/>
      <c r="F212" s="29"/>
      <c r="G212" s="29"/>
      <c r="H212" s="31" t="s">
        <v>216</v>
      </c>
      <c r="I212" s="29"/>
      <c r="J212" s="29"/>
      <c r="K212" s="29"/>
      <c r="L212" s="32" t="s">
        <v>217</v>
      </c>
      <c r="M212" s="29"/>
      <c r="N212" s="29"/>
      <c r="O212" s="33" t="s">
        <v>218</v>
      </c>
      <c r="P212" s="29"/>
      <c r="Q212" s="29"/>
      <c r="R212" s="34" t="s">
        <v>219</v>
      </c>
      <c r="S212" s="29"/>
      <c r="T212" s="29"/>
      <c r="U212" s="35" t="s">
        <v>220</v>
      </c>
      <c r="V212" s="29"/>
      <c r="W212" s="29"/>
      <c r="X212" s="36" t="s">
        <v>221</v>
      </c>
      <c r="Y212" s="29"/>
      <c r="Z212" s="29"/>
      <c r="AA212" s="37" t="s">
        <v>222</v>
      </c>
      <c r="AB212" s="29"/>
      <c r="AC212" s="29"/>
      <c r="AD212" s="2"/>
    </row>
    <row r="213" spans="1:37" ht="15.75">
      <c r="A213" s="3"/>
      <c r="B213" s="3" t="s">
        <v>3</v>
      </c>
      <c r="C213" s="3"/>
      <c r="D213" s="3"/>
      <c r="E213" s="3"/>
      <c r="F213" s="3"/>
      <c r="G213" s="3"/>
      <c r="H213" s="38" t="s">
        <v>2</v>
      </c>
      <c r="I213" s="38"/>
      <c r="J213" s="38"/>
      <c r="K213" s="38"/>
      <c r="L213" s="38" t="s">
        <v>2</v>
      </c>
      <c r="M213" s="38"/>
      <c r="N213" s="38"/>
      <c r="O213" s="38" t="s">
        <v>2</v>
      </c>
      <c r="P213" s="38"/>
      <c r="Q213" s="38"/>
      <c r="R213" s="38" t="s">
        <v>2</v>
      </c>
      <c r="S213" s="38"/>
      <c r="T213" s="38"/>
      <c r="U213" s="38" t="s">
        <v>2</v>
      </c>
      <c r="V213" s="38"/>
      <c r="W213" s="38"/>
      <c r="X213" s="38" t="s">
        <v>2</v>
      </c>
      <c r="Y213" s="38"/>
      <c r="Z213" s="38"/>
      <c r="AA213" s="38" t="s">
        <v>2</v>
      </c>
      <c r="AB213" s="38"/>
      <c r="AC213" s="38"/>
      <c r="AD213" s="3"/>
    </row>
    <row r="214" spans="1:37" ht="15.75">
      <c r="A214" s="3" t="s">
        <v>223</v>
      </c>
      <c r="B214" s="13" t="s">
        <v>188</v>
      </c>
      <c r="C214" s="3" t="s">
        <v>224</v>
      </c>
      <c r="D214" s="3" t="s">
        <v>225</v>
      </c>
      <c r="E214" s="3" t="s">
        <v>226</v>
      </c>
      <c r="F214" s="3" t="s">
        <v>227</v>
      </c>
      <c r="G214" s="3" t="s">
        <v>228</v>
      </c>
      <c r="H214" s="3" t="s">
        <v>4</v>
      </c>
      <c r="I214" s="3" t="s">
        <v>5</v>
      </c>
      <c r="J214" s="3" t="s">
        <v>229</v>
      </c>
      <c r="K214" s="3" t="s">
        <v>6</v>
      </c>
      <c r="L214" s="3" t="s">
        <v>4</v>
      </c>
      <c r="M214" s="3" t="s">
        <v>5</v>
      </c>
      <c r="N214" s="3" t="s">
        <v>6</v>
      </c>
      <c r="O214" s="3" t="s">
        <v>4</v>
      </c>
      <c r="P214" s="3" t="s">
        <v>5</v>
      </c>
      <c r="Q214" s="3" t="s">
        <v>6</v>
      </c>
      <c r="R214" s="3" t="s">
        <v>4</v>
      </c>
      <c r="S214" s="3" t="s">
        <v>5</v>
      </c>
      <c r="T214" s="3" t="s">
        <v>6</v>
      </c>
      <c r="U214" s="3" t="s">
        <v>4</v>
      </c>
      <c r="V214" s="3" t="s">
        <v>5</v>
      </c>
      <c r="W214" s="3" t="s">
        <v>6</v>
      </c>
      <c r="X214" s="3" t="s">
        <v>4</v>
      </c>
      <c r="Y214" s="3" t="s">
        <v>5</v>
      </c>
      <c r="Z214" s="3" t="s">
        <v>6</v>
      </c>
      <c r="AA214" s="3" t="s">
        <v>4</v>
      </c>
      <c r="AB214" s="3" t="s">
        <v>5</v>
      </c>
      <c r="AC214" s="3" t="s">
        <v>6</v>
      </c>
      <c r="AD214" s="3" t="s">
        <v>230</v>
      </c>
    </row>
    <row r="215" spans="1:37" ht="15.75">
      <c r="A215" s="17" t="s">
        <v>189</v>
      </c>
      <c r="B215" s="16" t="s">
        <v>190</v>
      </c>
      <c r="C215" s="18">
        <v>302.5</v>
      </c>
      <c r="D215" s="18">
        <v>302.51</v>
      </c>
      <c r="E215" s="18">
        <v>322</v>
      </c>
      <c r="F215" s="19">
        <v>308.25</v>
      </c>
      <c r="G215" s="16" t="s">
        <v>237</v>
      </c>
      <c r="H215" s="1"/>
      <c r="I215" s="1"/>
      <c r="J215" s="1">
        <v>0</v>
      </c>
      <c r="K215" s="15">
        <v>0</v>
      </c>
      <c r="L215" s="1"/>
      <c r="M215" s="1"/>
      <c r="N215" s="15"/>
      <c r="O215" s="1"/>
      <c r="P215" s="1"/>
      <c r="Q215" s="15"/>
      <c r="R215" s="1"/>
      <c r="S215" s="1"/>
      <c r="T215" s="15"/>
      <c r="U215" s="1"/>
      <c r="V215" s="1"/>
      <c r="W215" s="15"/>
      <c r="X215" s="1"/>
      <c r="Y215" s="1"/>
      <c r="Z215" s="15"/>
      <c r="AA215" s="1"/>
      <c r="AB215" s="1"/>
      <c r="AC215" s="15"/>
      <c r="AD215" s="2" t="s">
        <v>243</v>
      </c>
      <c r="AE215" s="14">
        <f>C215*K215</f>
        <v>0</v>
      </c>
      <c r="AF215" s="14">
        <f>C215*N215</f>
        <v>0</v>
      </c>
      <c r="AG215" s="14">
        <f>C215*Q215</f>
        <v>0</v>
      </c>
      <c r="AH215" s="14">
        <f>C215*T215</f>
        <v>0</v>
      </c>
      <c r="AI215" s="14">
        <f>C215*W215</f>
        <v>0</v>
      </c>
      <c r="AJ215" s="14">
        <f>C215*Z215</f>
        <v>0</v>
      </c>
      <c r="AK215" s="14">
        <f>C215*AC215</f>
        <v>0</v>
      </c>
    </row>
    <row r="216" spans="1:37" ht="15.75">
      <c r="A216" s="17" t="s">
        <v>191</v>
      </c>
      <c r="B216" s="16" t="s">
        <v>192</v>
      </c>
      <c r="C216" s="18">
        <v>301.35000000000002</v>
      </c>
      <c r="D216" s="18">
        <v>301.36</v>
      </c>
      <c r="E216" s="18">
        <v>322</v>
      </c>
      <c r="F216" s="19">
        <v>304</v>
      </c>
      <c r="G216" s="16" t="s">
        <v>238</v>
      </c>
      <c r="H216" s="1"/>
      <c r="I216" s="1"/>
      <c r="J216" s="1">
        <v>0</v>
      </c>
      <c r="K216" s="15">
        <v>0</v>
      </c>
      <c r="L216" s="1"/>
      <c r="M216" s="1"/>
      <c r="N216" s="15"/>
      <c r="O216" s="1"/>
      <c r="P216" s="1"/>
      <c r="Q216" s="15"/>
      <c r="R216" s="1"/>
      <c r="S216" s="1"/>
      <c r="T216" s="15"/>
      <c r="U216" s="1"/>
      <c r="V216" s="1"/>
      <c r="W216" s="15"/>
      <c r="X216" s="1"/>
      <c r="Y216" s="1"/>
      <c r="Z216" s="15"/>
      <c r="AA216" s="1"/>
      <c r="AB216" s="1"/>
      <c r="AC216" s="15"/>
      <c r="AD216" s="2" t="s">
        <v>243</v>
      </c>
      <c r="AE216" s="14">
        <f>C216*K216</f>
        <v>0</v>
      </c>
      <c r="AF216" s="14">
        <f>C216*N216</f>
        <v>0</v>
      </c>
      <c r="AG216" s="14">
        <f>C216*Q216</f>
        <v>0</v>
      </c>
      <c r="AH216" s="14">
        <f>C216*T216</f>
        <v>0</v>
      </c>
      <c r="AI216" s="14">
        <f>C216*W216</f>
        <v>0</v>
      </c>
      <c r="AJ216" s="14">
        <f>C216*Z216</f>
        <v>0</v>
      </c>
      <c r="AK216" s="14">
        <f>C216*AC216</f>
        <v>0</v>
      </c>
    </row>
    <row r="217" spans="1:37" ht="15.75">
      <c r="A217" s="17" t="s">
        <v>193</v>
      </c>
      <c r="B217" s="16" t="s">
        <v>194</v>
      </c>
      <c r="C217" s="18">
        <v>365.05</v>
      </c>
      <c r="D217" s="18">
        <v>365.06</v>
      </c>
      <c r="E217" s="18">
        <v>391</v>
      </c>
      <c r="F217" s="19">
        <v>373.98</v>
      </c>
      <c r="G217" s="16" t="s">
        <v>238</v>
      </c>
      <c r="H217" s="1"/>
      <c r="I217" s="1"/>
      <c r="J217" s="1">
        <v>0</v>
      </c>
      <c r="K217" s="15">
        <v>0</v>
      </c>
      <c r="L217" s="1"/>
      <c r="M217" s="1"/>
      <c r="N217" s="15"/>
      <c r="O217" s="1"/>
      <c r="P217" s="1"/>
      <c r="Q217" s="15"/>
      <c r="R217" s="1"/>
      <c r="S217" s="1"/>
      <c r="T217" s="15"/>
      <c r="U217" s="1"/>
      <c r="V217" s="1"/>
      <c r="W217" s="15"/>
      <c r="X217" s="1"/>
      <c r="Y217" s="1"/>
      <c r="Z217" s="15"/>
      <c r="AA217" s="1"/>
      <c r="AB217" s="1"/>
      <c r="AC217" s="15"/>
      <c r="AD217" s="2" t="s">
        <v>243</v>
      </c>
      <c r="AE217" s="14">
        <f>C217*K217</f>
        <v>0</v>
      </c>
      <c r="AF217" s="14">
        <f>C217*N217</f>
        <v>0</v>
      </c>
      <c r="AG217" s="14">
        <f>C217*Q217</f>
        <v>0</v>
      </c>
      <c r="AH217" s="14">
        <f>C217*T217</f>
        <v>0</v>
      </c>
      <c r="AI217" s="14">
        <f>C217*W217</f>
        <v>0</v>
      </c>
      <c r="AJ217" s="14">
        <f>C217*Z217</f>
        <v>0</v>
      </c>
      <c r="AK217" s="14">
        <f>C217*AC217</f>
        <v>0</v>
      </c>
    </row>
    <row r="218" spans="1:37" ht="15.75">
      <c r="A218" s="17" t="s">
        <v>195</v>
      </c>
      <c r="B218" s="16" t="s">
        <v>196</v>
      </c>
      <c r="C218" s="18">
        <v>352.8</v>
      </c>
      <c r="D218" s="18">
        <v>352.81</v>
      </c>
      <c r="E218" s="18">
        <v>375</v>
      </c>
      <c r="F218" s="19">
        <v>362.24</v>
      </c>
      <c r="G218" s="16" t="s">
        <v>238</v>
      </c>
      <c r="H218" s="1"/>
      <c r="I218" s="1"/>
      <c r="J218" s="1">
        <v>0</v>
      </c>
      <c r="K218" s="15">
        <v>0</v>
      </c>
      <c r="L218" s="1"/>
      <c r="M218" s="1"/>
      <c r="N218" s="15"/>
      <c r="O218" s="1"/>
      <c r="P218" s="1"/>
      <c r="Q218" s="15"/>
      <c r="R218" s="1"/>
      <c r="S218" s="1"/>
      <c r="T218" s="15"/>
      <c r="U218" s="1"/>
      <c r="V218" s="1"/>
      <c r="W218" s="15"/>
      <c r="X218" s="1"/>
      <c r="Y218" s="1"/>
      <c r="Z218" s="15"/>
      <c r="AA218" s="1"/>
      <c r="AB218" s="1"/>
      <c r="AC218" s="15"/>
      <c r="AD218" s="2" t="s">
        <v>243</v>
      </c>
      <c r="AE218" s="14">
        <f>C218*K218</f>
        <v>0</v>
      </c>
      <c r="AF218" s="14">
        <f>C218*N218</f>
        <v>0</v>
      </c>
      <c r="AG218" s="14">
        <f>C218*Q218</f>
        <v>0</v>
      </c>
      <c r="AH218" s="14">
        <f>C218*T218</f>
        <v>0</v>
      </c>
      <c r="AI218" s="14">
        <f>C218*W218</f>
        <v>0</v>
      </c>
      <c r="AJ218" s="14">
        <f>C218*Z218</f>
        <v>0</v>
      </c>
      <c r="AK218" s="14">
        <f>C218*AC218</f>
        <v>0</v>
      </c>
    </row>
    <row r="219" spans="1:37">
      <c r="AE219" s="14">
        <f t="shared" ref="AE219:AK219" si="70">SUM(AE215:AE218)</f>
        <v>0</v>
      </c>
      <c r="AF219" s="14">
        <f t="shared" si="70"/>
        <v>0</v>
      </c>
      <c r="AG219" s="14">
        <f t="shared" si="70"/>
        <v>0</v>
      </c>
      <c r="AH219" s="14">
        <f t="shared" si="70"/>
        <v>0</v>
      </c>
      <c r="AI219" s="14">
        <f t="shared" si="70"/>
        <v>0</v>
      </c>
      <c r="AJ219" s="14">
        <f t="shared" si="70"/>
        <v>0</v>
      </c>
      <c r="AK219" s="14">
        <f t="shared" si="70"/>
        <v>0</v>
      </c>
    </row>
    <row r="222" spans="1:37" ht="15.75">
      <c r="A222" s="28" t="s">
        <v>215</v>
      </c>
      <c r="B222" s="29"/>
      <c r="C222" s="29"/>
      <c r="D222" s="29"/>
      <c r="E222" s="29"/>
      <c r="F222" s="29"/>
      <c r="G222" s="29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  <c r="U222" s="29"/>
      <c r="V222" s="29"/>
      <c r="W222" s="29"/>
      <c r="X222" s="29"/>
      <c r="Y222" s="29"/>
      <c r="Z222" s="29"/>
      <c r="AA222" s="29"/>
      <c r="AB222" s="29"/>
      <c r="AC222" s="29"/>
      <c r="AD222" s="29"/>
    </row>
    <row r="223" spans="1:37" ht="15.75">
      <c r="A223" s="2"/>
      <c r="B223" s="28" t="s">
        <v>197</v>
      </c>
      <c r="C223" s="29"/>
      <c r="D223" s="29"/>
      <c r="E223" s="29"/>
      <c r="F223" s="29"/>
      <c r="G223" s="29"/>
      <c r="H223" s="31" t="s">
        <v>216</v>
      </c>
      <c r="I223" s="29"/>
      <c r="J223" s="29"/>
      <c r="K223" s="29"/>
      <c r="L223" s="32" t="s">
        <v>217</v>
      </c>
      <c r="M223" s="29"/>
      <c r="N223" s="29"/>
      <c r="O223" s="33" t="s">
        <v>218</v>
      </c>
      <c r="P223" s="29"/>
      <c r="Q223" s="29"/>
      <c r="R223" s="34" t="s">
        <v>219</v>
      </c>
      <c r="S223" s="29"/>
      <c r="T223" s="29"/>
      <c r="U223" s="35" t="s">
        <v>220</v>
      </c>
      <c r="V223" s="29"/>
      <c r="W223" s="29"/>
      <c r="X223" s="36" t="s">
        <v>221</v>
      </c>
      <c r="Y223" s="29"/>
      <c r="Z223" s="29"/>
      <c r="AA223" s="37" t="s">
        <v>222</v>
      </c>
      <c r="AB223" s="29"/>
      <c r="AC223" s="29"/>
      <c r="AD223" s="2"/>
    </row>
    <row r="224" spans="1:37" ht="15.75">
      <c r="A224" s="3"/>
      <c r="B224" s="3" t="s">
        <v>3</v>
      </c>
      <c r="C224" s="3"/>
      <c r="D224" s="3"/>
      <c r="E224" s="3"/>
      <c r="F224" s="3"/>
      <c r="G224" s="3"/>
      <c r="H224" s="38" t="s">
        <v>2</v>
      </c>
      <c r="I224" s="38"/>
      <c r="J224" s="38"/>
      <c r="K224" s="38"/>
      <c r="L224" s="38" t="s">
        <v>2</v>
      </c>
      <c r="M224" s="38"/>
      <c r="N224" s="38"/>
      <c r="O224" s="38" t="s">
        <v>2</v>
      </c>
      <c r="P224" s="38"/>
      <c r="Q224" s="38"/>
      <c r="R224" s="38" t="s">
        <v>2</v>
      </c>
      <c r="S224" s="38"/>
      <c r="T224" s="38"/>
      <c r="U224" s="38" t="s">
        <v>2</v>
      </c>
      <c r="V224" s="38"/>
      <c r="W224" s="38"/>
      <c r="X224" s="38" t="s">
        <v>2</v>
      </c>
      <c r="Y224" s="38"/>
      <c r="Z224" s="38"/>
      <c r="AA224" s="38" t="s">
        <v>2</v>
      </c>
      <c r="AB224" s="38"/>
      <c r="AC224" s="38"/>
      <c r="AD224" s="3"/>
    </row>
    <row r="225" spans="1:37" ht="15.75">
      <c r="A225" s="3" t="s">
        <v>223</v>
      </c>
      <c r="B225" s="13" t="s">
        <v>198</v>
      </c>
      <c r="C225" s="3" t="s">
        <v>224</v>
      </c>
      <c r="D225" s="3" t="s">
        <v>225</v>
      </c>
      <c r="E225" s="3" t="s">
        <v>226</v>
      </c>
      <c r="F225" s="3" t="s">
        <v>227</v>
      </c>
      <c r="G225" s="3" t="s">
        <v>228</v>
      </c>
      <c r="H225" s="3" t="s">
        <v>4</v>
      </c>
      <c r="I225" s="3" t="s">
        <v>5</v>
      </c>
      <c r="J225" s="3" t="s">
        <v>229</v>
      </c>
      <c r="K225" s="3" t="s">
        <v>6</v>
      </c>
      <c r="L225" s="3" t="s">
        <v>4</v>
      </c>
      <c r="M225" s="3" t="s">
        <v>5</v>
      </c>
      <c r="N225" s="3" t="s">
        <v>6</v>
      </c>
      <c r="O225" s="3" t="s">
        <v>4</v>
      </c>
      <c r="P225" s="3" t="s">
        <v>5</v>
      </c>
      <c r="Q225" s="3" t="s">
        <v>6</v>
      </c>
      <c r="R225" s="3" t="s">
        <v>4</v>
      </c>
      <c r="S225" s="3" t="s">
        <v>5</v>
      </c>
      <c r="T225" s="3" t="s">
        <v>6</v>
      </c>
      <c r="U225" s="3" t="s">
        <v>4</v>
      </c>
      <c r="V225" s="3" t="s">
        <v>5</v>
      </c>
      <c r="W225" s="3" t="s">
        <v>6</v>
      </c>
      <c r="X225" s="3" t="s">
        <v>4</v>
      </c>
      <c r="Y225" s="3" t="s">
        <v>5</v>
      </c>
      <c r="Z225" s="3" t="s">
        <v>6</v>
      </c>
      <c r="AA225" s="3" t="s">
        <v>4</v>
      </c>
      <c r="AB225" s="3" t="s">
        <v>5</v>
      </c>
      <c r="AC225" s="3" t="s">
        <v>6</v>
      </c>
      <c r="AD225" s="3" t="s">
        <v>230</v>
      </c>
    </row>
    <row r="226" spans="1:37" ht="15.75">
      <c r="A226" s="17">
        <v>51503</v>
      </c>
      <c r="B226" s="16" t="s">
        <v>199</v>
      </c>
      <c r="C226" s="18">
        <v>250</v>
      </c>
      <c r="D226" s="18">
        <v>250.01</v>
      </c>
      <c r="E226" s="18">
        <v>265</v>
      </c>
      <c r="F226" s="18"/>
      <c r="G226" s="16"/>
      <c r="H226" s="1"/>
      <c r="I226" s="1"/>
      <c r="J226" s="1">
        <v>0</v>
      </c>
      <c r="K226" s="15">
        <v>0</v>
      </c>
      <c r="L226" s="1"/>
      <c r="M226" s="1"/>
      <c r="N226" s="15"/>
      <c r="O226" s="1"/>
      <c r="P226" s="1"/>
      <c r="Q226" s="15"/>
      <c r="R226" s="1"/>
      <c r="S226" s="1"/>
      <c r="T226" s="15"/>
      <c r="U226" s="1"/>
      <c r="V226" s="1"/>
      <c r="W226" s="15"/>
      <c r="X226" s="1"/>
      <c r="Y226" s="1"/>
      <c r="Z226" s="15"/>
      <c r="AA226" s="1"/>
      <c r="AB226" s="1"/>
      <c r="AC226" s="15"/>
      <c r="AD226" s="2" t="s">
        <v>243</v>
      </c>
      <c r="AE226" s="14">
        <f>C226*K226</f>
        <v>0</v>
      </c>
      <c r="AF226" s="14">
        <f>C226*N226</f>
        <v>0</v>
      </c>
      <c r="AG226" s="14">
        <f>C226*Q226</f>
        <v>0</v>
      </c>
      <c r="AH226" s="14">
        <f>C226*T226</f>
        <v>0</v>
      </c>
      <c r="AI226" s="14">
        <f>C226*W226</f>
        <v>0</v>
      </c>
      <c r="AJ226" s="14">
        <f>C226*Z226</f>
        <v>0</v>
      </c>
      <c r="AK226" s="14">
        <f>C226*AC226</f>
        <v>0</v>
      </c>
    </row>
    <row r="227" spans="1:37" ht="15.75">
      <c r="A227" s="17">
        <v>515112</v>
      </c>
      <c r="B227" s="16" t="s">
        <v>200</v>
      </c>
      <c r="C227" s="18">
        <v>61</v>
      </c>
      <c r="D227" s="18">
        <v>61.01</v>
      </c>
      <c r="E227" s="18">
        <v>65.3</v>
      </c>
      <c r="F227" s="18"/>
      <c r="G227" s="16"/>
      <c r="H227" s="1"/>
      <c r="I227" s="1"/>
      <c r="J227" s="1">
        <v>0</v>
      </c>
      <c r="K227" s="15">
        <v>0</v>
      </c>
      <c r="L227" s="1"/>
      <c r="M227" s="1"/>
      <c r="N227" s="15"/>
      <c r="O227" s="1"/>
      <c r="P227" s="1"/>
      <c r="Q227" s="15"/>
      <c r="R227" s="1"/>
      <c r="S227" s="1"/>
      <c r="T227" s="15"/>
      <c r="U227" s="1"/>
      <c r="V227" s="1"/>
      <c r="W227" s="15"/>
      <c r="X227" s="1"/>
      <c r="Y227" s="1"/>
      <c r="Z227" s="15"/>
      <c r="AA227" s="1"/>
      <c r="AB227" s="1"/>
      <c r="AC227" s="15"/>
      <c r="AD227" s="2" t="s">
        <v>243</v>
      </c>
      <c r="AE227" s="14">
        <f>C227*K227</f>
        <v>0</v>
      </c>
      <c r="AF227" s="14">
        <f>C227*N227</f>
        <v>0</v>
      </c>
      <c r="AG227" s="14">
        <f>C227*Q227</f>
        <v>0</v>
      </c>
      <c r="AH227" s="14">
        <f>C227*T227</f>
        <v>0</v>
      </c>
      <c r="AI227" s="14">
        <f>C227*W227</f>
        <v>0</v>
      </c>
      <c r="AJ227" s="14">
        <f>C227*Z227</f>
        <v>0</v>
      </c>
      <c r="AK227" s="14">
        <f>C227*AC227</f>
        <v>0</v>
      </c>
    </row>
    <row r="228" spans="1:37" ht="15.75">
      <c r="A228" s="17">
        <v>515113</v>
      </c>
      <c r="B228" s="16" t="s">
        <v>201</v>
      </c>
      <c r="C228" s="18">
        <v>20</v>
      </c>
      <c r="D228" s="18">
        <v>20.010000000000002</v>
      </c>
      <c r="E228" s="18">
        <v>21.4</v>
      </c>
      <c r="F228" s="18"/>
      <c r="G228" s="16"/>
      <c r="H228" s="1"/>
      <c r="I228" s="1"/>
      <c r="J228" s="1">
        <v>0</v>
      </c>
      <c r="K228" s="15">
        <v>0</v>
      </c>
      <c r="L228" s="1"/>
      <c r="M228" s="1"/>
      <c r="N228" s="15"/>
      <c r="O228" s="1"/>
      <c r="P228" s="1"/>
      <c r="Q228" s="15"/>
      <c r="R228" s="1"/>
      <c r="S228" s="1"/>
      <c r="T228" s="15"/>
      <c r="U228" s="1"/>
      <c r="V228" s="1"/>
      <c r="W228" s="15"/>
      <c r="X228" s="1"/>
      <c r="Y228" s="1"/>
      <c r="Z228" s="15"/>
      <c r="AA228" s="1"/>
      <c r="AB228" s="1"/>
      <c r="AC228" s="15"/>
      <c r="AD228" s="2" t="s">
        <v>243</v>
      </c>
      <c r="AE228" s="14">
        <f>C228*K228</f>
        <v>0</v>
      </c>
      <c r="AF228" s="14">
        <f>C228*N228</f>
        <v>0</v>
      </c>
      <c r="AG228" s="14">
        <f>C228*Q228</f>
        <v>0</v>
      </c>
      <c r="AH228" s="14">
        <f>C228*T228</f>
        <v>0</v>
      </c>
      <c r="AI228" s="14">
        <f>C228*W228</f>
        <v>0</v>
      </c>
      <c r="AJ228" s="14">
        <f>C228*Z228</f>
        <v>0</v>
      </c>
      <c r="AK228" s="14">
        <f>C228*AC228</f>
        <v>0</v>
      </c>
    </row>
    <row r="229" spans="1:37">
      <c r="AE229" s="14">
        <f t="shared" ref="AE229:AK229" si="71">SUM(AE226:AE228)</f>
        <v>0</v>
      </c>
      <c r="AF229" s="14">
        <f t="shared" si="71"/>
        <v>0</v>
      </c>
      <c r="AG229" s="14">
        <f t="shared" si="71"/>
        <v>0</v>
      </c>
      <c r="AH229" s="14">
        <f t="shared" si="71"/>
        <v>0</v>
      </c>
      <c r="AI229" s="14">
        <f t="shared" si="71"/>
        <v>0</v>
      </c>
      <c r="AJ229" s="14">
        <f t="shared" si="71"/>
        <v>0</v>
      </c>
      <c r="AK229" s="14">
        <f t="shared" si="71"/>
        <v>0</v>
      </c>
    </row>
    <row r="232" spans="1:37" ht="15.75">
      <c r="A232" s="28" t="s">
        <v>215</v>
      </c>
      <c r="B232" s="29"/>
      <c r="C232" s="29"/>
      <c r="D232" s="29"/>
      <c r="E232" s="29"/>
      <c r="F232" s="29"/>
      <c r="G232" s="29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  <c r="U232" s="29"/>
      <c r="V232" s="29"/>
      <c r="W232" s="29"/>
      <c r="X232" s="29"/>
      <c r="Y232" s="29"/>
      <c r="Z232" s="29"/>
      <c r="AA232" s="29"/>
      <c r="AB232" s="29"/>
      <c r="AC232" s="29"/>
      <c r="AD232" s="29"/>
    </row>
    <row r="233" spans="1:37" ht="15.75">
      <c r="A233" s="2"/>
      <c r="B233" s="28" t="s">
        <v>202</v>
      </c>
      <c r="C233" s="29"/>
      <c r="D233" s="29"/>
      <c r="E233" s="29"/>
      <c r="F233" s="29"/>
      <c r="G233" s="29"/>
      <c r="H233" s="31" t="s">
        <v>216</v>
      </c>
      <c r="I233" s="29"/>
      <c r="J233" s="29"/>
      <c r="K233" s="29"/>
      <c r="L233" s="32" t="s">
        <v>217</v>
      </c>
      <c r="M233" s="29"/>
      <c r="N233" s="29"/>
      <c r="O233" s="33" t="s">
        <v>218</v>
      </c>
      <c r="P233" s="29"/>
      <c r="Q233" s="29"/>
      <c r="R233" s="34" t="s">
        <v>219</v>
      </c>
      <c r="S233" s="29"/>
      <c r="T233" s="29"/>
      <c r="U233" s="35" t="s">
        <v>220</v>
      </c>
      <c r="V233" s="29"/>
      <c r="W233" s="29"/>
      <c r="X233" s="36" t="s">
        <v>221</v>
      </c>
      <c r="Y233" s="29"/>
      <c r="Z233" s="29"/>
      <c r="AA233" s="37" t="s">
        <v>222</v>
      </c>
      <c r="AB233" s="29"/>
      <c r="AC233" s="29"/>
      <c r="AD233" s="2"/>
    </row>
    <row r="234" spans="1:37" ht="15.75">
      <c r="A234" s="3"/>
      <c r="B234" s="3" t="s">
        <v>3</v>
      </c>
      <c r="C234" s="3"/>
      <c r="D234" s="3"/>
      <c r="E234" s="3"/>
      <c r="F234" s="3"/>
      <c r="G234" s="3"/>
      <c r="H234" s="38" t="s">
        <v>2</v>
      </c>
      <c r="I234" s="38"/>
      <c r="J234" s="38"/>
      <c r="K234" s="38"/>
      <c r="L234" s="38" t="s">
        <v>2</v>
      </c>
      <c r="M234" s="38"/>
      <c r="N234" s="38"/>
      <c r="O234" s="38" t="s">
        <v>2</v>
      </c>
      <c r="P234" s="38"/>
      <c r="Q234" s="38"/>
      <c r="R234" s="38" t="s">
        <v>2</v>
      </c>
      <c r="S234" s="38"/>
      <c r="T234" s="38"/>
      <c r="U234" s="38" t="s">
        <v>2</v>
      </c>
      <c r="V234" s="38"/>
      <c r="W234" s="38"/>
      <c r="X234" s="38" t="s">
        <v>2</v>
      </c>
      <c r="Y234" s="38"/>
      <c r="Z234" s="38"/>
      <c r="AA234" s="38" t="s">
        <v>2</v>
      </c>
      <c r="AB234" s="38"/>
      <c r="AC234" s="38"/>
      <c r="AD234" s="3"/>
    </row>
    <row r="235" spans="1:37" ht="15.75">
      <c r="A235" s="3" t="s">
        <v>223</v>
      </c>
      <c r="B235" s="13" t="s">
        <v>203</v>
      </c>
      <c r="C235" s="3" t="s">
        <v>224</v>
      </c>
      <c r="D235" s="3" t="s">
        <v>225</v>
      </c>
      <c r="E235" s="3" t="s">
        <v>226</v>
      </c>
      <c r="F235" s="3" t="s">
        <v>227</v>
      </c>
      <c r="G235" s="3" t="s">
        <v>228</v>
      </c>
      <c r="H235" s="3" t="s">
        <v>4</v>
      </c>
      <c r="I235" s="3" t="s">
        <v>5</v>
      </c>
      <c r="J235" s="3" t="s">
        <v>229</v>
      </c>
      <c r="K235" s="3" t="s">
        <v>6</v>
      </c>
      <c r="L235" s="3" t="s">
        <v>4</v>
      </c>
      <c r="M235" s="3" t="s">
        <v>5</v>
      </c>
      <c r="N235" s="3" t="s">
        <v>6</v>
      </c>
      <c r="O235" s="3" t="s">
        <v>4</v>
      </c>
      <c r="P235" s="3" t="s">
        <v>5</v>
      </c>
      <c r="Q235" s="3" t="s">
        <v>6</v>
      </c>
      <c r="R235" s="3" t="s">
        <v>4</v>
      </c>
      <c r="S235" s="3" t="s">
        <v>5</v>
      </c>
      <c r="T235" s="3" t="s">
        <v>6</v>
      </c>
      <c r="U235" s="3" t="s">
        <v>4</v>
      </c>
      <c r="V235" s="3" t="s">
        <v>5</v>
      </c>
      <c r="W235" s="3" t="s">
        <v>6</v>
      </c>
      <c r="X235" s="3" t="s">
        <v>4</v>
      </c>
      <c r="Y235" s="3" t="s">
        <v>5</v>
      </c>
      <c r="Z235" s="3" t="s">
        <v>6</v>
      </c>
      <c r="AA235" s="3" t="s">
        <v>4</v>
      </c>
      <c r="AB235" s="3" t="s">
        <v>5</v>
      </c>
      <c r="AC235" s="3" t="s">
        <v>6</v>
      </c>
      <c r="AD235" s="3" t="s">
        <v>230</v>
      </c>
    </row>
    <row r="236" spans="1:37" ht="15.75">
      <c r="A236" s="17">
        <v>12124566</v>
      </c>
      <c r="B236" s="20" t="s">
        <v>204</v>
      </c>
      <c r="C236" s="21">
        <v>835.74</v>
      </c>
      <c r="D236" s="18">
        <v>867.08</v>
      </c>
      <c r="E236" s="18">
        <v>938.3</v>
      </c>
      <c r="F236" s="19">
        <v>871.70899999999995</v>
      </c>
      <c r="G236" s="16" t="s">
        <v>244</v>
      </c>
      <c r="H236" s="1"/>
      <c r="I236" s="1"/>
      <c r="J236" s="1">
        <v>2</v>
      </c>
      <c r="K236" s="15">
        <v>2</v>
      </c>
      <c r="L236" s="1"/>
      <c r="M236" s="1"/>
      <c r="N236" s="15"/>
      <c r="O236" s="1"/>
      <c r="P236" s="1"/>
      <c r="Q236" s="15"/>
      <c r="R236" s="1"/>
      <c r="S236" s="1"/>
      <c r="T236" s="15"/>
      <c r="U236" s="1"/>
      <c r="V236" s="1"/>
      <c r="W236" s="15"/>
      <c r="X236" s="1"/>
      <c r="Y236" s="1"/>
      <c r="Z236" s="15"/>
      <c r="AA236" s="1"/>
      <c r="AB236" s="1"/>
      <c r="AC236" s="15"/>
      <c r="AD236" s="2" t="s">
        <v>239</v>
      </c>
      <c r="AE236" s="14">
        <f t="shared" ref="AE236:AE242" si="72">C236*K236</f>
        <v>1671.48</v>
      </c>
      <c r="AF236" s="14">
        <f t="shared" ref="AF236:AF242" si="73">C236*N236</f>
        <v>0</v>
      </c>
      <c r="AG236" s="14">
        <f t="shared" ref="AG236:AG242" si="74">C236*Q236</f>
        <v>0</v>
      </c>
      <c r="AH236" s="14">
        <f t="shared" ref="AH236:AH242" si="75">C236*T236</f>
        <v>0</v>
      </c>
      <c r="AI236" s="14">
        <f t="shared" ref="AI236:AI242" si="76">C236*W236</f>
        <v>0</v>
      </c>
      <c r="AJ236" s="14">
        <f t="shared" ref="AJ236:AJ242" si="77">C236*Z236</f>
        <v>0</v>
      </c>
      <c r="AK236" s="14">
        <f t="shared" ref="AK236:AK242" si="78">C236*AC236</f>
        <v>0</v>
      </c>
    </row>
    <row r="237" spans="1:37" ht="15.75">
      <c r="A237" s="17">
        <v>22237</v>
      </c>
      <c r="B237" s="16" t="s">
        <v>205</v>
      </c>
      <c r="C237" s="18">
        <v>144.08000000000001</v>
      </c>
      <c r="D237" s="18">
        <v>144.09</v>
      </c>
      <c r="E237" s="18">
        <v>188.4</v>
      </c>
      <c r="F237" s="19">
        <v>179.38</v>
      </c>
      <c r="G237" s="16" t="s">
        <v>238</v>
      </c>
      <c r="H237" s="1"/>
      <c r="I237" s="1"/>
      <c r="J237" s="1">
        <v>2</v>
      </c>
      <c r="K237" s="15">
        <v>2</v>
      </c>
      <c r="L237" s="1"/>
      <c r="M237" s="1"/>
      <c r="N237" s="15"/>
      <c r="O237" s="1"/>
      <c r="P237" s="1"/>
      <c r="Q237" s="15"/>
      <c r="R237" s="1"/>
      <c r="S237" s="1"/>
      <c r="T237" s="15"/>
      <c r="U237" s="1"/>
      <c r="V237" s="1"/>
      <c r="W237" s="15"/>
      <c r="X237" s="1"/>
      <c r="Y237" s="1"/>
      <c r="Z237" s="15"/>
      <c r="AA237" s="1"/>
      <c r="AB237" s="1"/>
      <c r="AC237" s="15"/>
      <c r="AD237" s="2" t="s">
        <v>239</v>
      </c>
      <c r="AE237" s="14">
        <f t="shared" si="72"/>
        <v>288.16000000000003</v>
      </c>
      <c r="AF237" s="14">
        <f t="shared" si="73"/>
        <v>0</v>
      </c>
      <c r="AG237" s="14">
        <f t="shared" si="74"/>
        <v>0</v>
      </c>
      <c r="AH237" s="14">
        <f t="shared" si="75"/>
        <v>0</v>
      </c>
      <c r="AI237" s="14">
        <f t="shared" si="76"/>
        <v>0</v>
      </c>
      <c r="AJ237" s="14">
        <f t="shared" si="77"/>
        <v>0</v>
      </c>
      <c r="AK237" s="14">
        <f t="shared" si="78"/>
        <v>0</v>
      </c>
    </row>
    <row r="238" spans="1:37" ht="15.75">
      <c r="A238" s="17" t="s">
        <v>206</v>
      </c>
      <c r="B238" s="16" t="s">
        <v>207</v>
      </c>
      <c r="C238" s="18">
        <v>656.32</v>
      </c>
      <c r="D238" s="18">
        <v>656.33</v>
      </c>
      <c r="E238" s="18">
        <v>689.2</v>
      </c>
      <c r="F238" s="19">
        <v>680.34379999999999</v>
      </c>
      <c r="G238" s="16" t="s">
        <v>244</v>
      </c>
      <c r="H238" s="1"/>
      <c r="I238" s="1"/>
      <c r="J238" s="1">
        <v>3</v>
      </c>
      <c r="K238" s="15">
        <v>3</v>
      </c>
      <c r="L238" s="1"/>
      <c r="M238" s="1"/>
      <c r="N238" s="15"/>
      <c r="O238" s="1"/>
      <c r="P238" s="1"/>
      <c r="Q238" s="15"/>
      <c r="R238" s="1"/>
      <c r="S238" s="1"/>
      <c r="T238" s="15"/>
      <c r="U238" s="1"/>
      <c r="V238" s="1"/>
      <c r="W238" s="15"/>
      <c r="X238" s="1"/>
      <c r="Y238" s="1"/>
      <c r="Z238" s="15"/>
      <c r="AA238" s="1"/>
      <c r="AB238" s="1"/>
      <c r="AC238" s="15"/>
      <c r="AD238" s="2" t="s">
        <v>239</v>
      </c>
      <c r="AE238" s="14">
        <f t="shared" si="72"/>
        <v>1968.96</v>
      </c>
      <c r="AF238" s="14">
        <f t="shared" si="73"/>
        <v>0</v>
      </c>
      <c r="AG238" s="14">
        <f t="shared" si="74"/>
        <v>0</v>
      </c>
      <c r="AH238" s="14">
        <f t="shared" si="75"/>
        <v>0</v>
      </c>
      <c r="AI238" s="14">
        <f t="shared" si="76"/>
        <v>0</v>
      </c>
      <c r="AJ238" s="14">
        <f t="shared" si="77"/>
        <v>0</v>
      </c>
      <c r="AK238" s="14">
        <f t="shared" si="78"/>
        <v>0</v>
      </c>
    </row>
    <row r="239" spans="1:37" ht="15.75">
      <c r="A239" s="17" t="s">
        <v>208</v>
      </c>
      <c r="B239" s="20" t="s">
        <v>209</v>
      </c>
      <c r="C239" s="21">
        <v>654.08000000000004</v>
      </c>
      <c r="D239" s="18">
        <v>687.87</v>
      </c>
      <c r="E239" s="18">
        <v>730.8</v>
      </c>
      <c r="F239" s="19">
        <v>706.38</v>
      </c>
      <c r="G239" s="16" t="s">
        <v>237</v>
      </c>
      <c r="H239" s="1"/>
      <c r="I239" s="1"/>
      <c r="J239" s="1">
        <v>3</v>
      </c>
      <c r="K239" s="15">
        <v>3</v>
      </c>
      <c r="L239" s="1"/>
      <c r="M239" s="1"/>
      <c r="N239" s="15"/>
      <c r="O239" s="1"/>
      <c r="P239" s="1"/>
      <c r="Q239" s="15"/>
      <c r="R239" s="1"/>
      <c r="S239" s="1"/>
      <c r="T239" s="15"/>
      <c r="U239" s="1"/>
      <c r="V239" s="1"/>
      <c r="W239" s="15"/>
      <c r="X239" s="1"/>
      <c r="Y239" s="1"/>
      <c r="Z239" s="15"/>
      <c r="AA239" s="1"/>
      <c r="AB239" s="1"/>
      <c r="AC239" s="15"/>
      <c r="AD239" s="2" t="s">
        <v>239</v>
      </c>
      <c r="AE239" s="14">
        <f t="shared" si="72"/>
        <v>1962.2400000000002</v>
      </c>
      <c r="AF239" s="14">
        <f t="shared" si="73"/>
        <v>0</v>
      </c>
      <c r="AG239" s="14">
        <f t="shared" si="74"/>
        <v>0</v>
      </c>
      <c r="AH239" s="14">
        <f t="shared" si="75"/>
        <v>0</v>
      </c>
      <c r="AI239" s="14">
        <f t="shared" si="76"/>
        <v>0</v>
      </c>
      <c r="AJ239" s="14">
        <f t="shared" si="77"/>
        <v>0</v>
      </c>
      <c r="AK239" s="14">
        <f t="shared" si="78"/>
        <v>0</v>
      </c>
    </row>
    <row r="240" spans="1:37" ht="15.75">
      <c r="A240" s="17">
        <v>750014292</v>
      </c>
      <c r="B240" s="20" t="s">
        <v>210</v>
      </c>
      <c r="C240" s="21">
        <v>906.36</v>
      </c>
      <c r="D240" s="18">
        <v>1028.01</v>
      </c>
      <c r="E240" s="18">
        <v>1079.4000000000001</v>
      </c>
      <c r="F240" s="21">
        <v>989.88580000000002</v>
      </c>
      <c r="G240" s="16" t="s">
        <v>244</v>
      </c>
      <c r="H240" s="1"/>
      <c r="I240" s="1"/>
      <c r="J240" s="1">
        <v>2</v>
      </c>
      <c r="K240" s="15">
        <v>2</v>
      </c>
      <c r="L240" s="1"/>
      <c r="M240" s="1"/>
      <c r="N240" s="15"/>
      <c r="O240" s="1"/>
      <c r="P240" s="1"/>
      <c r="Q240" s="15"/>
      <c r="R240" s="1"/>
      <c r="S240" s="1"/>
      <c r="T240" s="15"/>
      <c r="U240" s="1"/>
      <c r="V240" s="1"/>
      <c r="W240" s="15"/>
      <c r="X240" s="1"/>
      <c r="Y240" s="1"/>
      <c r="Z240" s="15"/>
      <c r="AA240" s="1"/>
      <c r="AB240" s="1"/>
      <c r="AC240" s="15"/>
      <c r="AD240" s="2" t="s">
        <v>239</v>
      </c>
      <c r="AE240" s="14">
        <f t="shared" si="72"/>
        <v>1812.72</v>
      </c>
      <c r="AF240" s="14">
        <f t="shared" si="73"/>
        <v>0</v>
      </c>
      <c r="AG240" s="14">
        <f t="shared" si="74"/>
        <v>0</v>
      </c>
      <c r="AH240" s="14">
        <f t="shared" si="75"/>
        <v>0</v>
      </c>
      <c r="AI240" s="14">
        <f t="shared" si="76"/>
        <v>0</v>
      </c>
      <c r="AJ240" s="14">
        <f t="shared" si="77"/>
        <v>0</v>
      </c>
      <c r="AK240" s="14">
        <f t="shared" si="78"/>
        <v>0</v>
      </c>
    </row>
    <row r="241" spans="1:37" ht="15.75">
      <c r="A241" s="17">
        <v>7501008071431</v>
      </c>
      <c r="B241" s="20" t="s">
        <v>211</v>
      </c>
      <c r="C241" s="21">
        <v>896.4</v>
      </c>
      <c r="D241" s="18">
        <v>902.45</v>
      </c>
      <c r="E241" s="18">
        <v>956.6</v>
      </c>
      <c r="F241" s="21">
        <v>902.43759999999997</v>
      </c>
      <c r="G241" s="16" t="s">
        <v>244</v>
      </c>
      <c r="H241" s="1"/>
      <c r="I241" s="1"/>
      <c r="J241" s="1">
        <v>2</v>
      </c>
      <c r="K241" s="15">
        <v>2</v>
      </c>
      <c r="L241" s="1"/>
      <c r="M241" s="1"/>
      <c r="N241" s="15"/>
      <c r="O241" s="1"/>
      <c r="P241" s="1"/>
      <c r="Q241" s="15"/>
      <c r="R241" s="1"/>
      <c r="S241" s="1"/>
      <c r="T241" s="15"/>
      <c r="U241" s="1"/>
      <c r="V241" s="1"/>
      <c r="W241" s="15"/>
      <c r="X241" s="1"/>
      <c r="Y241" s="1"/>
      <c r="Z241" s="15"/>
      <c r="AA241" s="1"/>
      <c r="AB241" s="1"/>
      <c r="AC241" s="15"/>
      <c r="AD241" s="2" t="s">
        <v>239</v>
      </c>
      <c r="AE241" s="14">
        <f t="shared" si="72"/>
        <v>1792.8</v>
      </c>
      <c r="AF241" s="14">
        <f t="shared" si="73"/>
        <v>0</v>
      </c>
      <c r="AG241" s="14">
        <f t="shared" si="74"/>
        <v>0</v>
      </c>
      <c r="AH241" s="14">
        <f t="shared" si="75"/>
        <v>0</v>
      </c>
      <c r="AI241" s="14">
        <f t="shared" si="76"/>
        <v>0</v>
      </c>
      <c r="AJ241" s="14">
        <f t="shared" si="77"/>
        <v>0</v>
      </c>
      <c r="AK241" s="14">
        <f t="shared" si="78"/>
        <v>0</v>
      </c>
    </row>
    <row r="242" spans="1:37" ht="15.75">
      <c r="A242" s="17">
        <v>161602</v>
      </c>
      <c r="B242" s="20" t="s">
        <v>212</v>
      </c>
      <c r="C242" s="21">
        <v>591.36</v>
      </c>
      <c r="D242" s="18">
        <v>650.01</v>
      </c>
      <c r="E242" s="18">
        <v>719.3</v>
      </c>
      <c r="F242" s="19">
        <v>685</v>
      </c>
      <c r="G242" s="16" t="s">
        <v>238</v>
      </c>
      <c r="H242" s="1"/>
      <c r="I242" s="1"/>
      <c r="J242" s="1">
        <v>3</v>
      </c>
      <c r="K242" s="15">
        <v>3</v>
      </c>
      <c r="L242" s="1"/>
      <c r="M242" s="1"/>
      <c r="N242" s="15"/>
      <c r="O242" s="1"/>
      <c r="P242" s="1"/>
      <c r="Q242" s="15"/>
      <c r="R242" s="1"/>
      <c r="S242" s="1"/>
      <c r="T242" s="15"/>
      <c r="U242" s="1"/>
      <c r="V242" s="1"/>
      <c r="W242" s="15"/>
      <c r="X242" s="1"/>
      <c r="Y242" s="1"/>
      <c r="Z242" s="15"/>
      <c r="AA242" s="1"/>
      <c r="AB242" s="1"/>
      <c r="AC242" s="15"/>
      <c r="AD242" s="2" t="s">
        <v>239</v>
      </c>
      <c r="AE242" s="14">
        <f t="shared" si="72"/>
        <v>1774.08</v>
      </c>
      <c r="AF242" s="14">
        <f t="shared" si="73"/>
        <v>0</v>
      </c>
      <c r="AG242" s="14">
        <f t="shared" si="74"/>
        <v>0</v>
      </c>
      <c r="AH242" s="14">
        <f t="shared" si="75"/>
        <v>0</v>
      </c>
      <c r="AI242" s="14">
        <f t="shared" si="76"/>
        <v>0</v>
      </c>
      <c r="AJ242" s="14">
        <f t="shared" si="77"/>
        <v>0</v>
      </c>
      <c r="AK242" s="14">
        <f t="shared" si="78"/>
        <v>0</v>
      </c>
    </row>
    <row r="243" spans="1:37">
      <c r="AE243" s="14">
        <f t="shared" ref="AE243:AK243" si="79">SUM(AE236:AE242)</f>
        <v>11270.44</v>
      </c>
      <c r="AF243" s="14">
        <f t="shared" si="79"/>
        <v>0</v>
      </c>
      <c r="AG243" s="14">
        <f t="shared" si="79"/>
        <v>0</v>
      </c>
      <c r="AH243" s="14">
        <f t="shared" si="79"/>
        <v>0</v>
      </c>
      <c r="AI243" s="14">
        <f t="shared" si="79"/>
        <v>0</v>
      </c>
      <c r="AJ243" s="14">
        <f t="shared" si="79"/>
        <v>0</v>
      </c>
      <c r="AK243" s="14">
        <f t="shared" si="79"/>
        <v>0</v>
      </c>
    </row>
    <row r="246" spans="1:37" ht="15.75">
      <c r="A246" s="28" t="s">
        <v>215</v>
      </c>
      <c r="B246" s="29"/>
      <c r="C246" s="29"/>
      <c r="D246" s="29"/>
      <c r="E246" s="29"/>
      <c r="F246" s="29"/>
      <c r="G246" s="29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  <c r="U246" s="29"/>
      <c r="V246" s="29"/>
      <c r="W246" s="29"/>
      <c r="X246" s="29"/>
      <c r="Y246" s="29"/>
      <c r="Z246" s="29"/>
      <c r="AA246" s="29"/>
      <c r="AB246" s="29"/>
      <c r="AC246" s="29"/>
      <c r="AD246" s="29"/>
    </row>
    <row r="247" spans="1:37" ht="15.75">
      <c r="A247" s="2"/>
      <c r="B247" s="28" t="s">
        <v>213</v>
      </c>
      <c r="C247" s="29"/>
      <c r="D247" s="29"/>
      <c r="E247" s="29"/>
      <c r="F247" s="29"/>
      <c r="G247" s="29"/>
      <c r="H247" s="31" t="s">
        <v>216</v>
      </c>
      <c r="I247" s="29"/>
      <c r="J247" s="29"/>
      <c r="K247" s="29"/>
      <c r="L247" s="32" t="s">
        <v>217</v>
      </c>
      <c r="M247" s="29"/>
      <c r="N247" s="29"/>
      <c r="O247" s="33" t="s">
        <v>218</v>
      </c>
      <c r="P247" s="29"/>
      <c r="Q247" s="29"/>
      <c r="R247" s="34" t="s">
        <v>219</v>
      </c>
      <c r="S247" s="29"/>
      <c r="T247" s="29"/>
      <c r="U247" s="35" t="s">
        <v>220</v>
      </c>
      <c r="V247" s="29"/>
      <c r="W247" s="29"/>
      <c r="X247" s="36" t="s">
        <v>221</v>
      </c>
      <c r="Y247" s="29"/>
      <c r="Z247" s="29"/>
      <c r="AA247" s="37" t="s">
        <v>222</v>
      </c>
      <c r="AB247" s="29"/>
      <c r="AC247" s="29"/>
      <c r="AD247" s="2"/>
    </row>
    <row r="248" spans="1:37" ht="15.75">
      <c r="A248" s="3"/>
      <c r="B248" s="3" t="s">
        <v>3</v>
      </c>
      <c r="C248" s="3"/>
      <c r="D248" s="3"/>
      <c r="E248" s="3"/>
      <c r="F248" s="3"/>
      <c r="G248" s="3"/>
      <c r="H248" s="38" t="s">
        <v>2</v>
      </c>
      <c r="I248" s="38"/>
      <c r="J248" s="38"/>
      <c r="K248" s="38"/>
      <c r="L248" s="38" t="s">
        <v>2</v>
      </c>
      <c r="M248" s="38"/>
      <c r="N248" s="38"/>
      <c r="O248" s="38" t="s">
        <v>2</v>
      </c>
      <c r="P248" s="38"/>
      <c r="Q248" s="38"/>
      <c r="R248" s="38" t="s">
        <v>2</v>
      </c>
      <c r="S248" s="38"/>
      <c r="T248" s="38"/>
      <c r="U248" s="38" t="s">
        <v>2</v>
      </c>
      <c r="V248" s="38"/>
      <c r="W248" s="38"/>
      <c r="X248" s="38" t="s">
        <v>2</v>
      </c>
      <c r="Y248" s="38"/>
      <c r="Z248" s="38"/>
      <c r="AA248" s="38" t="s">
        <v>2</v>
      </c>
      <c r="AB248" s="38"/>
      <c r="AC248" s="38"/>
      <c r="AD248" s="3"/>
    </row>
    <row r="249" spans="1:37" ht="15.75">
      <c r="A249" s="3" t="s">
        <v>223</v>
      </c>
      <c r="B249" s="13" t="s">
        <v>198</v>
      </c>
      <c r="C249" s="3" t="s">
        <v>224</v>
      </c>
      <c r="D249" s="3" t="s">
        <v>225</v>
      </c>
      <c r="E249" s="3" t="s">
        <v>226</v>
      </c>
      <c r="F249" s="3" t="s">
        <v>227</v>
      </c>
      <c r="G249" s="3" t="s">
        <v>228</v>
      </c>
      <c r="H249" s="3" t="s">
        <v>4</v>
      </c>
      <c r="I249" s="3" t="s">
        <v>5</v>
      </c>
      <c r="J249" s="3" t="s">
        <v>229</v>
      </c>
      <c r="K249" s="3" t="s">
        <v>6</v>
      </c>
      <c r="L249" s="3" t="s">
        <v>4</v>
      </c>
      <c r="M249" s="3" t="s">
        <v>5</v>
      </c>
      <c r="N249" s="3" t="s">
        <v>6</v>
      </c>
      <c r="O249" s="3" t="s">
        <v>4</v>
      </c>
      <c r="P249" s="3" t="s">
        <v>5</v>
      </c>
      <c r="Q249" s="3" t="s">
        <v>6</v>
      </c>
      <c r="R249" s="3" t="s">
        <v>4</v>
      </c>
      <c r="S249" s="3" t="s">
        <v>5</v>
      </c>
      <c r="T249" s="3" t="s">
        <v>6</v>
      </c>
      <c r="U249" s="3" t="s">
        <v>4</v>
      </c>
      <c r="V249" s="3" t="s">
        <v>5</v>
      </c>
      <c r="W249" s="3" t="s">
        <v>6</v>
      </c>
      <c r="X249" s="3" t="s">
        <v>4</v>
      </c>
      <c r="Y249" s="3" t="s">
        <v>5</v>
      </c>
      <c r="Z249" s="3" t="s">
        <v>6</v>
      </c>
      <c r="AA249" s="3" t="s">
        <v>4</v>
      </c>
      <c r="AB249" s="3" t="s">
        <v>5</v>
      </c>
      <c r="AC249" s="3" t="s">
        <v>6</v>
      </c>
      <c r="AD249" s="3" t="s">
        <v>230</v>
      </c>
    </row>
    <row r="250" spans="1:37" ht="15.75">
      <c r="A250" s="17">
        <v>750102546521</v>
      </c>
      <c r="B250" s="16" t="s">
        <v>214</v>
      </c>
      <c r="C250" s="18">
        <v>324</v>
      </c>
      <c r="D250" s="18">
        <v>324.01</v>
      </c>
      <c r="E250" s="18">
        <v>343.5</v>
      </c>
      <c r="F250" s="18"/>
      <c r="G250" s="16"/>
      <c r="H250" s="1"/>
      <c r="I250" s="1"/>
      <c r="J250" s="1">
        <v>0</v>
      </c>
      <c r="K250" s="15">
        <v>0</v>
      </c>
      <c r="L250" s="1"/>
      <c r="M250" s="1"/>
      <c r="N250" s="15"/>
      <c r="O250" s="1"/>
      <c r="P250" s="1"/>
      <c r="Q250" s="15"/>
      <c r="R250" s="1"/>
      <c r="S250" s="1"/>
      <c r="T250" s="15"/>
      <c r="U250" s="1"/>
      <c r="V250" s="1"/>
      <c r="W250" s="15"/>
      <c r="X250" s="1"/>
      <c r="Y250" s="1"/>
      <c r="Z250" s="15"/>
      <c r="AA250" s="1"/>
      <c r="AB250" s="1"/>
      <c r="AC250" s="15"/>
      <c r="AD250" s="2" t="s">
        <v>243</v>
      </c>
      <c r="AE250" s="14">
        <f>C250*K250</f>
        <v>0</v>
      </c>
      <c r="AF250" s="14">
        <f>C250*N250</f>
        <v>0</v>
      </c>
      <c r="AG250" s="14">
        <f>C250*Q250</f>
        <v>0</v>
      </c>
      <c r="AH250" s="14">
        <f>C250*T250</f>
        <v>0</v>
      </c>
      <c r="AI250" s="14">
        <f>C250*W250</f>
        <v>0</v>
      </c>
      <c r="AJ250" s="14">
        <f>C250*Z250</f>
        <v>0</v>
      </c>
      <c r="AK250" s="14">
        <f>C250*AC250</f>
        <v>0</v>
      </c>
    </row>
    <row r="251" spans="1:37">
      <c r="AE251" s="14">
        <f t="shared" ref="AE251:AK251" si="80">SUM(AE250:AE250)</f>
        <v>0</v>
      </c>
      <c r="AF251" s="14">
        <f t="shared" si="80"/>
        <v>0</v>
      </c>
      <c r="AG251" s="14">
        <f t="shared" si="80"/>
        <v>0</v>
      </c>
      <c r="AH251" s="14">
        <f t="shared" si="80"/>
        <v>0</v>
      </c>
      <c r="AI251" s="14">
        <f t="shared" si="80"/>
        <v>0</v>
      </c>
      <c r="AJ251" s="14">
        <f t="shared" si="80"/>
        <v>0</v>
      </c>
      <c r="AK251" s="14">
        <f t="shared" si="80"/>
        <v>0</v>
      </c>
    </row>
    <row r="254" spans="1:37" ht="15.75">
      <c r="B254" s="5" t="s">
        <v>216</v>
      </c>
      <c r="C254" s="14">
        <f>(AE20+AE30+AE53+AE80+AE120+AE190+AE208+AE219+AE229+AE243+AE251)</f>
        <v>466564.47650000005</v>
      </c>
    </row>
    <row r="255" spans="1:37" ht="15.75">
      <c r="B255" s="6" t="s">
        <v>217</v>
      </c>
      <c r="C255" s="14">
        <f>(AF20+AF30+AF53+AF80+AF120+AF190+AF208+AF219+AF229+AF243+AF251)</f>
        <v>0</v>
      </c>
    </row>
    <row r="256" spans="1:37" ht="15.75">
      <c r="B256" s="7" t="s">
        <v>218</v>
      </c>
      <c r="C256" s="14">
        <f>(AG20+AG30+AG53+AG80+AG120+AG190+AG208+AG219+AG229+AG243+AG251)</f>
        <v>0</v>
      </c>
    </row>
    <row r="257" spans="2:3" ht="15.75">
      <c r="B257" s="8" t="s">
        <v>219</v>
      </c>
      <c r="C257" s="14">
        <f>(AH20+AH30+AH53+AH80+AH120+AH190+AH208+AH219+AH229+AH243+AH251)</f>
        <v>0</v>
      </c>
    </row>
    <row r="258" spans="2:3" ht="15.75">
      <c r="B258" s="9" t="s">
        <v>220</v>
      </c>
      <c r="C258" s="14">
        <f>(AI20+AI30+AI53+AI80+AI120+AI190+AI208+AI219+AI229+AI243+AI251)</f>
        <v>0</v>
      </c>
    </row>
    <row r="259" spans="2:3" ht="15.75">
      <c r="B259" s="10" t="s">
        <v>221</v>
      </c>
      <c r="C259" s="14">
        <f>(AJ20+AJ30+AJ53+AJ80+AJ120+AJ190+AJ208+AJ219+AJ229+AJ243+AJ251)</f>
        <v>0</v>
      </c>
    </row>
    <row r="260" spans="2:3" ht="15.75">
      <c r="B260" s="11" t="s">
        <v>222</v>
      </c>
      <c r="C260" s="14">
        <f>(AK20+AK30+AK53+AK80+AK120+AK190+AK208+AK219+AK229+AK243+AK251)</f>
        <v>0</v>
      </c>
    </row>
  </sheetData>
  <sheetProtection formatCells="0" formatColumns="0" formatRows="0" insertColumns="0" insertRows="0" insertHyperlinks="0" deleteColumns="0" deleteRows="0" sort="0" autoFilter="0" pivotTables="0"/>
  <mergeCells count="176">
    <mergeCell ref="X248:Z248"/>
    <mergeCell ref="AA248:AC248"/>
    <mergeCell ref="H248:K248"/>
    <mergeCell ref="L248:N248"/>
    <mergeCell ref="O248:Q248"/>
    <mergeCell ref="R248:T248"/>
    <mergeCell ref="U248:W248"/>
    <mergeCell ref="X234:Z234"/>
    <mergeCell ref="AA234:AC234"/>
    <mergeCell ref="A246:AD246"/>
    <mergeCell ref="B247:G247"/>
    <mergeCell ref="H247:K247"/>
    <mergeCell ref="L247:N247"/>
    <mergeCell ref="O247:Q247"/>
    <mergeCell ref="R247:T247"/>
    <mergeCell ref="U247:W247"/>
    <mergeCell ref="X247:Z247"/>
    <mergeCell ref="AA247:AC247"/>
    <mergeCell ref="H234:K234"/>
    <mergeCell ref="L234:N234"/>
    <mergeCell ref="O234:Q234"/>
    <mergeCell ref="R234:T234"/>
    <mergeCell ref="U234:W234"/>
    <mergeCell ref="X224:Z224"/>
    <mergeCell ref="AA224:AC224"/>
    <mergeCell ref="A232:AD232"/>
    <mergeCell ref="B233:G233"/>
    <mergeCell ref="H233:K233"/>
    <mergeCell ref="L233:N233"/>
    <mergeCell ref="O233:Q233"/>
    <mergeCell ref="R233:T233"/>
    <mergeCell ref="U233:W233"/>
    <mergeCell ref="X233:Z233"/>
    <mergeCell ref="AA233:AC233"/>
    <mergeCell ref="H224:K224"/>
    <mergeCell ref="L224:N224"/>
    <mergeCell ref="O224:Q224"/>
    <mergeCell ref="R224:T224"/>
    <mergeCell ref="U224:W224"/>
    <mergeCell ref="X213:Z213"/>
    <mergeCell ref="AA213:AC213"/>
    <mergeCell ref="A222:AD222"/>
    <mergeCell ref="B223:G223"/>
    <mergeCell ref="H223:K223"/>
    <mergeCell ref="L223:N223"/>
    <mergeCell ref="O223:Q223"/>
    <mergeCell ref="R223:T223"/>
    <mergeCell ref="U223:W223"/>
    <mergeCell ref="X223:Z223"/>
    <mergeCell ref="AA223:AC223"/>
    <mergeCell ref="H213:K213"/>
    <mergeCell ref="L213:N213"/>
    <mergeCell ref="O213:Q213"/>
    <mergeCell ref="R213:T213"/>
    <mergeCell ref="U213:W213"/>
    <mergeCell ref="X195:Z195"/>
    <mergeCell ref="AA195:AC195"/>
    <mergeCell ref="A211:AD211"/>
    <mergeCell ref="B212:G212"/>
    <mergeCell ref="H212:K212"/>
    <mergeCell ref="L212:N212"/>
    <mergeCell ref="O212:Q212"/>
    <mergeCell ref="R212:T212"/>
    <mergeCell ref="U212:W212"/>
    <mergeCell ref="X212:Z212"/>
    <mergeCell ref="AA212:AC212"/>
    <mergeCell ref="H195:K195"/>
    <mergeCell ref="L195:N195"/>
    <mergeCell ref="O195:Q195"/>
    <mergeCell ref="R195:T195"/>
    <mergeCell ref="U195:W195"/>
    <mergeCell ref="X125:Z125"/>
    <mergeCell ref="AA125:AC125"/>
    <mergeCell ref="A193:AD193"/>
    <mergeCell ref="B194:G194"/>
    <mergeCell ref="H194:K194"/>
    <mergeCell ref="L194:N194"/>
    <mergeCell ref="O194:Q194"/>
    <mergeCell ref="R194:T194"/>
    <mergeCell ref="U194:W194"/>
    <mergeCell ref="X194:Z194"/>
    <mergeCell ref="AA194:AC194"/>
    <mergeCell ref="H125:K125"/>
    <mergeCell ref="L125:N125"/>
    <mergeCell ref="O125:Q125"/>
    <mergeCell ref="R125:T125"/>
    <mergeCell ref="U125:W125"/>
    <mergeCell ref="X85:Z85"/>
    <mergeCell ref="AA85:AC85"/>
    <mergeCell ref="A123:AD123"/>
    <mergeCell ref="B124:G124"/>
    <mergeCell ref="H124:K124"/>
    <mergeCell ref="L124:N124"/>
    <mergeCell ref="O124:Q124"/>
    <mergeCell ref="R124:T124"/>
    <mergeCell ref="U124:W124"/>
    <mergeCell ref="X124:Z124"/>
    <mergeCell ref="AA124:AC124"/>
    <mergeCell ref="H85:K85"/>
    <mergeCell ref="L85:N85"/>
    <mergeCell ref="O85:Q85"/>
    <mergeCell ref="R85:T85"/>
    <mergeCell ref="U85:W85"/>
    <mergeCell ref="X58:Z58"/>
    <mergeCell ref="AA58:AC58"/>
    <mergeCell ref="A83:AD83"/>
    <mergeCell ref="B84:G84"/>
    <mergeCell ref="H84:K84"/>
    <mergeCell ref="L84:N84"/>
    <mergeCell ref="O84:Q84"/>
    <mergeCell ref="R84:T84"/>
    <mergeCell ref="U84:W84"/>
    <mergeCell ref="X84:Z84"/>
    <mergeCell ref="AA84:AC84"/>
    <mergeCell ref="H58:K58"/>
    <mergeCell ref="L58:N58"/>
    <mergeCell ref="O58:Q58"/>
    <mergeCell ref="R58:T58"/>
    <mergeCell ref="U58:W58"/>
    <mergeCell ref="X35:Z35"/>
    <mergeCell ref="AA35:AC35"/>
    <mergeCell ref="A56:AD56"/>
    <mergeCell ref="B57:G57"/>
    <mergeCell ref="H57:K57"/>
    <mergeCell ref="L57:N57"/>
    <mergeCell ref="O57:Q57"/>
    <mergeCell ref="R57:T57"/>
    <mergeCell ref="U57:W57"/>
    <mergeCell ref="X57:Z57"/>
    <mergeCell ref="AA57:AC57"/>
    <mergeCell ref="H35:K35"/>
    <mergeCell ref="L35:N35"/>
    <mergeCell ref="O35:Q35"/>
    <mergeCell ref="R35:T35"/>
    <mergeCell ref="U35:W35"/>
    <mergeCell ref="X25:Z25"/>
    <mergeCell ref="AA25:AC25"/>
    <mergeCell ref="A33:AD33"/>
    <mergeCell ref="B34:G34"/>
    <mergeCell ref="H34:K34"/>
    <mergeCell ref="L34:N34"/>
    <mergeCell ref="O34:Q34"/>
    <mergeCell ref="R34:T34"/>
    <mergeCell ref="U34:W34"/>
    <mergeCell ref="X34:Z34"/>
    <mergeCell ref="AA34:AC34"/>
    <mergeCell ref="H25:K25"/>
    <mergeCell ref="L25:N25"/>
    <mergeCell ref="O25:Q25"/>
    <mergeCell ref="R25:T25"/>
    <mergeCell ref="U25:W25"/>
    <mergeCell ref="X3:Z3"/>
    <mergeCell ref="AA3:AC3"/>
    <mergeCell ref="A23:AD23"/>
    <mergeCell ref="B24:G24"/>
    <mergeCell ref="H24:K24"/>
    <mergeCell ref="L24:N24"/>
    <mergeCell ref="O24:Q24"/>
    <mergeCell ref="R24:T24"/>
    <mergeCell ref="U24:W24"/>
    <mergeCell ref="X24:Z24"/>
    <mergeCell ref="AA24:AC24"/>
    <mergeCell ref="H3:K3"/>
    <mergeCell ref="L3:N3"/>
    <mergeCell ref="O3:Q3"/>
    <mergeCell ref="R3:T3"/>
    <mergeCell ref="U3:W3"/>
    <mergeCell ref="A1:AD1"/>
    <mergeCell ref="B2:G2"/>
    <mergeCell ref="H2:K2"/>
    <mergeCell ref="L2:N2"/>
    <mergeCell ref="O2:Q2"/>
    <mergeCell ref="R2:T2"/>
    <mergeCell ref="U2:W2"/>
    <mergeCell ref="X2:Z2"/>
    <mergeCell ref="AA2:A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EXISTENCIAS</vt:lpstr>
      <vt:lpstr>PEDIDO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Usuario de Windows</cp:lastModifiedBy>
  <cp:lastPrinted>2018-05-28T15:12:31Z</cp:lastPrinted>
  <dcterms:created xsi:type="dcterms:W3CDTF">2018-05-28T14:54:20Z</dcterms:created>
  <dcterms:modified xsi:type="dcterms:W3CDTF">2018-05-28T19:56:34Z</dcterms:modified>
  <cp:category/>
</cp:coreProperties>
</file>