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48" i="2" l="1"/>
  <c r="AK249" i="2" s="1"/>
  <c r="AJ248" i="2"/>
  <c r="AJ249" i="2" s="1"/>
  <c r="AI248" i="2"/>
  <c r="AI249" i="2" s="1"/>
  <c r="AH248" i="2"/>
  <c r="AH249" i="2" s="1"/>
  <c r="AG248" i="2"/>
  <c r="AG249" i="2" s="1"/>
  <c r="AF248" i="2"/>
  <c r="AF249" i="2" s="1"/>
  <c r="AE248" i="2"/>
  <c r="AE249" i="2" s="1"/>
  <c r="AK240" i="2"/>
  <c r="AJ240" i="2"/>
  <c r="AI240" i="2"/>
  <c r="AH240" i="2"/>
  <c r="AG240" i="2"/>
  <c r="AF240" i="2"/>
  <c r="AE240" i="2"/>
  <c r="AK239" i="2"/>
  <c r="AJ239" i="2"/>
  <c r="AJ241" i="2" s="1"/>
  <c r="AI239" i="2"/>
  <c r="AH239" i="2"/>
  <c r="AH241" i="2" s="1"/>
  <c r="AG239" i="2"/>
  <c r="AF239" i="2"/>
  <c r="AF241" i="2" s="1"/>
  <c r="AE239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K232" i="2" s="1"/>
  <c r="AJ229" i="2"/>
  <c r="AI229" i="2"/>
  <c r="AI232" i="2" s="1"/>
  <c r="AH229" i="2"/>
  <c r="AG229" i="2"/>
  <c r="AG232" i="2" s="1"/>
  <c r="AF229" i="2"/>
  <c r="AE229" i="2"/>
  <c r="AE232" i="2" s="1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J222" i="2" s="1"/>
  <c r="AI217" i="2"/>
  <c r="AH217" i="2"/>
  <c r="AH222" i="2" s="1"/>
  <c r="AG217" i="2"/>
  <c r="AF217" i="2"/>
  <c r="AF222" i="2" s="1"/>
  <c r="AE217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J210" i="2" s="1"/>
  <c r="AI201" i="2"/>
  <c r="AH201" i="2"/>
  <c r="AH210" i="2" s="1"/>
  <c r="AG201" i="2"/>
  <c r="AF201" i="2"/>
  <c r="AF210" i="2" s="1"/>
  <c r="AE201" i="2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J194" i="2" s="1"/>
  <c r="AI133" i="2"/>
  <c r="AH133" i="2"/>
  <c r="AH194" i="2" s="1"/>
  <c r="AG133" i="2"/>
  <c r="AF133" i="2"/>
  <c r="AF194" i="2" s="1"/>
  <c r="AE133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J126" i="2" s="1"/>
  <c r="AI97" i="2"/>
  <c r="AH97" i="2"/>
  <c r="AH126" i="2" s="1"/>
  <c r="AG97" i="2"/>
  <c r="AF97" i="2"/>
  <c r="AF126" i="2" s="1"/>
  <c r="AE97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K90" i="2" s="1"/>
  <c r="AJ63" i="2"/>
  <c r="AI63" i="2"/>
  <c r="AI90" i="2" s="1"/>
  <c r="AH63" i="2"/>
  <c r="AG63" i="2"/>
  <c r="AG90" i="2" s="1"/>
  <c r="AF63" i="2"/>
  <c r="AE63" i="2"/>
  <c r="AE90" i="2" s="1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K56" i="2" s="1"/>
  <c r="AJ39" i="2"/>
  <c r="AI39" i="2"/>
  <c r="AI56" i="2" s="1"/>
  <c r="AH39" i="2"/>
  <c r="AG39" i="2"/>
  <c r="AG56" i="2" s="1"/>
  <c r="AF39" i="2"/>
  <c r="AE39" i="2"/>
  <c r="AE56" i="2" s="1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K32" i="2" s="1"/>
  <c r="AJ26" i="2"/>
  <c r="AI26" i="2"/>
  <c r="AI32" i="2" s="1"/>
  <c r="AH26" i="2"/>
  <c r="AG26" i="2"/>
  <c r="AG32" i="2" s="1"/>
  <c r="AF26" i="2"/>
  <c r="AE26" i="2"/>
  <c r="AE32" i="2" s="1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19" i="2" s="1"/>
  <c r="AI5" i="2"/>
  <c r="AH5" i="2"/>
  <c r="AH19" i="2" s="1"/>
  <c r="AG5" i="2"/>
  <c r="AF5" i="2"/>
  <c r="AF19" i="2" s="1"/>
  <c r="AE5" i="2"/>
  <c r="AE19" i="2" l="1"/>
  <c r="AG19" i="2"/>
  <c r="AI19" i="2"/>
  <c r="AK19" i="2"/>
  <c r="AF32" i="2"/>
  <c r="C253" i="2" s="1"/>
  <c r="AH32" i="2"/>
  <c r="AJ32" i="2"/>
  <c r="C257" i="2" s="1"/>
  <c r="AF56" i="2"/>
  <c r="AH56" i="2"/>
  <c r="C255" i="2" s="1"/>
  <c r="AJ56" i="2"/>
  <c r="AF90" i="2"/>
  <c r="AH90" i="2"/>
  <c r="AJ90" i="2"/>
  <c r="AE126" i="2"/>
  <c r="AG126" i="2"/>
  <c r="AI126" i="2"/>
  <c r="AK126" i="2"/>
  <c r="AE194" i="2"/>
  <c r="AG194" i="2"/>
  <c r="AI194" i="2"/>
  <c r="AK194" i="2"/>
  <c r="AE210" i="2"/>
  <c r="AG210" i="2"/>
  <c r="AI210" i="2"/>
  <c r="AK210" i="2"/>
  <c r="AE222" i="2"/>
  <c r="AG222" i="2"/>
  <c r="AI222" i="2"/>
  <c r="AK222" i="2"/>
  <c r="AF232" i="2"/>
  <c r="AH232" i="2"/>
  <c r="AJ232" i="2"/>
  <c r="AE241" i="2"/>
  <c r="AG241" i="2"/>
  <c r="AI241" i="2"/>
  <c r="AK241" i="2"/>
  <c r="C256" i="2" l="1"/>
  <c r="C252" i="2"/>
  <c r="C258" i="2"/>
  <c r="C254" i="2"/>
</calcChain>
</file>

<file path=xl/sharedStrings.xml><?xml version="1.0" encoding="utf-8"?>
<sst xmlns="http://schemas.openxmlformats.org/spreadsheetml/2006/main" count="1283" uniqueCount="262">
  <si>
    <t>GRUPO ABARROTES AZTECA</t>
  </si>
  <si>
    <t>PEDIDOS A 'SALES Y ABARROTES'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</si>
  <si>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</si>
  <si>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</si>
  <si>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</si>
  <si>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</si>
  <si>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</si>
  <si>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</si>
  <si>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</si>
  <si>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</si>
  <si>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</si>
  <si>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</si>
  <si>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</si>
  <si>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</si>
  <si>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</si>
  <si>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</si>
  <si>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</si>
  <si>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</si>
  <si>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</si>
  <si>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</si>
  <si>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</si>
  <si>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</si>
  <si>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</si>
  <si>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</si>
  <si>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</si>
  <si>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</si>
  <si>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21-05-2018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</si>
  <si>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</si>
  <si>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</si>
  <si>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</si>
  <si>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</si>
  <si>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</si>
  <si>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</si>
  <si>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</si>
  <si>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21-05-2018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</si>
  <si>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</si>
  <si>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</si>
  <si>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</si>
  <si>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</si>
  <si>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</si>
  <si>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</si>
  <si>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</si>
  <si>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</si>
  <si>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</si>
  <si>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</si>
  <si>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</si>
  <si>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</si>
  <si>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</si>
  <si>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</si>
  <si>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</si>
  <si>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</si>
  <si>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</si>
  <si>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</si>
  <si>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21-05-2018</t>
  </si>
  <si>
    <t>ATOLES</t>
  </si>
  <si>
    <t>MAIZENA NATURAL 96/160 GRS.</t>
  </si>
  <si>
    <t>BLANQUEADORES</t>
  </si>
  <si>
    <t>CLOROX 8/1.8 LTS.</t>
  </si>
  <si>
    <t>CLOROX AROMA 15/930 ML. MAGIA FLORAL</t>
  </si>
  <si>
    <t>CLOROX AROMA 15/930 ML. MENTA FRESCA</t>
  </si>
  <si>
    <t>CLOROX AROMA 15/930 ML. PUREZA CITRICA</t>
  </si>
  <si>
    <t>DETERGENTES</t>
  </si>
  <si>
    <t>ARIEL Q/G 4/5 KG.*BULTO*</t>
  </si>
  <si>
    <t>SALVO 48/250 GRS.</t>
  </si>
  <si>
    <t>LIMPIADORES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</si>
  <si>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</si>
  <si>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</si>
  <si>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</si>
  <si>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</si>
  <si>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</si>
  <si>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</si>
  <si>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</si>
  <si>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</si>
  <si>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</si>
  <si>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LOVEVOLUTION.</t>
  </si>
  <si>
    <t>POETT 8/1.8 ML. PRIMAVERAL</t>
  </si>
  <si>
    <t>MOLES Y MERMELADAS</t>
  </si>
  <si>
    <t>MOLE ROJO DOÑA MARIA 24/235 GRS.</t>
  </si>
  <si>
    <t>PAPEL DE ENVOLTURA</t>
  </si>
  <si>
    <t>ALUMINIO REYNOLDS 24/7.6 MTS.</t>
  </si>
  <si>
    <t>VERDURAS EN LATA</t>
  </si>
  <si>
    <t>ELOTE HERDEZ 24/400 GRS.</t>
  </si>
  <si>
    <t>PEDIDOS A 'PRODUCMEX' 21-05-2018</t>
  </si>
  <si>
    <t>1-2-3  DETERGENTE 10 KGS.  ROCIO DEL CAMPO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</si>
  <si>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</si>
  <si>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</si>
  <si>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</si>
  <si>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</si>
  <si>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</si>
  <si>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</si>
  <si>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</si>
  <si>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</si>
  <si>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</si>
  <si>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</si>
  <si>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</si>
  <si>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</si>
  <si>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</si>
  <si>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</si>
  <si>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</si>
  <si>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</si>
  <si>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NO SOR 18/415 ML.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</si>
  <si>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</si>
  <si>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</si>
  <si>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</si>
  <si>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</si>
  <si>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</si>
  <si>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</si>
  <si>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</si>
  <si>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</si>
  <si>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</si>
  <si>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</si>
  <si>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'SALUDABLES' 21-05-2018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</si>
  <si>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</si>
  <si>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</si>
  <si>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</si>
  <si>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</si>
  <si>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</si>
  <si>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</si>
  <si>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</si>
  <si>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</si>
  <si>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</si>
  <si>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</si>
  <si>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</si>
  <si>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</si>
  <si>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</si>
  <si>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</si>
  <si>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</si>
  <si>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</si>
  <si>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</si>
  <si>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</si>
  <si>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</si>
  <si>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</si>
  <si>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</si>
  <si>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</si>
  <si>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</si>
  <si>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</si>
  <si>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</si>
  <si>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</si>
  <si>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</si>
  <si>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</si>
  <si>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</si>
  <si>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</si>
  <si>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</si>
  <si>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</si>
  <si>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</si>
  <si>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</si>
  <si>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</si>
  <si>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</si>
  <si>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</si>
  <si>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</si>
  <si>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</si>
  <si>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NARANJA TORONJA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</si>
  <si>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</si>
  <si>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</si>
  <si>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</si>
  <si>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</si>
  <si>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</si>
  <si>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</si>
  <si>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</si>
  <si>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</si>
  <si>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</si>
  <si>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</si>
  <si>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</si>
  <si>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</si>
  <si>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</si>
  <si>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12/470 ML.</t>
  </si>
  <si>
    <t>LCONSO0000001</t>
  </si>
  <si>
    <t>COCTEL KERMATO 12/950 LT.</t>
  </si>
  <si>
    <t>V-8 SPLASH PET 12/500 ML. SURTIDO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</si>
  <si>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</si>
  <si>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</si>
  <si>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</si>
  <si>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</si>
  <si>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</si>
  <si>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 xml:space="preserve">PURE DE TOMATE DEL MONTE 24/210 ML. </t>
  </si>
  <si>
    <t>SALSA HUNTS BBQ ORIGINAL  24/360 ML.</t>
  </si>
  <si>
    <t>SALSA HUNTS P/PASTA CUATRO QUESOS 24/360 GRS.</t>
  </si>
  <si>
    <t>CHAMPIÑONES REB. DEL MONTE 24/380 GRS.</t>
  </si>
  <si>
    <t>PEDIDOS A 'PRATERIA' 21-05-2018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</si>
  <si>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</si>
  <si>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</si>
  <si>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</si>
  <si>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</si>
  <si>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</si>
  <si>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</si>
  <si>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</si>
  <si>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</si>
  <si>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</si>
  <si>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PEDIDOS A 'SHETTINOS' 21-05-2018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</si>
  <si>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</si>
  <si>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</si>
  <si>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</si>
  <si>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</si>
  <si>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</si>
  <si>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</si>
  <si>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</si>
  <si>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</si>
  <si>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</si>
  <si>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</si>
  <si>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</si>
  <si>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'ANGEL' 21-05-2018</t>
  </si>
  <si>
    <t>MANTECAS</t>
  </si>
  <si>
    <t>MANTECA DE CERDO ANGEL 13 KGS.</t>
  </si>
  <si>
    <t>MANTECA DE CERDO ANGEL 3 KGS.</t>
  </si>
  <si>
    <t>MANTECA DE CERDO ANGEL 800 GRS.</t>
  </si>
  <si>
    <t>PEDIDOS A 'DIKELOG' 21-05-2018</t>
  </si>
  <si>
    <t xml:space="preserve">CEREALES </t>
  </si>
  <si>
    <t>CHOCO KRISPIS BOLSIPACK 14/90 GRS.</t>
  </si>
  <si>
    <t>LCEREA0000012</t>
  </si>
  <si>
    <t>CORN POPS 28/210 GRS.</t>
  </si>
  <si>
    <t>PEDIDOS A 'GRANJERO FELIZ' 21-05-2018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</si>
  <si>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</si>
  <si>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</si>
  <si>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</si>
  <si>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</si>
  <si>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</si>
  <si>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</si>
  <si>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</si>
  <si>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</si>
  <si>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</si>
  <si>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</si>
  <si>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</si>
  <si>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</si>
  <si>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</si>
  <si>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</si>
  <si>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</si>
  <si>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</si>
  <si>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</si>
  <si>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</si>
  <si>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10% + 5%DESCUENTO</t>
  </si>
  <si>
    <t>DECASA</t>
  </si>
  <si>
    <t>0 en 0 descuento: %0 /// 10% + 5%DESCUENTO</t>
  </si>
  <si>
    <t>VIOLETA</t>
  </si>
  <si>
    <t xml:space="preserve"> en  descuento: % /// 2% ESPECIE</t>
  </si>
  <si>
    <t>ORSA</t>
  </si>
  <si>
    <t>DUERO</t>
  </si>
  <si>
    <t xml:space="preserve"> en  descuento: % /// </t>
  </si>
  <si>
    <t xml:space="preserve">0 en 0 descuento: %0.00 /// </t>
  </si>
  <si>
    <t>0 en 0 descuento: %0.00 /// 715 POR CADA 3 BULTOS RECIBE SIN CARGO 1 BULTO</t>
  </si>
  <si>
    <t xml:space="preserve">0 en 0 descuento: %0 /// </t>
  </si>
  <si>
    <t>0 en 0 descuento: %0.00 /// 20+ 3 KG 673.96</t>
  </si>
  <si>
    <t>LÓPEZ</t>
  </si>
  <si>
    <t>SAHUAYO</t>
  </si>
  <si>
    <t xml:space="preserve"> en  descuento: % /// x5</t>
  </si>
  <si>
    <t xml:space="preserve"> en  descuento: % /// x10</t>
  </si>
  <si>
    <t xml:space="preserve"> en  descuento: % /// x50</t>
  </si>
  <si>
    <t xml:space="preserve"> en  descuento: % /// x100</t>
  </si>
  <si>
    <t xml:space="preserve">0 en 0 descuento: %3.00 /// </t>
  </si>
  <si>
    <t>JASPO</t>
  </si>
  <si>
    <t xml:space="preserve">0 en 0 descuento: %0.00 /// CERILLOS EN 500 CJAS ,  PEDIDO DE PROTECCION, SUBE A $472.60            </t>
  </si>
  <si>
    <t>0 en 0 descuento: %0 /// EN 500 CAJAS, EN 250 CAJAS A $162</t>
  </si>
  <si>
    <t>0 en 0 descuento: %0 /// 1 EN 10 CJA</t>
  </si>
  <si>
    <t>HUGOS</t>
  </si>
  <si>
    <t>1 en 10 descuento: %0.00 /// 1 EN 10</t>
  </si>
  <si>
    <t xml:space="preserve">1 en 10 descuento: %0.00 /// </t>
  </si>
  <si>
    <t>TACAMBA</t>
  </si>
  <si>
    <t xml:space="preserve"> en  descuento: %0 /// COMPRA MINIMA 40,000.00</t>
  </si>
  <si>
    <t xml:space="preserve"> en  descuento: %0 /// MINIMO 15  CAJAS POR SUCURSAL</t>
  </si>
  <si>
    <t xml:space="preserve"> en  descuento: %0 /// </t>
  </si>
  <si>
    <t xml:space="preserve"> en  descuento: %0 /// 1 EN 15</t>
  </si>
  <si>
    <t>0 en 0 descuento: %0 /// 1 EN 15</t>
  </si>
  <si>
    <t xml:space="preserve"> en  descuento: %0 /// 1 EN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</si>
</sst>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Franklin Gothic Book"/>
    </font>
    <font>
      <sz val="7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view="pageLayout" zoomScaleNormal="100" workbookViewId="0">
      <selection activeCell="B217" sqref="B217"/>
    </sheetView>
  </sheetViews>
  <sheetFormatPr baseColWidth="10" defaultColWidth="9.140625" defaultRowHeight="15"/>
  <cols>
    <col min="1" max="3" width="6" style="30" customWidth="1"/>
    <col min="4" max="4" width="17.7109375" style="27" customWidth="1"/>
    <col min="5" max="5" width="58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28"/>
      <c r="D3" s="25"/>
      <c r="E3" s="4" t="s">
        <v>3</v>
      </c>
    </row>
    <row r="4" spans="1:5" ht="15.75">
      <c r="A4" s="28" t="s">
        <v>4</v>
      </c>
      <c r="B4" s="28" t="s">
        <v>5</v>
      </c>
      <c r="C4" s="28" t="s">
        <v>6</v>
      </c>
      <c r="D4" s="25" t="s">
        <v>7</v>
      </c>
      <c r="E4" s="12" t="s">
        <v>8</v>
      </c>
    </row>
    <row r="5" spans="1:5" ht="15.75">
      <c r="A5" s="29">
        <v>0</v>
      </c>
      <c r="B5" s="29">
        <v>0</v>
      </c>
      <c r="C5" s="29">
        <v>1</v>
      </c>
      <c r="D5" s="26" t="s">
        <v>9</v>
      </c>
      <c r="E5" s="16" t="s">
        <v>10</v>
      </c>
    </row>
    <row r="6" spans="1:5" ht="15.75">
      <c r="A6" s="29">
        <v>0</v>
      </c>
      <c r="B6" s="29">
        <v>6</v>
      </c>
      <c r="C6" s="29">
        <v>1</v>
      </c>
      <c r="D6" s="26">
        <v>7501023107793</v>
      </c>
      <c r="E6" s="16" t="s">
        <v>11</v>
      </c>
    </row>
    <row r="7" spans="1:5" ht="15.75">
      <c r="A7" s="29">
        <v>0</v>
      </c>
      <c r="B7" s="29">
        <v>51</v>
      </c>
      <c r="C7" s="29">
        <v>0</v>
      </c>
      <c r="D7" s="26" t="s">
        <v>12</v>
      </c>
      <c r="E7" s="16" t="s">
        <v>13</v>
      </c>
    </row>
    <row r="8" spans="1:5" ht="15.75">
      <c r="A8" s="29">
        <v>0</v>
      </c>
      <c r="B8" s="29">
        <v>58</v>
      </c>
      <c r="C8" s="29">
        <v>0</v>
      </c>
      <c r="D8" s="26" t="s">
        <v>14</v>
      </c>
      <c r="E8" s="16" t="s">
        <v>15</v>
      </c>
    </row>
    <row r="9" spans="1:5" ht="15.75">
      <c r="A9" s="29">
        <v>0</v>
      </c>
      <c r="B9" s="29">
        <v>26</v>
      </c>
      <c r="C9" s="29">
        <v>0</v>
      </c>
      <c r="D9" s="26">
        <v>23114933</v>
      </c>
      <c r="E9" s="16" t="s">
        <v>16</v>
      </c>
    </row>
    <row r="10" spans="1:5" ht="15.75">
      <c r="E10" s="13" t="s">
        <v>17</v>
      </c>
    </row>
    <row r="11" spans="1:5" ht="15.75">
      <c r="A11" s="29">
        <v>16</v>
      </c>
      <c r="B11" s="29"/>
      <c r="C11" s="29">
        <v>10</v>
      </c>
      <c r="D11" s="26">
        <v>6001</v>
      </c>
      <c r="E11" s="16" t="s">
        <v>18</v>
      </c>
    </row>
    <row r="12" spans="1:5" ht="15.75">
      <c r="A12" s="29">
        <v>15</v>
      </c>
      <c r="B12" s="29"/>
      <c r="C12" s="29">
        <v>10</v>
      </c>
      <c r="D12" s="26">
        <v>6015</v>
      </c>
      <c r="E12" s="16" t="s">
        <v>19</v>
      </c>
    </row>
    <row r="13" spans="1:5" ht="15.75">
      <c r="A13" s="29">
        <v>7</v>
      </c>
      <c r="B13" s="29"/>
      <c r="C13" s="29">
        <v>0</v>
      </c>
      <c r="D13" s="26">
        <v>6068</v>
      </c>
      <c r="E13" s="16" t="s">
        <v>20</v>
      </c>
    </row>
    <row r="14" spans="1:5" ht="15.75">
      <c r="A14" s="29">
        <v>2</v>
      </c>
      <c r="B14" s="29"/>
      <c r="C14" s="29">
        <v>3</v>
      </c>
      <c r="D14" s="26">
        <v>6069</v>
      </c>
      <c r="E14" s="16" t="s">
        <v>21</v>
      </c>
    </row>
    <row r="15" spans="1:5" ht="15.75">
      <c r="A15" s="29">
        <v>0</v>
      </c>
      <c r="B15" s="29"/>
      <c r="C15" s="29">
        <v>20</v>
      </c>
      <c r="D15" s="26">
        <v>4556666</v>
      </c>
      <c r="E15" s="16" t="s">
        <v>22</v>
      </c>
    </row>
    <row r="16" spans="1:5" ht="15.75">
      <c r="A16" s="29">
        <v>3</v>
      </c>
      <c r="B16" s="29">
        <v>8</v>
      </c>
      <c r="C16" s="29">
        <v>0</v>
      </c>
      <c r="D16" s="26">
        <v>6005</v>
      </c>
      <c r="E16" s="16" t="s">
        <v>23</v>
      </c>
    </row>
    <row r="17" spans="1:5" ht="15.75">
      <c r="A17" s="29">
        <v>2</v>
      </c>
      <c r="B17" s="29">
        <v>4</v>
      </c>
      <c r="C17" s="29">
        <v>0</v>
      </c>
      <c r="D17" s="26">
        <v>6016</v>
      </c>
      <c r="E17" s="16" t="s">
        <v>24</v>
      </c>
    </row>
    <row r="18" spans="1:5" ht="15.75">
      <c r="A18" s="29">
        <v>0</v>
      </c>
      <c r="B18" s="29">
        <v>17</v>
      </c>
      <c r="C18" s="29">
        <v>2</v>
      </c>
      <c r="D18" s="26">
        <v>6007</v>
      </c>
      <c r="E18" s="16" t="s">
        <v>25</v>
      </c>
    </row>
    <row r="22" spans="1:5" ht="15.75">
      <c r="A22" s="31" t="s">
        <v>0</v>
      </c>
      <c r="B22" s="32"/>
      <c r="C22" s="32"/>
      <c r="D22" s="32"/>
      <c r="E22" s="32"/>
    </row>
    <row r="23" spans="1:5" ht="15.75">
      <c r="A23" s="31" t="s">
        <v>26</v>
      </c>
      <c r="B23" s="32"/>
      <c r="C23" s="32"/>
      <c r="D23" s="32"/>
      <c r="E23" s="32"/>
    </row>
    <row r="24" spans="1:5" ht="15.75">
      <c r="A24" s="33" t="s">
        <v>2</v>
      </c>
      <c r="B24" s="33"/>
      <c r="C24" s="28"/>
      <c r="D24" s="25"/>
      <c r="E24" s="4" t="s">
        <v>3</v>
      </c>
    </row>
    <row r="25" spans="1:5" ht="15.75">
      <c r="A25" s="28" t="s">
        <v>4</v>
      </c>
      <c r="B25" s="28" t="s">
        <v>5</v>
      </c>
      <c r="C25" s="28" t="s">
        <v>6</v>
      </c>
      <c r="D25" s="25" t="s">
        <v>7</v>
      </c>
      <c r="E25" s="12" t="s">
        <v>27</v>
      </c>
    </row>
    <row r="26" spans="1:5" ht="15.75">
      <c r="A26" s="29">
        <v>5</v>
      </c>
      <c r="B26" s="29"/>
      <c r="C26" s="29">
        <v>5</v>
      </c>
      <c r="D26" s="26">
        <v>7501072208415</v>
      </c>
      <c r="E26" s="16" t="s">
        <v>28</v>
      </c>
    </row>
    <row r="27" spans="1:5" ht="15.75">
      <c r="A27" s="29">
        <v>8</v>
      </c>
      <c r="B27" s="29"/>
      <c r="C27" s="29">
        <v>5</v>
      </c>
      <c r="D27" s="26">
        <v>7501072201614</v>
      </c>
      <c r="E27" s="16" t="s">
        <v>29</v>
      </c>
    </row>
    <row r="28" spans="1:5" ht="15.75">
      <c r="A28" s="29">
        <v>10</v>
      </c>
      <c r="B28" s="29"/>
      <c r="C28" s="29">
        <v>0</v>
      </c>
      <c r="D28" s="26">
        <v>7501777037198</v>
      </c>
      <c r="E28" s="16" t="s">
        <v>30</v>
      </c>
    </row>
    <row r="29" spans="1:5" ht="15.75">
      <c r="A29" s="29">
        <v>0</v>
      </c>
      <c r="B29" s="29"/>
      <c r="C29" s="29">
        <v>0</v>
      </c>
      <c r="D29" s="26">
        <v>7501072206732</v>
      </c>
      <c r="E29" s="16" t="s">
        <v>31</v>
      </c>
    </row>
    <row r="30" spans="1:5" ht="15.75">
      <c r="A30" s="29">
        <v>8</v>
      </c>
      <c r="B30" s="29"/>
      <c r="C30" s="29">
        <v>5</v>
      </c>
      <c r="D30" s="26">
        <v>7501072206992</v>
      </c>
      <c r="E30" s="16" t="s">
        <v>32</v>
      </c>
    </row>
    <row r="31" spans="1:5" ht="15.75">
      <c r="A31" s="29">
        <v>7</v>
      </c>
      <c r="B31" s="29"/>
      <c r="C31" s="29">
        <v>5</v>
      </c>
      <c r="D31" s="26">
        <v>750102472</v>
      </c>
      <c r="E31" s="16" t="s">
        <v>33</v>
      </c>
    </row>
    <row r="35" spans="1:5" ht="15.75">
      <c r="A35" s="31" t="s">
        <v>0</v>
      </c>
      <c r="B35" s="32"/>
      <c r="C35" s="32"/>
      <c r="D35" s="32"/>
      <c r="E35" s="32"/>
    </row>
    <row r="36" spans="1:5" ht="15.75">
      <c r="A36" s="31" t="s">
        <v>34</v>
      </c>
      <c r="B36" s="32"/>
      <c r="C36" s="32"/>
      <c r="D36" s="32"/>
      <c r="E36" s="32"/>
    </row>
    <row r="37" spans="1:5" ht="15.75">
      <c r="A37" s="33" t="s">
        <v>2</v>
      </c>
      <c r="B37" s="33"/>
      <c r="C37" s="28"/>
      <c r="D37" s="25"/>
      <c r="E37" s="4" t="s">
        <v>3</v>
      </c>
    </row>
    <row r="38" spans="1:5" ht="15.75">
      <c r="A38" s="28" t="s">
        <v>4</v>
      </c>
      <c r="B38" s="28" t="s">
        <v>5</v>
      </c>
      <c r="C38" s="28" t="s">
        <v>6</v>
      </c>
      <c r="D38" s="25" t="s">
        <v>7</v>
      </c>
      <c r="E38" s="12" t="s">
        <v>35</v>
      </c>
    </row>
    <row r="39" spans="1:5" ht="15.75">
      <c r="A39" s="29">
        <v>3</v>
      </c>
      <c r="B39" s="29"/>
      <c r="C39" s="29">
        <v>0</v>
      </c>
      <c r="D39" s="26">
        <v>13117020414</v>
      </c>
      <c r="E39" s="16" t="s">
        <v>36</v>
      </c>
    </row>
    <row r="40" spans="1:5" ht="15.75">
      <c r="E40" s="13" t="s">
        <v>37</v>
      </c>
    </row>
    <row r="41" spans="1:5" ht="15.75">
      <c r="A41" s="29">
        <v>0</v>
      </c>
      <c r="B41" s="29">
        <v>1</v>
      </c>
      <c r="C41" s="29">
        <v>2</v>
      </c>
      <c r="D41" s="26">
        <v>646464564</v>
      </c>
      <c r="E41" s="16" t="s">
        <v>38</v>
      </c>
    </row>
    <row r="42" spans="1:5" ht="15.75">
      <c r="A42" s="29">
        <v>0</v>
      </c>
      <c r="B42" s="29">
        <v>7</v>
      </c>
      <c r="C42" s="29">
        <v>2</v>
      </c>
      <c r="D42" s="26">
        <v>7501011701301</v>
      </c>
      <c r="E42" s="16" t="s">
        <v>39</v>
      </c>
    </row>
    <row r="43" spans="1:5" ht="15.75">
      <c r="A43" s="29">
        <v>0</v>
      </c>
      <c r="B43" s="29">
        <v>7</v>
      </c>
      <c r="C43" s="29">
        <v>0</v>
      </c>
      <c r="D43" s="26">
        <v>5781</v>
      </c>
      <c r="E43" s="16" t="s">
        <v>40</v>
      </c>
    </row>
    <row r="44" spans="1:5" ht="15.75">
      <c r="A44" s="29">
        <v>1</v>
      </c>
      <c r="B44" s="29">
        <v>0</v>
      </c>
      <c r="C44" s="29">
        <v>0</v>
      </c>
      <c r="D44" s="26">
        <v>50216</v>
      </c>
      <c r="E44" s="16" t="s">
        <v>41</v>
      </c>
    </row>
    <row r="45" spans="1:5" ht="15.75">
      <c r="A45" s="29">
        <v>0</v>
      </c>
      <c r="B45" s="29">
        <v>5</v>
      </c>
      <c r="C45" s="29">
        <v>1</v>
      </c>
      <c r="D45" s="26">
        <v>50218</v>
      </c>
      <c r="E45" s="16" t="s">
        <v>42</v>
      </c>
    </row>
    <row r="46" spans="1:5" ht="15.75">
      <c r="A46" s="29">
        <v>1</v>
      </c>
      <c r="B46" s="29">
        <v>0</v>
      </c>
      <c r="C46" s="29">
        <v>0</v>
      </c>
      <c r="D46" s="26">
        <v>16603</v>
      </c>
      <c r="E46" s="16" t="s">
        <v>43</v>
      </c>
    </row>
    <row r="47" spans="1:5" ht="15.75">
      <c r="A47" s="29">
        <v>0</v>
      </c>
      <c r="B47" s="29">
        <v>65</v>
      </c>
      <c r="C47" s="29">
        <v>0</v>
      </c>
      <c r="D47" s="26">
        <v>50217</v>
      </c>
      <c r="E47" s="16" t="s">
        <v>44</v>
      </c>
    </row>
    <row r="48" spans="1:5" ht="15.75">
      <c r="A48" s="29">
        <v>12</v>
      </c>
      <c r="B48" s="29">
        <v>21</v>
      </c>
      <c r="C48" s="29">
        <v>0</v>
      </c>
      <c r="D48" s="26">
        <v>57882</v>
      </c>
      <c r="E48" s="16" t="s">
        <v>45</v>
      </c>
    </row>
    <row r="49" spans="1:5" ht="15.75">
      <c r="A49" s="29">
        <v>28</v>
      </c>
      <c r="B49" s="29"/>
      <c r="C49" s="29">
        <v>0</v>
      </c>
      <c r="D49" s="26">
        <v>5447</v>
      </c>
      <c r="E49" s="16" t="s">
        <v>46</v>
      </c>
    </row>
    <row r="50" spans="1:5" ht="15.75">
      <c r="A50" s="29">
        <v>14</v>
      </c>
      <c r="B50" s="29">
        <v>18</v>
      </c>
      <c r="C50" s="29">
        <v>0</v>
      </c>
      <c r="D50" s="26">
        <v>57881</v>
      </c>
      <c r="E50" s="16" t="s">
        <v>47</v>
      </c>
    </row>
    <row r="51" spans="1:5" ht="15.75">
      <c r="A51" s="29">
        <v>27</v>
      </c>
      <c r="B51" s="29"/>
      <c r="C51" s="29">
        <v>0</v>
      </c>
      <c r="D51" s="26">
        <v>5445</v>
      </c>
      <c r="E51" s="16" t="s">
        <v>48</v>
      </c>
    </row>
    <row r="52" spans="1:5" ht="15.75">
      <c r="A52" s="29">
        <v>9</v>
      </c>
      <c r="B52" s="29">
        <v>17</v>
      </c>
      <c r="C52" s="29">
        <v>0</v>
      </c>
      <c r="D52" s="26">
        <v>5479</v>
      </c>
      <c r="E52" s="16" t="s">
        <v>49</v>
      </c>
    </row>
    <row r="53" spans="1:5" ht="15.75">
      <c r="A53" s="29">
        <v>48</v>
      </c>
      <c r="B53" s="29"/>
      <c r="C53" s="29">
        <v>0</v>
      </c>
      <c r="D53" s="26">
        <v>44454</v>
      </c>
      <c r="E53" s="16" t="s">
        <v>50</v>
      </c>
    </row>
    <row r="54" spans="1:5" ht="15.75">
      <c r="A54" s="29">
        <v>18</v>
      </c>
      <c r="B54" s="29">
        <v>22</v>
      </c>
      <c r="C54" s="29">
        <v>0</v>
      </c>
      <c r="D54" s="26">
        <v>5441</v>
      </c>
      <c r="E54" s="16" t="s">
        <v>51</v>
      </c>
    </row>
    <row r="55" spans="1:5" ht="15.75">
      <c r="A55" s="29">
        <v>36</v>
      </c>
      <c r="B55" s="29"/>
      <c r="C55" s="29">
        <v>0</v>
      </c>
      <c r="D55" s="26">
        <v>5446</v>
      </c>
      <c r="E55" s="16" t="s">
        <v>52</v>
      </c>
    </row>
    <row r="59" spans="1:5" ht="15.75">
      <c r="A59" s="31" t="s">
        <v>0</v>
      </c>
      <c r="B59" s="32"/>
      <c r="C59" s="32"/>
      <c r="D59" s="32"/>
      <c r="E59" s="32"/>
    </row>
    <row r="60" spans="1:5" ht="15.75">
      <c r="A60" s="31" t="s">
        <v>53</v>
      </c>
      <c r="B60" s="32"/>
      <c r="C60" s="32"/>
      <c r="D60" s="32"/>
      <c r="E60" s="32"/>
    </row>
    <row r="61" spans="1:5" ht="15.75">
      <c r="A61" s="33" t="s">
        <v>2</v>
      </c>
      <c r="B61" s="33"/>
      <c r="C61" s="28"/>
      <c r="D61" s="25"/>
      <c r="E61" s="4" t="s">
        <v>3</v>
      </c>
    </row>
    <row r="62" spans="1:5" ht="15.75">
      <c r="A62" s="28" t="s">
        <v>4</v>
      </c>
      <c r="B62" s="28" t="s">
        <v>5</v>
      </c>
      <c r="C62" s="28" t="s">
        <v>6</v>
      </c>
      <c r="D62" s="25" t="s">
        <v>7</v>
      </c>
      <c r="E62" s="12" t="s">
        <v>54</v>
      </c>
    </row>
    <row r="63" spans="1:5" ht="15.75">
      <c r="A63" s="29">
        <v>0</v>
      </c>
      <c r="B63" s="29">
        <v>49</v>
      </c>
      <c r="C63" s="29">
        <v>0</v>
      </c>
      <c r="D63" s="26">
        <v>750108520160</v>
      </c>
      <c r="E63" s="16" t="s">
        <v>55</v>
      </c>
    </row>
    <row r="64" spans="1:5" ht="15.75">
      <c r="E64" s="13" t="s">
        <v>56</v>
      </c>
    </row>
    <row r="65" spans="1:5" ht="15.75">
      <c r="A65" s="29">
        <v>0</v>
      </c>
      <c r="B65" s="29"/>
      <c r="C65" s="29">
        <v>3</v>
      </c>
      <c r="D65" s="26">
        <v>75000617</v>
      </c>
      <c r="E65" s="16" t="s">
        <v>57</v>
      </c>
    </row>
    <row r="66" spans="1:5" ht="15.75">
      <c r="A66" s="29">
        <v>1</v>
      </c>
      <c r="B66" s="29">
        <v>11</v>
      </c>
      <c r="C66" s="29">
        <v>0</v>
      </c>
      <c r="D66" s="26">
        <v>7501071903301</v>
      </c>
      <c r="E66" s="16" t="s">
        <v>58</v>
      </c>
    </row>
    <row r="67" spans="1:5" ht="15.75">
      <c r="A67" s="29">
        <v>1</v>
      </c>
      <c r="B67" s="29"/>
      <c r="C67" s="29">
        <v>1</v>
      </c>
      <c r="D67" s="26">
        <v>75000616</v>
      </c>
      <c r="E67" s="16" t="s">
        <v>59</v>
      </c>
    </row>
    <row r="68" spans="1:5" ht="15.75">
      <c r="A68" s="29">
        <v>0</v>
      </c>
      <c r="B68" s="29">
        <v>14</v>
      </c>
      <c r="C68" s="29">
        <v>1</v>
      </c>
      <c r="D68" s="26">
        <v>7501071903356</v>
      </c>
      <c r="E68" s="16" t="s">
        <v>60</v>
      </c>
    </row>
    <row r="69" spans="1:5" ht="15.75">
      <c r="E69" s="13" t="s">
        <v>61</v>
      </c>
    </row>
    <row r="70" spans="1:5" ht="15.75">
      <c r="A70" s="29">
        <v>1</v>
      </c>
      <c r="B70" s="29"/>
      <c r="C70" s="29">
        <v>2</v>
      </c>
      <c r="D70" s="26">
        <v>7509743</v>
      </c>
      <c r="E70" s="16" t="s">
        <v>62</v>
      </c>
    </row>
    <row r="71" spans="1:5" ht="15.75">
      <c r="A71" s="29">
        <v>1</v>
      </c>
      <c r="B71" s="29"/>
      <c r="C71" s="29">
        <v>3</v>
      </c>
      <c r="D71" s="26">
        <v>750103664</v>
      </c>
      <c r="E71" s="16" t="s">
        <v>63</v>
      </c>
    </row>
    <row r="72" spans="1:5" ht="15.75">
      <c r="E72" s="13" t="s">
        <v>64</v>
      </c>
    </row>
    <row r="73" spans="1:5" ht="15.75">
      <c r="A73" s="29">
        <v>2</v>
      </c>
      <c r="B73" s="29">
        <v>30</v>
      </c>
      <c r="C73" s="29">
        <v>0</v>
      </c>
      <c r="D73" s="26">
        <v>75024064602</v>
      </c>
      <c r="E73" s="16" t="s">
        <v>65</v>
      </c>
    </row>
    <row r="74" spans="1:5" ht="15.75">
      <c r="A74" s="29">
        <v>3</v>
      </c>
      <c r="B74" s="29">
        <v>18</v>
      </c>
      <c r="C74" s="29">
        <v>0</v>
      </c>
      <c r="D74" s="26">
        <v>75024064603</v>
      </c>
      <c r="E74" s="16" t="s">
        <v>66</v>
      </c>
    </row>
    <row r="75" spans="1:5" ht="15.75">
      <c r="A75" s="29">
        <v>7</v>
      </c>
      <c r="B75" s="29">
        <v>24</v>
      </c>
      <c r="C75" s="29">
        <v>0</v>
      </c>
      <c r="D75" s="26">
        <v>75024064604</v>
      </c>
      <c r="E75" s="16" t="s">
        <v>67</v>
      </c>
    </row>
    <row r="76" spans="1:5" ht="15.75">
      <c r="A76" s="29">
        <v>6</v>
      </c>
      <c r="B76" s="29">
        <v>26</v>
      </c>
      <c r="C76" s="29">
        <v>0</v>
      </c>
      <c r="D76" s="26">
        <v>75024064605</v>
      </c>
      <c r="E76" s="16" t="s">
        <v>68</v>
      </c>
    </row>
    <row r="77" spans="1:5" ht="15.75">
      <c r="A77" s="29">
        <v>4</v>
      </c>
      <c r="B77" s="29">
        <v>2</v>
      </c>
      <c r="C77" s="29">
        <v>0</v>
      </c>
      <c r="D77" s="26">
        <v>75024064606</v>
      </c>
      <c r="E77" s="16" t="s">
        <v>69</v>
      </c>
    </row>
    <row r="78" spans="1:5" ht="15.75">
      <c r="A78" s="29">
        <v>5</v>
      </c>
      <c r="B78" s="29">
        <v>21</v>
      </c>
      <c r="C78" s="29">
        <v>0</v>
      </c>
      <c r="D78" s="26">
        <v>75024064607</v>
      </c>
      <c r="E78" s="16" t="s">
        <v>70</v>
      </c>
    </row>
    <row r="79" spans="1:5" ht="15.75">
      <c r="A79" s="29">
        <v>2</v>
      </c>
      <c r="B79" s="29">
        <v>19</v>
      </c>
      <c r="C79" s="29">
        <v>0</v>
      </c>
      <c r="D79" s="26">
        <v>75024064609</v>
      </c>
      <c r="E79" s="16" t="s">
        <v>71</v>
      </c>
    </row>
    <row r="80" spans="1:5" ht="15.75">
      <c r="A80" s="29">
        <v>2</v>
      </c>
      <c r="B80" s="29">
        <v>1</v>
      </c>
      <c r="C80" s="29">
        <v>0</v>
      </c>
      <c r="D80" s="26">
        <v>75024064610</v>
      </c>
      <c r="E80" s="16" t="s">
        <v>72</v>
      </c>
    </row>
    <row r="81" spans="1:5" ht="15.75">
      <c r="A81" s="29">
        <v>0</v>
      </c>
      <c r="B81" s="29">
        <v>0</v>
      </c>
      <c r="C81" s="29">
        <v>3</v>
      </c>
      <c r="D81" s="26">
        <v>75024064630</v>
      </c>
      <c r="E81" s="16" t="s">
        <v>73</v>
      </c>
    </row>
    <row r="82" spans="1:5" ht="15.75">
      <c r="A82" s="29">
        <v>2</v>
      </c>
      <c r="B82" s="29">
        <v>12</v>
      </c>
      <c r="C82" s="29">
        <v>0</v>
      </c>
      <c r="D82" s="26">
        <v>75024064613</v>
      </c>
      <c r="E82" s="16" t="s">
        <v>74</v>
      </c>
    </row>
    <row r="83" spans="1:5" ht="15.75">
      <c r="A83" s="29">
        <v>2</v>
      </c>
      <c r="B83" s="29">
        <v>5</v>
      </c>
      <c r="C83" s="29">
        <v>0</v>
      </c>
      <c r="D83" s="26">
        <v>75024064614</v>
      </c>
      <c r="E83" s="16" t="s">
        <v>75</v>
      </c>
    </row>
    <row r="84" spans="1:5" ht="15.75">
      <c r="E84" s="13" t="s">
        <v>76</v>
      </c>
    </row>
    <row r="85" spans="1:5" ht="15.75">
      <c r="A85" s="29">
        <v>0</v>
      </c>
      <c r="B85" s="29"/>
      <c r="C85" s="29">
        <v>5</v>
      </c>
      <c r="D85" s="26">
        <v>7501003150230</v>
      </c>
      <c r="E85" s="16" t="s">
        <v>77</v>
      </c>
    </row>
    <row r="86" spans="1:5" ht="15.75">
      <c r="E86" s="13" t="s">
        <v>78</v>
      </c>
    </row>
    <row r="87" spans="1:5" ht="15.75">
      <c r="A87" s="29">
        <v>0</v>
      </c>
      <c r="B87" s="29">
        <v>32</v>
      </c>
      <c r="C87" s="29">
        <v>3</v>
      </c>
      <c r="D87" s="26">
        <v>5501</v>
      </c>
      <c r="E87" s="16" t="s">
        <v>79</v>
      </c>
    </row>
    <row r="88" spans="1:5" ht="15.75">
      <c r="E88" s="13" t="s">
        <v>80</v>
      </c>
    </row>
    <row r="89" spans="1:5" ht="15.75">
      <c r="A89" s="29">
        <v>8</v>
      </c>
      <c r="B89" s="29"/>
      <c r="C89" s="29">
        <v>0</v>
      </c>
      <c r="D89" s="26">
        <v>21363</v>
      </c>
      <c r="E89" s="16" t="s">
        <v>81</v>
      </c>
    </row>
    <row r="93" spans="1:5" ht="15.75">
      <c r="A93" s="31" t="s">
        <v>0</v>
      </c>
      <c r="B93" s="32"/>
      <c r="C93" s="32"/>
      <c r="D93" s="32"/>
      <c r="E93" s="32"/>
    </row>
    <row r="94" spans="1:5" ht="15.75">
      <c r="A94" s="31" t="s">
        <v>82</v>
      </c>
      <c r="B94" s="32"/>
      <c r="C94" s="32"/>
      <c r="D94" s="32"/>
      <c r="E94" s="32"/>
    </row>
    <row r="95" spans="1:5" ht="15.75">
      <c r="A95" s="33" t="s">
        <v>2</v>
      </c>
      <c r="B95" s="33"/>
      <c r="C95" s="28"/>
      <c r="D95" s="25"/>
      <c r="E95" s="4" t="s">
        <v>3</v>
      </c>
    </row>
    <row r="96" spans="1:5" ht="15.75">
      <c r="A96" s="28" t="s">
        <v>4</v>
      </c>
      <c r="B96" s="28" t="s">
        <v>5</v>
      </c>
      <c r="C96" s="28" t="s">
        <v>6</v>
      </c>
      <c r="D96" s="25" t="s">
        <v>7</v>
      </c>
      <c r="E96" s="12" t="s">
        <v>61</v>
      </c>
    </row>
    <row r="97" spans="1:5" ht="15.75">
      <c r="A97" s="29">
        <v>0</v>
      </c>
      <c r="B97" s="29"/>
      <c r="C97" s="29">
        <v>3</v>
      </c>
      <c r="D97" s="26">
        <v>7501199408149</v>
      </c>
      <c r="E97" s="16" t="s">
        <v>83</v>
      </c>
    </row>
    <row r="98" spans="1:5" ht="15.75">
      <c r="A98" s="29">
        <v>4</v>
      </c>
      <c r="B98" s="29"/>
      <c r="C98" s="29">
        <v>0</v>
      </c>
      <c r="D98" s="26">
        <v>7501199406678</v>
      </c>
      <c r="E98" s="24" t="s">
        <v>84</v>
      </c>
    </row>
    <row r="99" spans="1:5" ht="15.75">
      <c r="E99" s="13" t="s">
        <v>85</v>
      </c>
    </row>
    <row r="100" spans="1:5" ht="15.75">
      <c r="A100" s="29">
        <v>15</v>
      </c>
      <c r="B100" s="29"/>
      <c r="C100" s="29">
        <v>0</v>
      </c>
      <c r="D100" s="26">
        <v>750400791007</v>
      </c>
      <c r="E100" s="16" t="s">
        <v>86</v>
      </c>
    </row>
    <row r="101" spans="1:5" ht="15.75">
      <c r="E101" s="13" t="s">
        <v>87</v>
      </c>
    </row>
    <row r="102" spans="1:5" ht="15.75">
      <c r="A102" s="29">
        <v>3</v>
      </c>
      <c r="B102" s="29">
        <v>28</v>
      </c>
      <c r="C102" s="29">
        <v>0</v>
      </c>
      <c r="D102" s="26">
        <v>7503717</v>
      </c>
      <c r="E102" s="16" t="s">
        <v>88</v>
      </c>
    </row>
    <row r="103" spans="1:5" ht="15.75">
      <c r="A103" s="29">
        <v>0</v>
      </c>
      <c r="B103" s="29">
        <v>29</v>
      </c>
      <c r="C103" s="29">
        <v>3</v>
      </c>
      <c r="D103" s="26">
        <v>1330</v>
      </c>
      <c r="E103" s="16" t="s">
        <v>89</v>
      </c>
    </row>
    <row r="104" spans="1:5" ht="15.75">
      <c r="A104" s="29">
        <v>0</v>
      </c>
      <c r="B104" s="29">
        <v>30</v>
      </c>
      <c r="C104" s="29">
        <v>0</v>
      </c>
      <c r="D104" s="26">
        <v>750300498002</v>
      </c>
      <c r="E104" s="16" t="s">
        <v>90</v>
      </c>
    </row>
    <row r="105" spans="1:5" ht="15.75">
      <c r="A105" s="29">
        <v>1</v>
      </c>
      <c r="B105" s="29">
        <v>14</v>
      </c>
      <c r="C105" s="29">
        <v>0</v>
      </c>
      <c r="D105" s="26">
        <v>750300498001</v>
      </c>
      <c r="E105" s="16" t="s">
        <v>91</v>
      </c>
    </row>
    <row r="106" spans="1:5" ht="15.75">
      <c r="A106" s="29">
        <v>0</v>
      </c>
      <c r="B106" s="29">
        <v>311</v>
      </c>
      <c r="C106" s="29">
        <v>5</v>
      </c>
      <c r="D106" s="26">
        <v>7503002163024</v>
      </c>
      <c r="E106" s="16" t="s">
        <v>92</v>
      </c>
    </row>
    <row r="107" spans="1:5" ht="15.75">
      <c r="A107" s="29">
        <v>3</v>
      </c>
      <c r="B107" s="29">
        <v>6</v>
      </c>
      <c r="C107" s="29">
        <v>0</v>
      </c>
      <c r="D107" s="26">
        <v>7503004976963</v>
      </c>
      <c r="E107" s="16" t="s">
        <v>93</v>
      </c>
    </row>
    <row r="108" spans="1:5" ht="15.75">
      <c r="A108" s="29">
        <v>4</v>
      </c>
      <c r="B108" s="29">
        <v>25</v>
      </c>
      <c r="C108" s="29">
        <v>0</v>
      </c>
      <c r="D108" s="26">
        <v>37402</v>
      </c>
      <c r="E108" s="16" t="s">
        <v>94</v>
      </c>
    </row>
    <row r="109" spans="1:5" ht="15.75">
      <c r="A109" s="29">
        <v>0</v>
      </c>
      <c r="B109" s="29">
        <v>18</v>
      </c>
      <c r="C109" s="29">
        <v>3</v>
      </c>
      <c r="D109" s="26">
        <v>37112</v>
      </c>
      <c r="E109" s="16" t="s">
        <v>95</v>
      </c>
    </row>
    <row r="110" spans="1:5" ht="15.75">
      <c r="E110" s="13" t="s">
        <v>64</v>
      </c>
    </row>
    <row r="111" spans="1:5" ht="15.75">
      <c r="A111" s="29">
        <v>1</v>
      </c>
      <c r="B111" s="29">
        <v>7</v>
      </c>
      <c r="C111" s="29">
        <v>2</v>
      </c>
      <c r="D111" s="26">
        <v>7501199400065</v>
      </c>
      <c r="E111" s="16" t="s">
        <v>96</v>
      </c>
    </row>
    <row r="112" spans="1:5" ht="15.75">
      <c r="A112" s="29">
        <v>1</v>
      </c>
      <c r="B112" s="29">
        <v>12</v>
      </c>
      <c r="C112" s="29">
        <v>2</v>
      </c>
      <c r="D112" s="26">
        <v>7501199400027</v>
      </c>
      <c r="E112" s="16" t="s">
        <v>97</v>
      </c>
    </row>
    <row r="113" spans="1:5" ht="15.75">
      <c r="E113" s="13" t="s">
        <v>98</v>
      </c>
    </row>
    <row r="114" spans="1:5" ht="15.75">
      <c r="A114" s="29">
        <v>3</v>
      </c>
      <c r="B114" s="29"/>
      <c r="C114" s="29">
        <v>2</v>
      </c>
      <c r="D114" s="26">
        <v>46565484</v>
      </c>
      <c r="E114" s="16" t="s">
        <v>99</v>
      </c>
    </row>
    <row r="115" spans="1:5" ht="15.75">
      <c r="A115" s="29">
        <v>0</v>
      </c>
      <c r="B115" s="29"/>
      <c r="C115" s="29">
        <v>3</v>
      </c>
      <c r="D115" s="26">
        <v>121189</v>
      </c>
      <c r="E115" s="16" t="s">
        <v>100</v>
      </c>
    </row>
    <row r="116" spans="1:5" ht="15.75">
      <c r="A116" s="29">
        <v>3</v>
      </c>
      <c r="B116" s="29">
        <v>0</v>
      </c>
      <c r="C116" s="29">
        <v>0</v>
      </c>
      <c r="D116" s="26">
        <v>121188</v>
      </c>
      <c r="E116" s="16" t="s">
        <v>101</v>
      </c>
    </row>
    <row r="117" spans="1:5" ht="15.75">
      <c r="A117" s="29">
        <v>0</v>
      </c>
      <c r="B117" s="29">
        <v>6</v>
      </c>
      <c r="C117" s="29">
        <v>3</v>
      </c>
      <c r="D117" s="26">
        <v>199420919</v>
      </c>
      <c r="E117" s="16" t="s">
        <v>102</v>
      </c>
    </row>
    <row r="118" spans="1:5" ht="15.75">
      <c r="E118" s="13" t="s">
        <v>103</v>
      </c>
    </row>
    <row r="119" spans="1:5" ht="15.75">
      <c r="A119" s="29">
        <v>29</v>
      </c>
      <c r="B119" s="29"/>
      <c r="C119" s="29">
        <v>0</v>
      </c>
      <c r="D119" s="26">
        <v>6108</v>
      </c>
      <c r="E119" s="16" t="s">
        <v>104</v>
      </c>
    </row>
    <row r="120" spans="1:5" ht="15.75">
      <c r="A120" s="29">
        <v>41</v>
      </c>
      <c r="B120" s="29"/>
      <c r="C120" s="29">
        <v>0</v>
      </c>
      <c r="D120" s="26">
        <v>97339012033</v>
      </c>
      <c r="E120" s="16" t="s">
        <v>105</v>
      </c>
    </row>
    <row r="121" spans="1:5" ht="15.75">
      <c r="A121" s="29">
        <v>124</v>
      </c>
      <c r="B121" s="29"/>
      <c r="C121" s="29">
        <v>0</v>
      </c>
      <c r="D121" s="26">
        <v>97339024050</v>
      </c>
      <c r="E121" s="16" t="s">
        <v>106</v>
      </c>
    </row>
    <row r="122" spans="1:5" ht="15.75">
      <c r="A122" s="29">
        <v>13</v>
      </c>
      <c r="B122" s="29"/>
      <c r="C122" s="29">
        <v>0</v>
      </c>
      <c r="D122" s="26">
        <v>97339012040</v>
      </c>
      <c r="E122" s="16" t="s">
        <v>107</v>
      </c>
    </row>
    <row r="123" spans="1:5" ht="15.75">
      <c r="A123" s="29">
        <v>18</v>
      </c>
      <c r="B123" s="29"/>
      <c r="C123" s="29">
        <v>0</v>
      </c>
      <c r="D123" s="26">
        <v>97339024067</v>
      </c>
      <c r="E123" s="16" t="s">
        <v>108</v>
      </c>
    </row>
    <row r="124" spans="1:5" ht="15.75">
      <c r="A124" s="29">
        <v>1</v>
      </c>
      <c r="B124" s="29"/>
      <c r="C124" s="29">
        <v>0</v>
      </c>
      <c r="D124" s="26">
        <v>75040123152</v>
      </c>
      <c r="E124" s="16" t="s">
        <v>109</v>
      </c>
    </row>
    <row r="125" spans="1:5" ht="15.75">
      <c r="A125" s="29">
        <v>1</v>
      </c>
      <c r="B125" s="29"/>
      <c r="C125" s="29">
        <v>0</v>
      </c>
      <c r="D125" s="26">
        <v>75040123151</v>
      </c>
      <c r="E125" s="16" t="s">
        <v>110</v>
      </c>
    </row>
    <row r="129" spans="1:5" ht="15.75">
      <c r="A129" s="31" t="s">
        <v>0</v>
      </c>
      <c r="B129" s="32"/>
      <c r="C129" s="32"/>
      <c r="D129" s="32"/>
      <c r="E129" s="32"/>
    </row>
    <row r="130" spans="1:5" ht="15.75">
      <c r="A130" s="31" t="s">
        <v>111</v>
      </c>
      <c r="B130" s="32"/>
      <c r="C130" s="32"/>
      <c r="D130" s="32"/>
      <c r="E130" s="32"/>
    </row>
    <row r="131" spans="1:5" ht="15.75">
      <c r="A131" s="33" t="s">
        <v>2</v>
      </c>
      <c r="B131" s="33"/>
      <c r="C131" s="28"/>
      <c r="D131" s="25"/>
      <c r="E131" s="4" t="s">
        <v>3</v>
      </c>
    </row>
    <row r="132" spans="1:5" ht="15.75">
      <c r="A132" s="28" t="s">
        <v>4</v>
      </c>
      <c r="B132" s="28" t="s">
        <v>5</v>
      </c>
      <c r="C132" s="28" t="s">
        <v>6</v>
      </c>
      <c r="D132" s="25" t="s">
        <v>7</v>
      </c>
      <c r="E132" s="12" t="s">
        <v>112</v>
      </c>
    </row>
    <row r="133" spans="1:5" ht="15.75">
      <c r="A133" s="29">
        <v>1</v>
      </c>
      <c r="B133" s="29">
        <v>7</v>
      </c>
      <c r="C133" s="29">
        <v>0</v>
      </c>
      <c r="D133" s="26">
        <v>64144030337</v>
      </c>
      <c r="E133" s="16" t="s">
        <v>113</v>
      </c>
    </row>
    <row r="134" spans="1:5" ht="15.75">
      <c r="E134" s="13" t="s">
        <v>114</v>
      </c>
    </row>
    <row r="135" spans="1:5" ht="15.75">
      <c r="A135" s="29">
        <v>3</v>
      </c>
      <c r="B135" s="29"/>
      <c r="C135" s="29">
        <v>0</v>
      </c>
      <c r="D135" s="26">
        <v>7501013191216</v>
      </c>
      <c r="E135" s="16" t="s">
        <v>115</v>
      </c>
    </row>
    <row r="136" spans="1:5" ht="15.75">
      <c r="A136" s="29">
        <v>5</v>
      </c>
      <c r="B136" s="29"/>
      <c r="C136" s="29">
        <v>0</v>
      </c>
      <c r="D136" s="26">
        <v>7501013191063</v>
      </c>
      <c r="E136" s="16" t="s">
        <v>116</v>
      </c>
    </row>
    <row r="137" spans="1:5" ht="15.75">
      <c r="A137" s="29">
        <v>0</v>
      </c>
      <c r="B137" s="29"/>
      <c r="C137" s="29">
        <v>3</v>
      </c>
      <c r="D137" s="26">
        <v>7501013191032</v>
      </c>
      <c r="E137" s="16" t="s">
        <v>117</v>
      </c>
    </row>
    <row r="138" spans="1:5" ht="15.75">
      <c r="A138" s="29">
        <v>4</v>
      </c>
      <c r="B138" s="29"/>
      <c r="C138" s="29">
        <v>0</v>
      </c>
      <c r="D138" s="26">
        <v>7501013191025</v>
      </c>
      <c r="E138" s="16" t="s">
        <v>118</v>
      </c>
    </row>
    <row r="139" spans="1:5" ht="15.75">
      <c r="A139" s="29">
        <v>3</v>
      </c>
      <c r="B139" s="29"/>
      <c r="C139" s="29">
        <v>0</v>
      </c>
      <c r="D139" s="26">
        <v>7501013191148</v>
      </c>
      <c r="E139" s="16" t="s">
        <v>119</v>
      </c>
    </row>
    <row r="140" spans="1:5" ht="15.75">
      <c r="A140" s="29">
        <v>3</v>
      </c>
      <c r="B140" s="29"/>
      <c r="C140" s="29">
        <v>0</v>
      </c>
      <c r="D140" s="26">
        <v>7501013123057</v>
      </c>
      <c r="E140" s="16" t="s">
        <v>120</v>
      </c>
    </row>
    <row r="141" spans="1:5" ht="15.75">
      <c r="A141" s="29">
        <v>5</v>
      </c>
      <c r="B141" s="29"/>
      <c r="C141" s="29">
        <v>0</v>
      </c>
      <c r="D141" s="26" t="s">
        <v>121</v>
      </c>
      <c r="E141" s="16" t="s">
        <v>122</v>
      </c>
    </row>
    <row r="142" spans="1:5" ht="15.75">
      <c r="A142" s="29">
        <v>5</v>
      </c>
      <c r="B142" s="29"/>
      <c r="C142" s="29">
        <v>0</v>
      </c>
      <c r="D142" s="26">
        <v>7501013123033</v>
      </c>
      <c r="E142" s="16" t="s">
        <v>123</v>
      </c>
    </row>
    <row r="143" spans="1:5" ht="15.75">
      <c r="A143" s="29">
        <v>7</v>
      </c>
      <c r="B143" s="29"/>
      <c r="C143" s="29">
        <v>0</v>
      </c>
      <c r="D143" s="26">
        <v>7501013123194</v>
      </c>
      <c r="E143" s="16" t="s">
        <v>124</v>
      </c>
    </row>
    <row r="144" spans="1:5" ht="15.75">
      <c r="A144" s="29">
        <v>0</v>
      </c>
      <c r="B144" s="29"/>
      <c r="C144" s="29">
        <v>3</v>
      </c>
      <c r="D144" s="26">
        <v>578788</v>
      </c>
      <c r="E144" s="16" t="s">
        <v>125</v>
      </c>
    </row>
    <row r="145" spans="1:5" ht="15.75">
      <c r="A145" s="29">
        <v>1</v>
      </c>
      <c r="B145" s="29"/>
      <c r="C145" s="29">
        <v>2</v>
      </c>
      <c r="D145" s="26">
        <v>7501013174066</v>
      </c>
      <c r="E145" s="16" t="s">
        <v>126</v>
      </c>
    </row>
    <row r="146" spans="1:5" ht="15.75">
      <c r="A146" s="29">
        <v>1</v>
      </c>
      <c r="B146" s="29"/>
      <c r="C146" s="29">
        <v>3</v>
      </c>
      <c r="D146" s="26">
        <v>7501013174035</v>
      </c>
      <c r="E146" s="16" t="s">
        <v>127</v>
      </c>
    </row>
    <row r="147" spans="1:5" ht="15.75">
      <c r="A147" s="29">
        <v>4</v>
      </c>
      <c r="B147" s="29"/>
      <c r="C147" s="29">
        <v>0</v>
      </c>
      <c r="D147" s="26">
        <v>7501013174196</v>
      </c>
      <c r="E147" s="16" t="s">
        <v>128</v>
      </c>
    </row>
    <row r="148" spans="1:5" ht="15.75">
      <c r="A148" s="29">
        <v>3</v>
      </c>
      <c r="B148" s="29"/>
      <c r="C148" s="29">
        <v>0</v>
      </c>
      <c r="D148" s="26">
        <v>7501013118053</v>
      </c>
      <c r="E148" s="16" t="s">
        <v>129</v>
      </c>
    </row>
    <row r="149" spans="1:5" ht="15.75">
      <c r="A149" s="29">
        <v>1</v>
      </c>
      <c r="B149" s="29"/>
      <c r="C149" s="29">
        <v>0</v>
      </c>
      <c r="D149" s="26" t="s">
        <v>130</v>
      </c>
      <c r="E149" s="16" t="s">
        <v>131</v>
      </c>
    </row>
    <row r="150" spans="1:5" ht="15.75">
      <c r="A150" s="29">
        <v>3</v>
      </c>
      <c r="B150" s="29"/>
      <c r="C150" s="29">
        <v>0</v>
      </c>
      <c r="D150" s="26">
        <v>7501013118060</v>
      </c>
      <c r="E150" s="16" t="s">
        <v>132</v>
      </c>
    </row>
    <row r="151" spans="1:5" ht="15.75">
      <c r="A151" s="29">
        <v>5</v>
      </c>
      <c r="B151" s="29"/>
      <c r="C151" s="29">
        <v>0</v>
      </c>
      <c r="D151" s="26">
        <v>7501013118039</v>
      </c>
      <c r="E151" s="16" t="s">
        <v>133</v>
      </c>
    </row>
    <row r="152" spans="1:5" ht="15.75">
      <c r="A152" s="29">
        <v>3</v>
      </c>
      <c r="B152" s="29"/>
      <c r="C152" s="29">
        <v>0</v>
      </c>
      <c r="D152" s="26">
        <v>7501013118190</v>
      </c>
      <c r="E152" s="16" t="s">
        <v>134</v>
      </c>
    </row>
    <row r="153" spans="1:5" ht="15.75">
      <c r="A153" s="29">
        <v>1</v>
      </c>
      <c r="B153" s="29"/>
      <c r="C153" s="29">
        <v>2</v>
      </c>
      <c r="D153" s="26">
        <v>7501013132059</v>
      </c>
      <c r="E153" s="16" t="s">
        <v>135</v>
      </c>
    </row>
    <row r="154" spans="1:5" ht="15.75">
      <c r="A154" s="29">
        <v>2</v>
      </c>
      <c r="B154" s="29"/>
      <c r="C154" s="29">
        <v>0</v>
      </c>
      <c r="D154" s="26">
        <v>7501013132196</v>
      </c>
      <c r="E154" s="16" t="s">
        <v>136</v>
      </c>
    </row>
    <row r="155" spans="1:5" ht="15.75">
      <c r="A155" s="29">
        <v>2</v>
      </c>
      <c r="B155" s="29"/>
      <c r="C155" s="29">
        <v>0</v>
      </c>
      <c r="D155" s="26">
        <v>7501013132035</v>
      </c>
      <c r="E155" s="16" t="s">
        <v>137</v>
      </c>
    </row>
    <row r="156" spans="1:5" ht="15.75">
      <c r="A156" s="29">
        <v>2</v>
      </c>
      <c r="B156" s="29"/>
      <c r="C156" s="29">
        <v>0</v>
      </c>
      <c r="D156" s="26">
        <v>7501013100058</v>
      </c>
      <c r="E156" s="16" t="s">
        <v>138</v>
      </c>
    </row>
    <row r="157" spans="1:5" ht="15.75">
      <c r="A157" s="29">
        <v>1</v>
      </c>
      <c r="B157" s="29">
        <v>0</v>
      </c>
      <c r="C157" s="29">
        <v>0</v>
      </c>
      <c r="D157" s="26">
        <v>7501013100218</v>
      </c>
      <c r="E157" s="16" t="s">
        <v>139</v>
      </c>
    </row>
    <row r="158" spans="1:5" ht="15.75">
      <c r="A158" s="29">
        <v>5</v>
      </c>
      <c r="B158" s="29"/>
      <c r="C158" s="29">
        <v>0</v>
      </c>
      <c r="D158" s="26">
        <v>7501013100034</v>
      </c>
      <c r="E158" s="16" t="s">
        <v>140</v>
      </c>
    </row>
    <row r="159" spans="1:5" ht="15.75">
      <c r="A159" s="29">
        <v>5</v>
      </c>
      <c r="B159" s="29"/>
      <c r="C159" s="29">
        <v>0</v>
      </c>
      <c r="D159" s="26">
        <v>7501013100195</v>
      </c>
      <c r="E159" s="16" t="s">
        <v>141</v>
      </c>
    </row>
    <row r="160" spans="1:5" ht="15.75">
      <c r="A160" s="29">
        <v>3</v>
      </c>
      <c r="B160" s="29"/>
      <c r="C160" s="29">
        <v>0</v>
      </c>
      <c r="D160" s="26">
        <v>75010932</v>
      </c>
      <c r="E160" s="16" t="s">
        <v>142</v>
      </c>
    </row>
    <row r="161" spans="1:5" ht="15.75">
      <c r="A161" s="29">
        <v>3</v>
      </c>
      <c r="B161" s="29"/>
      <c r="C161" s="29">
        <v>0</v>
      </c>
      <c r="D161" s="26" t="s">
        <v>143</v>
      </c>
      <c r="E161" s="16" t="s">
        <v>144</v>
      </c>
    </row>
    <row r="162" spans="1:5" ht="15.75">
      <c r="A162" s="29">
        <v>6</v>
      </c>
      <c r="B162" s="29"/>
      <c r="C162" s="29">
        <v>0</v>
      </c>
      <c r="D162" s="26" t="s">
        <v>145</v>
      </c>
      <c r="E162" s="16" t="s">
        <v>146</v>
      </c>
    </row>
    <row r="163" spans="1:5" ht="15.75">
      <c r="A163" s="29">
        <v>5</v>
      </c>
      <c r="B163" s="29"/>
      <c r="C163" s="29">
        <v>0</v>
      </c>
      <c r="D163" s="26">
        <v>75010918</v>
      </c>
      <c r="E163" s="16" t="s">
        <v>147</v>
      </c>
    </row>
    <row r="164" spans="1:5" ht="15.75">
      <c r="A164" s="29">
        <v>3</v>
      </c>
      <c r="B164" s="29"/>
      <c r="C164" s="29">
        <v>0</v>
      </c>
      <c r="D164" s="26">
        <v>75010925</v>
      </c>
      <c r="E164" s="16" t="s">
        <v>148</v>
      </c>
    </row>
    <row r="165" spans="1:5" ht="15.75">
      <c r="A165" s="29">
        <v>0</v>
      </c>
      <c r="B165" s="29"/>
      <c r="C165" s="29">
        <v>3</v>
      </c>
      <c r="D165" s="26" t="s">
        <v>149</v>
      </c>
      <c r="E165" s="16" t="s">
        <v>150</v>
      </c>
    </row>
    <row r="166" spans="1:5" ht="15.75">
      <c r="A166" s="29">
        <v>0</v>
      </c>
      <c r="B166" s="29"/>
      <c r="C166" s="29">
        <v>2</v>
      </c>
      <c r="D166" s="26">
        <v>7501013189541</v>
      </c>
      <c r="E166" s="16" t="s">
        <v>151</v>
      </c>
    </row>
    <row r="167" spans="1:5" ht="15.75">
      <c r="A167" s="29">
        <v>3</v>
      </c>
      <c r="B167" s="29"/>
      <c r="C167" s="29">
        <v>0</v>
      </c>
      <c r="D167" s="26">
        <v>7501013122050</v>
      </c>
      <c r="E167" s="16" t="s">
        <v>152</v>
      </c>
    </row>
    <row r="168" spans="1:5" ht="15.75">
      <c r="A168" s="29">
        <v>0</v>
      </c>
      <c r="B168" s="29"/>
      <c r="C168" s="29">
        <v>3</v>
      </c>
      <c r="D168" s="26">
        <v>7501013122067</v>
      </c>
      <c r="E168" s="16" t="s">
        <v>153</v>
      </c>
    </row>
    <row r="169" spans="1:5" ht="15.75">
      <c r="A169" s="29">
        <v>0</v>
      </c>
      <c r="B169" s="29"/>
      <c r="C169" s="29">
        <v>3</v>
      </c>
      <c r="D169" s="26">
        <v>7501013122036</v>
      </c>
      <c r="E169" s="16" t="s">
        <v>154</v>
      </c>
    </row>
    <row r="170" spans="1:5" ht="15.75">
      <c r="A170" s="29">
        <v>0</v>
      </c>
      <c r="B170" s="29"/>
      <c r="C170" s="29">
        <v>3</v>
      </c>
      <c r="D170" s="26">
        <v>7501013122197</v>
      </c>
      <c r="E170" s="16" t="s">
        <v>155</v>
      </c>
    </row>
    <row r="171" spans="1:5" ht="15.75">
      <c r="A171" s="29">
        <v>1</v>
      </c>
      <c r="B171" s="29"/>
      <c r="C171" s="29">
        <v>2</v>
      </c>
      <c r="D171" s="26">
        <v>7501013122135</v>
      </c>
      <c r="E171" s="16" t="s">
        <v>156</v>
      </c>
    </row>
    <row r="172" spans="1:5" ht="15.75">
      <c r="A172" s="29">
        <v>0</v>
      </c>
      <c r="B172" s="29"/>
      <c r="C172" s="29">
        <v>2</v>
      </c>
      <c r="D172" s="26">
        <v>7501013122111</v>
      </c>
      <c r="E172" s="16" t="s">
        <v>157</v>
      </c>
    </row>
    <row r="173" spans="1:5" ht="15.75">
      <c r="A173" s="29">
        <v>3</v>
      </c>
      <c r="B173" s="29"/>
      <c r="C173" s="29">
        <v>0</v>
      </c>
      <c r="D173" s="26">
        <v>7501013122142</v>
      </c>
      <c r="E173" s="16" t="s">
        <v>158</v>
      </c>
    </row>
    <row r="174" spans="1:5" ht="15.75">
      <c r="E174" s="13" t="s">
        <v>159</v>
      </c>
    </row>
    <row r="175" spans="1:5" ht="15.75">
      <c r="A175" s="29">
        <v>0</v>
      </c>
      <c r="B175" s="29"/>
      <c r="C175" s="29">
        <v>2</v>
      </c>
      <c r="D175" s="26">
        <v>613008738839</v>
      </c>
      <c r="E175" s="16" t="s">
        <v>160</v>
      </c>
    </row>
    <row r="176" spans="1:5" ht="15.75">
      <c r="A176" s="29">
        <v>0</v>
      </c>
      <c r="B176" s="29"/>
      <c r="C176" s="29">
        <v>2</v>
      </c>
      <c r="D176" s="26">
        <v>613008738815</v>
      </c>
      <c r="E176" s="16" t="s">
        <v>161</v>
      </c>
    </row>
    <row r="177" spans="1:5" ht="15.75">
      <c r="A177" s="29">
        <v>0</v>
      </c>
      <c r="B177" s="29"/>
      <c r="C177" s="29">
        <v>1</v>
      </c>
      <c r="D177" s="26">
        <v>613008738853</v>
      </c>
      <c r="E177" s="16" t="s">
        <v>162</v>
      </c>
    </row>
    <row r="178" spans="1:5" ht="15.75">
      <c r="A178" s="29">
        <v>1</v>
      </c>
      <c r="B178" s="29"/>
      <c r="C178" s="29">
        <v>0</v>
      </c>
      <c r="D178" s="26">
        <v>613008738778</v>
      </c>
      <c r="E178" s="16" t="s">
        <v>163</v>
      </c>
    </row>
    <row r="179" spans="1:5" ht="15.75">
      <c r="A179" s="29">
        <v>0</v>
      </c>
      <c r="B179" s="29"/>
      <c r="C179" s="29">
        <v>2</v>
      </c>
      <c r="D179" s="26">
        <v>613008738891</v>
      </c>
      <c r="E179" s="16" t="s">
        <v>164</v>
      </c>
    </row>
    <row r="180" spans="1:5" ht="15.75">
      <c r="A180" s="29">
        <v>3</v>
      </c>
      <c r="B180" s="29"/>
      <c r="C180" s="29">
        <v>0</v>
      </c>
      <c r="D180" s="26">
        <v>4721</v>
      </c>
      <c r="E180" s="16" t="s">
        <v>165</v>
      </c>
    </row>
    <row r="181" spans="1:5" ht="15.75">
      <c r="A181" s="29">
        <v>3</v>
      </c>
      <c r="B181" s="29"/>
      <c r="C181" s="29">
        <v>0</v>
      </c>
      <c r="D181" s="26" t="s">
        <v>166</v>
      </c>
      <c r="E181" s="16" t="s">
        <v>167</v>
      </c>
    </row>
    <row r="182" spans="1:5" ht="15.75">
      <c r="A182" s="29">
        <v>0</v>
      </c>
      <c r="B182" s="29"/>
      <c r="C182" s="29">
        <v>5</v>
      </c>
      <c r="D182" s="26">
        <v>7501011350816</v>
      </c>
      <c r="E182" s="16" t="s">
        <v>168</v>
      </c>
    </row>
    <row r="183" spans="1:5" ht="15.75">
      <c r="E183" s="13" t="s">
        <v>76</v>
      </c>
    </row>
    <row r="184" spans="1:5" ht="15.75">
      <c r="A184" s="29">
        <v>2</v>
      </c>
      <c r="B184" s="29"/>
      <c r="C184" s="29">
        <v>0</v>
      </c>
      <c r="D184" s="26">
        <v>7501006530282</v>
      </c>
      <c r="E184" s="16" t="s">
        <v>169</v>
      </c>
    </row>
    <row r="185" spans="1:5" ht="15.75">
      <c r="E185" s="13" t="s">
        <v>103</v>
      </c>
    </row>
    <row r="186" spans="1:5" ht="15.75">
      <c r="A186" s="29">
        <v>0</v>
      </c>
      <c r="B186" s="29"/>
      <c r="C186" s="29">
        <v>2</v>
      </c>
      <c r="D186" s="26">
        <v>6150</v>
      </c>
      <c r="E186" s="16" t="s">
        <v>170</v>
      </c>
    </row>
    <row r="187" spans="1:5" ht="15.75">
      <c r="A187" s="29">
        <v>0</v>
      </c>
      <c r="B187" s="29"/>
      <c r="C187" s="29">
        <v>3</v>
      </c>
      <c r="D187" s="26">
        <v>14322</v>
      </c>
      <c r="E187" s="16" t="s">
        <v>171</v>
      </c>
    </row>
    <row r="188" spans="1:5" ht="15.75">
      <c r="A188" s="29">
        <v>1</v>
      </c>
      <c r="B188" s="29"/>
      <c r="C188" s="29">
        <v>2</v>
      </c>
      <c r="D188" s="26" t="s">
        <v>172</v>
      </c>
      <c r="E188" s="16" t="s">
        <v>173</v>
      </c>
    </row>
    <row r="189" spans="1:5" ht="15.75">
      <c r="A189" s="29">
        <v>0</v>
      </c>
      <c r="B189" s="29"/>
      <c r="C189" s="29">
        <v>3</v>
      </c>
      <c r="D189" s="26">
        <v>1000007501447</v>
      </c>
      <c r="E189" s="16" t="s">
        <v>174</v>
      </c>
    </row>
    <row r="190" spans="1:5" ht="15.75">
      <c r="A190" s="29">
        <v>2</v>
      </c>
      <c r="B190" s="29">
        <v>14</v>
      </c>
      <c r="C190" s="29">
        <v>0</v>
      </c>
      <c r="D190" s="26">
        <v>65820</v>
      </c>
      <c r="E190" s="16" t="s">
        <v>175</v>
      </c>
    </row>
    <row r="191" spans="1:5" ht="15.75">
      <c r="A191" s="29">
        <v>1</v>
      </c>
      <c r="B191" s="29"/>
      <c r="C191" s="29">
        <v>2</v>
      </c>
      <c r="D191" s="26">
        <v>5821</v>
      </c>
      <c r="E191" s="16" t="s">
        <v>176</v>
      </c>
    </row>
    <row r="192" spans="1:5" ht="15.75">
      <c r="E192" s="13" t="s">
        <v>80</v>
      </c>
    </row>
    <row r="193" spans="1:5" ht="15.75">
      <c r="A193" s="29">
        <v>2</v>
      </c>
      <c r="B193" s="29">
        <v>4</v>
      </c>
      <c r="C193" s="29">
        <v>0</v>
      </c>
      <c r="D193" s="26">
        <v>2665</v>
      </c>
      <c r="E193" s="16" t="s">
        <v>177</v>
      </c>
    </row>
    <row r="197" spans="1:5" ht="15.75">
      <c r="A197" s="31" t="s">
        <v>0</v>
      </c>
      <c r="B197" s="32"/>
      <c r="C197" s="32"/>
      <c r="D197" s="32"/>
      <c r="E197" s="32"/>
    </row>
    <row r="198" spans="1:5" ht="15.75">
      <c r="A198" s="31" t="s">
        <v>178</v>
      </c>
      <c r="B198" s="32"/>
      <c r="C198" s="32"/>
      <c r="D198" s="32"/>
      <c r="E198" s="32"/>
    </row>
    <row r="199" spans="1:5" ht="15.75">
      <c r="A199" s="33" t="s">
        <v>2</v>
      </c>
      <c r="B199" s="33"/>
      <c r="C199" s="28"/>
      <c r="D199" s="25"/>
      <c r="E199" s="4" t="s">
        <v>3</v>
      </c>
    </row>
    <row r="200" spans="1:5" ht="15.75">
      <c r="A200" s="28" t="s">
        <v>4</v>
      </c>
      <c r="B200" s="28" t="s">
        <v>5</v>
      </c>
      <c r="C200" s="28" t="s">
        <v>6</v>
      </c>
      <c r="D200" s="25" t="s">
        <v>7</v>
      </c>
      <c r="E200" s="12" t="s">
        <v>179</v>
      </c>
    </row>
    <row r="201" spans="1:5" ht="15.75">
      <c r="A201" s="29">
        <v>1</v>
      </c>
      <c r="B201" s="29">
        <v>5</v>
      </c>
      <c r="C201" s="29">
        <v>0</v>
      </c>
      <c r="D201" s="26">
        <v>23261</v>
      </c>
      <c r="E201" s="16" t="s">
        <v>180</v>
      </c>
    </row>
    <row r="202" spans="1:5" ht="15.75">
      <c r="A202" s="29">
        <v>0</v>
      </c>
      <c r="B202" s="29">
        <v>40</v>
      </c>
      <c r="C202" s="29">
        <v>0</v>
      </c>
      <c r="D202" s="26">
        <v>13669</v>
      </c>
      <c r="E202" s="16" t="s">
        <v>181</v>
      </c>
    </row>
    <row r="203" spans="1:5" ht="15.75">
      <c r="A203" s="29">
        <v>0</v>
      </c>
      <c r="B203" s="29">
        <v>5</v>
      </c>
      <c r="C203" s="29">
        <v>0</v>
      </c>
      <c r="D203" s="26">
        <v>23279</v>
      </c>
      <c r="E203" s="24" t="s">
        <v>182</v>
      </c>
    </row>
    <row r="204" spans="1:5" ht="15.75">
      <c r="A204" s="29">
        <v>1</v>
      </c>
      <c r="B204" s="29">
        <v>5</v>
      </c>
      <c r="C204" s="29">
        <v>0</v>
      </c>
      <c r="D204" s="26">
        <v>23281</v>
      </c>
      <c r="E204" s="16" t="s">
        <v>183</v>
      </c>
    </row>
    <row r="205" spans="1:5" ht="15.75">
      <c r="A205" s="29">
        <v>1</v>
      </c>
      <c r="B205" s="29">
        <v>1</v>
      </c>
      <c r="C205" s="29">
        <v>0</v>
      </c>
      <c r="D205" s="26">
        <v>23280</v>
      </c>
      <c r="E205" s="16" t="s">
        <v>184</v>
      </c>
    </row>
    <row r="206" spans="1:5" ht="15.75">
      <c r="E206" s="13" t="s">
        <v>159</v>
      </c>
    </row>
    <row r="207" spans="1:5" ht="15.75">
      <c r="A207" s="29">
        <v>2</v>
      </c>
      <c r="B207" s="29">
        <v>12</v>
      </c>
      <c r="C207" s="29">
        <v>0</v>
      </c>
      <c r="D207" s="26">
        <v>472045823</v>
      </c>
      <c r="E207" s="16" t="s">
        <v>185</v>
      </c>
    </row>
    <row r="208" spans="1:5" ht="15.75">
      <c r="A208" s="29">
        <v>1</v>
      </c>
      <c r="B208" s="29">
        <v>38</v>
      </c>
      <c r="C208" s="29">
        <v>0</v>
      </c>
      <c r="D208" s="26">
        <v>472045822</v>
      </c>
      <c r="E208" s="16" t="s">
        <v>186</v>
      </c>
    </row>
    <row r="209" spans="1:5" ht="15.75">
      <c r="A209" s="29">
        <v>0</v>
      </c>
      <c r="B209" s="29">
        <v>8</v>
      </c>
      <c r="C209" s="29">
        <v>0</v>
      </c>
      <c r="D209" s="26">
        <v>472045824</v>
      </c>
      <c r="E209" s="16" t="s">
        <v>187</v>
      </c>
    </row>
    <row r="213" spans="1:5" ht="15.75">
      <c r="A213" s="31" t="s">
        <v>0</v>
      </c>
      <c r="B213" s="32"/>
      <c r="C213" s="32"/>
      <c r="D213" s="32"/>
      <c r="E213" s="32"/>
    </row>
    <row r="214" spans="1:5" ht="15.75">
      <c r="A214" s="31" t="s">
        <v>188</v>
      </c>
      <c r="B214" s="32"/>
      <c r="C214" s="32"/>
      <c r="D214" s="32"/>
      <c r="E214" s="32"/>
    </row>
    <row r="215" spans="1:5" ht="15.75">
      <c r="A215" s="33" t="s">
        <v>2</v>
      </c>
      <c r="B215" s="33"/>
      <c r="C215" s="28"/>
      <c r="D215" s="25"/>
      <c r="E215" s="4" t="s">
        <v>3</v>
      </c>
    </row>
    <row r="216" spans="1:5" ht="15.75">
      <c r="A216" s="28" t="s">
        <v>4</v>
      </c>
      <c r="B216" s="28" t="s">
        <v>5</v>
      </c>
      <c r="C216" s="28" t="s">
        <v>6</v>
      </c>
      <c r="D216" s="25" t="s">
        <v>7</v>
      </c>
      <c r="E216" s="12" t="s">
        <v>189</v>
      </c>
    </row>
    <row r="217" spans="1:5" ht="15.75">
      <c r="A217" s="29">
        <v>16</v>
      </c>
      <c r="B217" s="29"/>
      <c r="C217" s="29">
        <v>0</v>
      </c>
      <c r="D217" s="26" t="s">
        <v>190</v>
      </c>
      <c r="E217" s="16" t="s">
        <v>191</v>
      </c>
    </row>
    <row r="218" spans="1:5" ht="15.75">
      <c r="A218" s="29">
        <v>22</v>
      </c>
      <c r="B218" s="29"/>
      <c r="C218" s="29">
        <v>30</v>
      </c>
      <c r="D218" s="26" t="s">
        <v>192</v>
      </c>
      <c r="E218" s="16" t="s">
        <v>193</v>
      </c>
    </row>
    <row r="219" spans="1:5" ht="15.75">
      <c r="A219" s="29">
        <v>32</v>
      </c>
      <c r="B219" s="29"/>
      <c r="C219" s="29">
        <v>0</v>
      </c>
      <c r="D219" s="26" t="s">
        <v>194</v>
      </c>
      <c r="E219" s="16" t="s">
        <v>195</v>
      </c>
    </row>
    <row r="220" spans="1:5" ht="15.75">
      <c r="A220" s="29">
        <v>19</v>
      </c>
      <c r="B220" s="29"/>
      <c r="C220" s="29">
        <v>0</v>
      </c>
      <c r="D220" s="26" t="s">
        <v>196</v>
      </c>
      <c r="E220" s="16" t="s">
        <v>197</v>
      </c>
    </row>
    <row r="221" spans="1:5" ht="15.75">
      <c r="A221" s="29">
        <v>11</v>
      </c>
      <c r="B221" s="29"/>
      <c r="C221" s="29">
        <v>20</v>
      </c>
      <c r="D221" s="26" t="s">
        <v>198</v>
      </c>
      <c r="E221" s="16" t="s">
        <v>199</v>
      </c>
    </row>
    <row r="225" spans="1:5" ht="15.75">
      <c r="A225" s="31" t="s">
        <v>0</v>
      </c>
      <c r="B225" s="32"/>
      <c r="C225" s="32"/>
      <c r="D225" s="32"/>
      <c r="E225" s="32"/>
    </row>
    <row r="226" spans="1:5" ht="15.75">
      <c r="A226" s="31" t="s">
        <v>200</v>
      </c>
      <c r="B226" s="32"/>
      <c r="C226" s="32"/>
      <c r="D226" s="32"/>
      <c r="E226" s="32"/>
    </row>
    <row r="227" spans="1:5" ht="15.75">
      <c r="A227" s="33" t="s">
        <v>2</v>
      </c>
      <c r="B227" s="33"/>
      <c r="C227" s="28"/>
      <c r="D227" s="25"/>
      <c r="E227" s="4" t="s">
        <v>3</v>
      </c>
    </row>
    <row r="228" spans="1:5" ht="15.75">
      <c r="A228" s="28" t="s">
        <v>4</v>
      </c>
      <c r="B228" s="28" t="s">
        <v>5</v>
      </c>
      <c r="C228" s="28" t="s">
        <v>6</v>
      </c>
      <c r="D228" s="25" t="s">
        <v>7</v>
      </c>
      <c r="E228" s="12" t="s">
        <v>201</v>
      </c>
    </row>
    <row r="229" spans="1:5" ht="15.75">
      <c r="A229" s="29">
        <v>22</v>
      </c>
      <c r="B229" s="29"/>
      <c r="C229" s="29">
        <v>0</v>
      </c>
      <c r="D229" s="26">
        <v>51503</v>
      </c>
      <c r="E229" s="16" t="s">
        <v>202</v>
      </c>
    </row>
    <row r="230" spans="1:5" ht="15.75">
      <c r="A230" s="29">
        <v>15</v>
      </c>
      <c r="B230" s="29"/>
      <c r="C230" s="29">
        <v>0</v>
      </c>
      <c r="D230" s="26">
        <v>515112</v>
      </c>
      <c r="E230" s="16" t="s">
        <v>203</v>
      </c>
    </row>
    <row r="231" spans="1:5" ht="15.75">
      <c r="A231" s="29">
        <v>11</v>
      </c>
      <c r="B231" s="29"/>
      <c r="C231" s="29">
        <v>0</v>
      </c>
      <c r="D231" s="26">
        <v>515113</v>
      </c>
      <c r="E231" s="16" t="s">
        <v>204</v>
      </c>
    </row>
    <row r="235" spans="1:5" ht="15.75">
      <c r="A235" s="31" t="s">
        <v>0</v>
      </c>
      <c r="B235" s="32"/>
      <c r="C235" s="32"/>
      <c r="D235" s="32"/>
      <c r="E235" s="32"/>
    </row>
    <row r="236" spans="1:5" ht="15.75">
      <c r="A236" s="31" t="s">
        <v>205</v>
      </c>
      <c r="B236" s="32"/>
      <c r="C236" s="32"/>
      <c r="D236" s="32"/>
      <c r="E236" s="32"/>
    </row>
    <row r="237" spans="1:5" ht="15.75">
      <c r="A237" s="33" t="s">
        <v>2</v>
      </c>
      <c r="B237" s="33"/>
      <c r="C237" s="28"/>
      <c r="D237" s="25"/>
      <c r="E237" s="4" t="s">
        <v>3</v>
      </c>
    </row>
    <row r="238" spans="1:5" ht="15.75">
      <c r="A238" s="28" t="s">
        <v>4</v>
      </c>
      <c r="B238" s="28" t="s">
        <v>5</v>
      </c>
      <c r="C238" s="28" t="s">
        <v>6</v>
      </c>
      <c r="D238" s="25" t="s">
        <v>7</v>
      </c>
      <c r="E238" s="12" t="s">
        <v>206</v>
      </c>
    </row>
    <row r="239" spans="1:5" ht="15.75">
      <c r="A239" s="29">
        <v>1</v>
      </c>
      <c r="B239" s="29">
        <v>3</v>
      </c>
      <c r="C239" s="29">
        <v>0</v>
      </c>
      <c r="D239" s="26">
        <v>22237</v>
      </c>
      <c r="E239" s="16" t="s">
        <v>207</v>
      </c>
    </row>
    <row r="240" spans="1:5" ht="15.75">
      <c r="A240" s="29">
        <v>0</v>
      </c>
      <c r="B240" s="29">
        <v>15</v>
      </c>
      <c r="C240" s="29">
        <v>1</v>
      </c>
      <c r="D240" s="26" t="s">
        <v>208</v>
      </c>
      <c r="E240" s="16" t="s">
        <v>209</v>
      </c>
    </row>
    <row r="244" spans="1:5" ht="15.75">
      <c r="A244" s="31" t="s">
        <v>0</v>
      </c>
      <c r="B244" s="32"/>
      <c r="C244" s="32"/>
      <c r="D244" s="32"/>
      <c r="E244" s="32"/>
    </row>
    <row r="245" spans="1:5" ht="15.75">
      <c r="A245" s="31" t="s">
        <v>210</v>
      </c>
      <c r="B245" s="32"/>
      <c r="C245" s="32"/>
      <c r="D245" s="32"/>
      <c r="E245" s="32"/>
    </row>
    <row r="246" spans="1:5" ht="15.75">
      <c r="A246" s="33" t="s">
        <v>2</v>
      </c>
      <c r="B246" s="33"/>
      <c r="C246" s="28"/>
      <c r="D246" s="25"/>
      <c r="E246" s="4" t="s">
        <v>3</v>
      </c>
    </row>
    <row r="247" spans="1:5" ht="15.75">
      <c r="A247" s="28" t="s">
        <v>4</v>
      </c>
      <c r="B247" s="28" t="s">
        <v>5</v>
      </c>
      <c r="C247" s="28" t="s">
        <v>6</v>
      </c>
      <c r="D247" s="25" t="s">
        <v>7</v>
      </c>
      <c r="E247" s="12" t="s">
        <v>201</v>
      </c>
    </row>
    <row r="248" spans="1:5" ht="15.75">
      <c r="A248" s="29">
        <v>9</v>
      </c>
      <c r="B248" s="29"/>
      <c r="C248" s="29">
        <v>0</v>
      </c>
      <c r="D248" s="26">
        <v>750102546521</v>
      </c>
      <c r="E248" s="16" t="s">
        <v>211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244:E244"/>
    <mergeCell ref="A245:E245"/>
    <mergeCell ref="A246:B246"/>
    <mergeCell ref="A226:E226"/>
    <mergeCell ref="A227:B227"/>
    <mergeCell ref="A235:E235"/>
    <mergeCell ref="A236:E236"/>
    <mergeCell ref="A237:B237"/>
    <mergeCell ref="A199:B199"/>
    <mergeCell ref="A213:E213"/>
    <mergeCell ref="A214:E214"/>
    <mergeCell ref="A215:B215"/>
    <mergeCell ref="A225:E225"/>
    <mergeCell ref="A129:E129"/>
    <mergeCell ref="A130:E130"/>
    <mergeCell ref="A131:B131"/>
    <mergeCell ref="A197:E197"/>
    <mergeCell ref="A198:E198"/>
    <mergeCell ref="A60:E60"/>
    <mergeCell ref="A61:B61"/>
    <mergeCell ref="A93:E93"/>
    <mergeCell ref="A94:E94"/>
    <mergeCell ref="A95:B95"/>
    <mergeCell ref="A24:B24"/>
    <mergeCell ref="A35:E35"/>
    <mergeCell ref="A36:E36"/>
    <mergeCell ref="A37:B37"/>
    <mergeCell ref="A59:E59"/>
    <mergeCell ref="A1:E1"/>
    <mergeCell ref="A2:E2"/>
    <mergeCell ref="A3:B3"/>
    <mergeCell ref="A22:E22"/>
    <mergeCell ref="A23:E23"/>
  </mergeCells>
  <pageMargins left="0.7" right="0.40625" top="0.75" bottom="0.75" header="0.3" footer="0.3"/>
  <pageSetup orientation="portrait" r:id="rId1"/>
  <headerFooter>
    <oddFooter>&amp;LVICTORIA EXT 111&amp;C&amp;P/&amp;N VARIOS 4°&amp;R&amp;D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workbookViewId="0">
      <selection sqref="A1:AD1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212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213</v>
      </c>
      <c r="I2" s="32"/>
      <c r="J2" s="32"/>
      <c r="K2" s="32"/>
      <c r="L2" s="35" t="s">
        <v>214</v>
      </c>
      <c r="M2" s="32"/>
      <c r="N2" s="32"/>
      <c r="O2" s="36" t="s">
        <v>215</v>
      </c>
      <c r="P2" s="32"/>
      <c r="Q2" s="32"/>
      <c r="R2" s="37" t="s">
        <v>216</v>
      </c>
      <c r="S2" s="32"/>
      <c r="T2" s="32"/>
      <c r="U2" s="38" t="s">
        <v>217</v>
      </c>
      <c r="V2" s="32"/>
      <c r="W2" s="32"/>
      <c r="X2" s="39" t="s">
        <v>218</v>
      </c>
      <c r="Y2" s="32"/>
      <c r="Z2" s="32"/>
      <c r="AA2" s="40" t="s">
        <v>219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220</v>
      </c>
      <c r="B4" s="3" t="s">
        <v>8</v>
      </c>
      <c r="C4" s="3" t="s">
        <v>221</v>
      </c>
      <c r="D4" s="3" t="s">
        <v>222</v>
      </c>
      <c r="E4" s="3" t="s">
        <v>223</v>
      </c>
      <c r="F4" s="3" t="s">
        <v>224</v>
      </c>
      <c r="G4" s="3" t="s">
        <v>225</v>
      </c>
      <c r="H4" s="3" t="s">
        <v>4</v>
      </c>
      <c r="I4" s="3" t="s">
        <v>5</v>
      </c>
      <c r="J4" s="3" t="s">
        <v>226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227</v>
      </c>
    </row>
    <row r="5" spans="1:37" ht="15.75">
      <c r="A5" s="17" t="s">
        <v>9</v>
      </c>
      <c r="B5" s="16" t="s">
        <v>10</v>
      </c>
      <c r="C5" s="18">
        <v>491.41</v>
      </c>
      <c r="D5" s="18">
        <v>491.42</v>
      </c>
      <c r="E5" s="18">
        <v>516</v>
      </c>
      <c r="F5" s="19">
        <v>528</v>
      </c>
      <c r="G5" s="16" t="s">
        <v>228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229</v>
      </c>
      <c r="AE5" s="14">
        <f>C5*K5</f>
        <v>982.82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7501023107793</v>
      </c>
      <c r="B6" s="20" t="s">
        <v>11</v>
      </c>
      <c r="C6" s="21">
        <v>487</v>
      </c>
      <c r="D6" s="18">
        <v>507.03</v>
      </c>
      <c r="E6" s="18">
        <v>537.5</v>
      </c>
      <c r="F6" s="19">
        <v>550</v>
      </c>
      <c r="G6" s="16" t="s">
        <v>228</v>
      </c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229</v>
      </c>
      <c r="AE6" s="14">
        <f>C6*K6</f>
        <v>974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 t="s">
        <v>12</v>
      </c>
      <c r="B7" s="16" t="s">
        <v>13</v>
      </c>
      <c r="C7" s="18">
        <v>320.88</v>
      </c>
      <c r="D7" s="18">
        <v>320.89</v>
      </c>
      <c r="E7" s="18">
        <v>337</v>
      </c>
      <c r="F7" s="19">
        <v>351</v>
      </c>
      <c r="G7" s="16" t="s">
        <v>228</v>
      </c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229</v>
      </c>
      <c r="AE7" s="14">
        <f>C7*K7</f>
        <v>641.76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 t="s">
        <v>14</v>
      </c>
      <c r="B8" s="16" t="s">
        <v>15</v>
      </c>
      <c r="C8" s="18">
        <v>320.88</v>
      </c>
      <c r="D8" s="18">
        <v>320.89</v>
      </c>
      <c r="E8" s="18">
        <v>337</v>
      </c>
      <c r="F8" s="19">
        <v>330</v>
      </c>
      <c r="G8" s="16" t="s">
        <v>228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229</v>
      </c>
      <c r="AE8" s="14">
        <f>C8*K8</f>
        <v>641.76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23114933</v>
      </c>
      <c r="B9" s="20" t="s">
        <v>16</v>
      </c>
      <c r="C9" s="21">
        <v>197.16</v>
      </c>
      <c r="D9" s="18">
        <v>207.01</v>
      </c>
      <c r="E9" s="18">
        <v>217.4</v>
      </c>
      <c r="F9" s="19">
        <v>227</v>
      </c>
      <c r="G9" s="16" t="s">
        <v>230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231</v>
      </c>
      <c r="AE9" s="14">
        <f>C9*K9</f>
        <v>394.32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17</v>
      </c>
    </row>
    <row r="11" spans="1:37" ht="15.75">
      <c r="A11" s="17">
        <v>6001</v>
      </c>
      <c r="B11" s="16" t="s">
        <v>18</v>
      </c>
      <c r="C11" s="18">
        <v>168.5</v>
      </c>
      <c r="D11" s="18">
        <v>168.51</v>
      </c>
      <c r="E11" s="18">
        <v>177</v>
      </c>
      <c r="F11" s="19">
        <v>170</v>
      </c>
      <c r="G11" s="16" t="s">
        <v>232</v>
      </c>
      <c r="H11" s="1"/>
      <c r="I11" s="1"/>
      <c r="J11" s="1">
        <v>70</v>
      </c>
      <c r="K11" s="15">
        <v>70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233</v>
      </c>
      <c r="AE11" s="14">
        <f t="shared" ref="AE11:AE18" si="0">C11*K11</f>
        <v>11795</v>
      </c>
      <c r="AF11" s="14">
        <f t="shared" ref="AF11:AF18" si="1">C11*N11</f>
        <v>0</v>
      </c>
      <c r="AG11" s="14">
        <f t="shared" ref="AG11:AG18" si="2">C11*Q11</f>
        <v>0</v>
      </c>
      <c r="AH11" s="14">
        <f t="shared" ref="AH11:AH18" si="3">C11*T11</f>
        <v>0</v>
      </c>
      <c r="AI11" s="14">
        <f t="shared" ref="AI11:AI18" si="4">C11*W11</f>
        <v>0</v>
      </c>
      <c r="AJ11" s="14">
        <f t="shared" ref="AJ11:AJ18" si="5">C11*Z11</f>
        <v>0</v>
      </c>
      <c r="AK11" s="14">
        <f t="shared" ref="AK11:AK18" si="6">C11*AC11</f>
        <v>0</v>
      </c>
    </row>
    <row r="12" spans="1:37" ht="15.75">
      <c r="A12" s="17">
        <v>6015</v>
      </c>
      <c r="B12" s="16" t="s">
        <v>19</v>
      </c>
      <c r="C12" s="18">
        <v>149.94999999999999</v>
      </c>
      <c r="D12" s="18">
        <v>149.96</v>
      </c>
      <c r="E12" s="18">
        <v>170.1</v>
      </c>
      <c r="F12" s="19">
        <v>158</v>
      </c>
      <c r="G12" s="16" t="s">
        <v>234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233</v>
      </c>
      <c r="AE12" s="14">
        <f t="shared" si="0"/>
        <v>5998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17">
        <v>6068</v>
      </c>
      <c r="B13" s="16" t="s">
        <v>20</v>
      </c>
      <c r="C13" s="18">
        <v>168.5</v>
      </c>
      <c r="D13" s="18">
        <v>168.51</v>
      </c>
      <c r="E13" s="18">
        <v>177</v>
      </c>
      <c r="F13" s="19">
        <v>173</v>
      </c>
      <c r="G13" s="16" t="s">
        <v>235</v>
      </c>
      <c r="H13" s="1"/>
      <c r="I13" s="1"/>
      <c r="J13" s="1">
        <v>30</v>
      </c>
      <c r="K13" s="15">
        <v>30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 t="s">
        <v>233</v>
      </c>
      <c r="AE13" s="14">
        <f t="shared" si="0"/>
        <v>5055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6069</v>
      </c>
      <c r="B14" s="16" t="s">
        <v>21</v>
      </c>
      <c r="C14" s="18">
        <v>144.69999999999999</v>
      </c>
      <c r="D14" s="18">
        <v>144.71</v>
      </c>
      <c r="E14" s="18">
        <v>153.4</v>
      </c>
      <c r="F14" s="18"/>
      <c r="G14" s="16"/>
      <c r="H14" s="1"/>
      <c r="I14" s="1"/>
      <c r="J14" s="1">
        <v>30</v>
      </c>
      <c r="K14" s="15">
        <v>30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233</v>
      </c>
      <c r="AE14" s="14">
        <f t="shared" si="0"/>
        <v>4341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4556666</v>
      </c>
      <c r="B15" s="16" t="s">
        <v>22</v>
      </c>
      <c r="C15" s="18">
        <v>169.5</v>
      </c>
      <c r="D15" s="18">
        <v>169.51</v>
      </c>
      <c r="E15" s="18">
        <v>178</v>
      </c>
      <c r="F15" s="19">
        <v>172.2</v>
      </c>
      <c r="G15" s="16" t="s">
        <v>230</v>
      </c>
      <c r="H15" s="1"/>
      <c r="I15" s="1"/>
      <c r="J15" s="1">
        <v>40</v>
      </c>
      <c r="K15" s="15">
        <v>40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233</v>
      </c>
      <c r="AE15" s="14">
        <f t="shared" si="0"/>
        <v>6780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6005</v>
      </c>
      <c r="B16" s="16" t="s">
        <v>23</v>
      </c>
      <c r="C16" s="18">
        <v>124.2</v>
      </c>
      <c r="D16" s="18">
        <v>124.21</v>
      </c>
      <c r="E16" s="18">
        <v>136.5</v>
      </c>
      <c r="F16" s="19">
        <v>129.30000000000001</v>
      </c>
      <c r="G16" s="16" t="s">
        <v>235</v>
      </c>
      <c r="H16" s="1"/>
      <c r="I16" s="1"/>
      <c r="J16" s="1">
        <v>8</v>
      </c>
      <c r="K16" s="15">
        <v>8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236</v>
      </c>
      <c r="AE16" s="14">
        <f t="shared" si="0"/>
        <v>993.6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6016</v>
      </c>
      <c r="B17" s="16" t="s">
        <v>24</v>
      </c>
      <c r="C17" s="18">
        <v>60.95</v>
      </c>
      <c r="D17" s="18">
        <v>60.96</v>
      </c>
      <c r="E17" s="18">
        <v>65</v>
      </c>
      <c r="F17" s="18"/>
      <c r="G17" s="16"/>
      <c r="H17" s="1"/>
      <c r="I17" s="1"/>
      <c r="J17" s="1">
        <v>8</v>
      </c>
      <c r="K17" s="15">
        <v>8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236</v>
      </c>
      <c r="AE17" s="14">
        <f t="shared" si="0"/>
        <v>487.6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17">
        <v>6007</v>
      </c>
      <c r="B18" s="16" t="s">
        <v>25</v>
      </c>
      <c r="C18" s="18">
        <v>105.75</v>
      </c>
      <c r="D18" s="18">
        <v>105.76</v>
      </c>
      <c r="E18" s="18">
        <v>117.6</v>
      </c>
      <c r="F18" s="19">
        <v>113</v>
      </c>
      <c r="G18" s="16" t="s">
        <v>235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236</v>
      </c>
      <c r="AE18" s="14">
        <f t="shared" si="0"/>
        <v>846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>
      <c r="AE19" s="14">
        <f t="shared" ref="AE19:AK19" si="7">SUM(AE5:AE18)</f>
        <v>39930.86</v>
      </c>
      <c r="AF19" s="14">
        <f t="shared" si="7"/>
        <v>0</v>
      </c>
      <c r="AG19" s="14">
        <f t="shared" si="7"/>
        <v>0</v>
      </c>
      <c r="AH19" s="14">
        <f t="shared" si="7"/>
        <v>0</v>
      </c>
      <c r="AI19" s="14">
        <f t="shared" si="7"/>
        <v>0</v>
      </c>
      <c r="AJ19" s="14">
        <f t="shared" si="7"/>
        <v>0</v>
      </c>
      <c r="AK19" s="14">
        <f t="shared" si="7"/>
        <v>0</v>
      </c>
    </row>
    <row r="22" spans="1:37" ht="15.75">
      <c r="A22" s="31" t="s">
        <v>212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7" ht="15.75">
      <c r="A23" s="2"/>
      <c r="B23" s="31" t="s">
        <v>26</v>
      </c>
      <c r="C23" s="32"/>
      <c r="D23" s="32"/>
      <c r="E23" s="32"/>
      <c r="F23" s="32"/>
      <c r="G23" s="32"/>
      <c r="H23" s="34" t="s">
        <v>213</v>
      </c>
      <c r="I23" s="32"/>
      <c r="J23" s="32"/>
      <c r="K23" s="32"/>
      <c r="L23" s="35" t="s">
        <v>214</v>
      </c>
      <c r="M23" s="32"/>
      <c r="N23" s="32"/>
      <c r="O23" s="36" t="s">
        <v>215</v>
      </c>
      <c r="P23" s="32"/>
      <c r="Q23" s="32"/>
      <c r="R23" s="37" t="s">
        <v>216</v>
      </c>
      <c r="S23" s="32"/>
      <c r="T23" s="32"/>
      <c r="U23" s="38" t="s">
        <v>217</v>
      </c>
      <c r="V23" s="32"/>
      <c r="W23" s="32"/>
      <c r="X23" s="39" t="s">
        <v>218</v>
      </c>
      <c r="Y23" s="32"/>
      <c r="Z23" s="32"/>
      <c r="AA23" s="40" t="s">
        <v>219</v>
      </c>
      <c r="AB23" s="32"/>
      <c r="AC23" s="32"/>
      <c r="AD23" s="2"/>
    </row>
    <row r="24" spans="1:37" ht="15.75">
      <c r="A24" s="3"/>
      <c r="B24" s="3" t="s">
        <v>3</v>
      </c>
      <c r="C24" s="3"/>
      <c r="D24" s="3"/>
      <c r="E24" s="3"/>
      <c r="F24" s="3"/>
      <c r="G24" s="3"/>
      <c r="H24" s="41" t="s">
        <v>2</v>
      </c>
      <c r="I24" s="41"/>
      <c r="J24" s="41"/>
      <c r="K24" s="41"/>
      <c r="L24" s="41" t="s">
        <v>2</v>
      </c>
      <c r="M24" s="41"/>
      <c r="N24" s="41"/>
      <c r="O24" s="41" t="s">
        <v>2</v>
      </c>
      <c r="P24" s="41"/>
      <c r="Q24" s="41"/>
      <c r="R24" s="41" t="s">
        <v>2</v>
      </c>
      <c r="S24" s="41"/>
      <c r="T24" s="41"/>
      <c r="U24" s="41" t="s">
        <v>2</v>
      </c>
      <c r="V24" s="41"/>
      <c r="W24" s="41"/>
      <c r="X24" s="41" t="s">
        <v>2</v>
      </c>
      <c r="Y24" s="41"/>
      <c r="Z24" s="41"/>
      <c r="AA24" s="41" t="s">
        <v>2</v>
      </c>
      <c r="AB24" s="41"/>
      <c r="AC24" s="41"/>
      <c r="AD24" s="3"/>
    </row>
    <row r="25" spans="1:37" ht="15.75">
      <c r="A25" s="3" t="s">
        <v>220</v>
      </c>
      <c r="B25" s="13" t="s">
        <v>27</v>
      </c>
      <c r="C25" s="3" t="s">
        <v>221</v>
      </c>
      <c r="D25" s="3" t="s">
        <v>222</v>
      </c>
      <c r="E25" s="3" t="s">
        <v>223</v>
      </c>
      <c r="F25" s="3" t="s">
        <v>224</v>
      </c>
      <c r="G25" s="3" t="s">
        <v>225</v>
      </c>
      <c r="H25" s="3" t="s">
        <v>4</v>
      </c>
      <c r="I25" s="3" t="s">
        <v>5</v>
      </c>
      <c r="J25" s="3" t="s">
        <v>226</v>
      </c>
      <c r="K25" s="3" t="s">
        <v>6</v>
      </c>
      <c r="L25" s="3" t="s">
        <v>4</v>
      </c>
      <c r="M25" s="3" t="s">
        <v>5</v>
      </c>
      <c r="N25" s="3" t="s">
        <v>6</v>
      </c>
      <c r="O25" s="3" t="s">
        <v>4</v>
      </c>
      <c r="P25" s="3" t="s">
        <v>5</v>
      </c>
      <c r="Q25" s="3" t="s">
        <v>6</v>
      </c>
      <c r="R25" s="3" t="s">
        <v>4</v>
      </c>
      <c r="S25" s="3" t="s">
        <v>5</v>
      </c>
      <c r="T25" s="3" t="s">
        <v>6</v>
      </c>
      <c r="U25" s="3" t="s">
        <v>4</v>
      </c>
      <c r="V25" s="3" t="s">
        <v>5</v>
      </c>
      <c r="W25" s="3" t="s">
        <v>6</v>
      </c>
      <c r="X25" s="3" t="s">
        <v>4</v>
      </c>
      <c r="Y25" s="3" t="s">
        <v>5</v>
      </c>
      <c r="Z25" s="3" t="s">
        <v>6</v>
      </c>
      <c r="AA25" s="3" t="s">
        <v>4</v>
      </c>
      <c r="AB25" s="3" t="s">
        <v>5</v>
      </c>
      <c r="AC25" s="3" t="s">
        <v>6</v>
      </c>
      <c r="AD25" s="3" t="s">
        <v>227</v>
      </c>
    </row>
    <row r="26" spans="1:37" ht="15.75">
      <c r="A26" s="17">
        <v>7501072208415</v>
      </c>
      <c r="B26" s="20" t="s">
        <v>28</v>
      </c>
      <c r="C26" s="21">
        <v>315</v>
      </c>
      <c r="D26" s="18">
        <v>316.01</v>
      </c>
      <c r="E26" s="18">
        <v>339</v>
      </c>
      <c r="F26" s="19">
        <v>323</v>
      </c>
      <c r="G26" s="16" t="s">
        <v>230</v>
      </c>
      <c r="H26" s="1"/>
      <c r="I26" s="1"/>
      <c r="J26" s="1">
        <v>15</v>
      </c>
      <c r="K26" s="15">
        <v>15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237</v>
      </c>
      <c r="AE26" s="14">
        <f t="shared" ref="AE26:AE31" si="8">C26*K26</f>
        <v>4725</v>
      </c>
      <c r="AF26" s="14">
        <f t="shared" ref="AF26:AF31" si="9">C26*N26</f>
        <v>0</v>
      </c>
      <c r="AG26" s="14">
        <f t="shared" ref="AG26:AG31" si="10">C26*Q26</f>
        <v>0</v>
      </c>
      <c r="AH26" s="14">
        <f t="shared" ref="AH26:AH31" si="11">C26*T26</f>
        <v>0</v>
      </c>
      <c r="AI26" s="14">
        <f t="shared" ref="AI26:AI31" si="12">C26*W26</f>
        <v>0</v>
      </c>
      <c r="AJ26" s="14">
        <f t="shared" ref="AJ26:AJ31" si="13">C26*Z26</f>
        <v>0</v>
      </c>
      <c r="AK26" s="14">
        <f t="shared" ref="AK26:AK31" si="14">C26*AC26</f>
        <v>0</v>
      </c>
    </row>
    <row r="27" spans="1:37" ht="15.75">
      <c r="A27" s="17">
        <v>7501072201614</v>
      </c>
      <c r="B27" s="20" t="s">
        <v>29</v>
      </c>
      <c r="C27" s="21">
        <v>694.67</v>
      </c>
      <c r="D27" s="18">
        <v>694.67</v>
      </c>
      <c r="E27" s="18">
        <v>752.5</v>
      </c>
      <c r="F27" s="19">
        <v>717</v>
      </c>
      <c r="G27" s="16" t="s">
        <v>232</v>
      </c>
      <c r="H27" s="1"/>
      <c r="I27" s="1"/>
      <c r="J27" s="1">
        <v>25</v>
      </c>
      <c r="K27" s="15">
        <v>25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238</v>
      </c>
      <c r="AE27" s="14">
        <f t="shared" si="8"/>
        <v>17366.75</v>
      </c>
      <c r="AF27" s="14">
        <f t="shared" si="9"/>
        <v>0</v>
      </c>
      <c r="AG27" s="14">
        <f t="shared" si="10"/>
        <v>0</v>
      </c>
      <c r="AH27" s="14">
        <f t="shared" si="11"/>
        <v>0</v>
      </c>
      <c r="AI27" s="14">
        <f t="shared" si="12"/>
        <v>0</v>
      </c>
      <c r="AJ27" s="14">
        <f t="shared" si="13"/>
        <v>0</v>
      </c>
      <c r="AK27" s="14">
        <f t="shared" si="14"/>
        <v>0</v>
      </c>
    </row>
    <row r="28" spans="1:37" ht="15.75">
      <c r="A28" s="17">
        <v>7501777037198</v>
      </c>
      <c r="B28" s="20" t="s">
        <v>30</v>
      </c>
      <c r="C28" s="21">
        <v>694.67</v>
      </c>
      <c r="D28" s="18">
        <v>694.67</v>
      </c>
      <c r="E28" s="18">
        <v>736.4</v>
      </c>
      <c r="F28" s="19">
        <v>701.25</v>
      </c>
      <c r="G28" s="16" t="s">
        <v>235</v>
      </c>
      <c r="H28" s="1"/>
      <c r="I28" s="1"/>
      <c r="J28" s="1">
        <v>25</v>
      </c>
      <c r="K28" s="15">
        <v>25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238</v>
      </c>
      <c r="AE28" s="14">
        <f t="shared" si="8"/>
        <v>17366.75</v>
      </c>
      <c r="AF28" s="14">
        <f t="shared" si="9"/>
        <v>0</v>
      </c>
      <c r="AG28" s="14">
        <f t="shared" si="10"/>
        <v>0</v>
      </c>
      <c r="AH28" s="14">
        <f t="shared" si="11"/>
        <v>0</v>
      </c>
      <c r="AI28" s="14">
        <f t="shared" si="12"/>
        <v>0</v>
      </c>
      <c r="AJ28" s="14">
        <f t="shared" si="13"/>
        <v>0</v>
      </c>
      <c r="AK28" s="14">
        <f t="shared" si="14"/>
        <v>0</v>
      </c>
    </row>
    <row r="29" spans="1:37" ht="15.75">
      <c r="A29" s="17">
        <v>7501072206732</v>
      </c>
      <c r="B29" s="22" t="s">
        <v>31</v>
      </c>
      <c r="C29" s="19">
        <v>97.44</v>
      </c>
      <c r="D29" s="18">
        <v>65.37</v>
      </c>
      <c r="E29" s="18">
        <v>70</v>
      </c>
      <c r="F29" s="18"/>
      <c r="G29" s="16"/>
      <c r="H29" s="1"/>
      <c r="I29" s="1"/>
      <c r="J29" s="1">
        <v>0</v>
      </c>
      <c r="K29" s="15">
        <v>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239</v>
      </c>
      <c r="AE29" s="14">
        <f t="shared" si="8"/>
        <v>0</v>
      </c>
      <c r="AF29" s="14">
        <f t="shared" si="9"/>
        <v>0</v>
      </c>
      <c r="AG29" s="14">
        <f t="shared" si="10"/>
        <v>0</v>
      </c>
      <c r="AH29" s="14">
        <f t="shared" si="11"/>
        <v>0</v>
      </c>
      <c r="AI29" s="14">
        <f t="shared" si="12"/>
        <v>0</v>
      </c>
      <c r="AJ29" s="14">
        <f t="shared" si="13"/>
        <v>0</v>
      </c>
      <c r="AK29" s="14">
        <f t="shared" si="14"/>
        <v>0</v>
      </c>
    </row>
    <row r="30" spans="1:37" ht="15.75">
      <c r="A30" s="17">
        <v>7501072206992</v>
      </c>
      <c r="B30" s="16" t="s">
        <v>32</v>
      </c>
      <c r="C30" s="18">
        <v>653.63</v>
      </c>
      <c r="D30" s="18">
        <v>653.64</v>
      </c>
      <c r="E30" s="18">
        <v>692.9</v>
      </c>
      <c r="F30" s="19">
        <v>659</v>
      </c>
      <c r="G30" s="16" t="s">
        <v>232</v>
      </c>
      <c r="H30" s="1"/>
      <c r="I30" s="1"/>
      <c r="J30" s="1">
        <v>25</v>
      </c>
      <c r="K30" s="15">
        <v>25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240</v>
      </c>
      <c r="AE30" s="14">
        <f t="shared" si="8"/>
        <v>16340.75</v>
      </c>
      <c r="AF30" s="14">
        <f t="shared" si="9"/>
        <v>0</v>
      </c>
      <c r="AG30" s="14">
        <f t="shared" si="10"/>
        <v>0</v>
      </c>
      <c r="AH30" s="14">
        <f t="shared" si="11"/>
        <v>0</v>
      </c>
      <c r="AI30" s="14">
        <f t="shared" si="12"/>
        <v>0</v>
      </c>
      <c r="AJ30" s="14">
        <f t="shared" si="13"/>
        <v>0</v>
      </c>
      <c r="AK30" s="14">
        <f t="shared" si="14"/>
        <v>0</v>
      </c>
    </row>
    <row r="31" spans="1:37" ht="15.75">
      <c r="A31" s="17">
        <v>750102472</v>
      </c>
      <c r="B31" s="20" t="s">
        <v>33</v>
      </c>
      <c r="C31" s="21">
        <v>333</v>
      </c>
      <c r="D31" s="18">
        <v>337.01</v>
      </c>
      <c r="E31" s="18">
        <v>357.3</v>
      </c>
      <c r="F31" s="21">
        <v>334.58330000000001</v>
      </c>
      <c r="G31" s="16" t="s">
        <v>235</v>
      </c>
      <c r="H31" s="1"/>
      <c r="I31" s="1"/>
      <c r="J31" s="1">
        <v>20</v>
      </c>
      <c r="K31" s="15">
        <v>20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237</v>
      </c>
      <c r="AE31" s="14">
        <f t="shared" si="8"/>
        <v>6660</v>
      </c>
      <c r="AF31" s="14">
        <f t="shared" si="9"/>
        <v>0</v>
      </c>
      <c r="AG31" s="14">
        <f t="shared" si="10"/>
        <v>0</v>
      </c>
      <c r="AH31" s="14">
        <f t="shared" si="11"/>
        <v>0</v>
      </c>
      <c r="AI31" s="14">
        <f t="shared" si="12"/>
        <v>0</v>
      </c>
      <c r="AJ31" s="14">
        <f t="shared" si="13"/>
        <v>0</v>
      </c>
      <c r="AK31" s="14">
        <f t="shared" si="14"/>
        <v>0</v>
      </c>
    </row>
    <row r="32" spans="1:37">
      <c r="AE32" s="14">
        <f t="shared" ref="AE32:AK32" si="15">SUM(AE26:AE31)</f>
        <v>62459.25</v>
      </c>
      <c r="AF32" s="14">
        <f t="shared" si="15"/>
        <v>0</v>
      </c>
      <c r="AG32" s="14">
        <f t="shared" si="15"/>
        <v>0</v>
      </c>
      <c r="AH32" s="14">
        <f t="shared" si="15"/>
        <v>0</v>
      </c>
      <c r="AI32" s="14">
        <f t="shared" si="15"/>
        <v>0</v>
      </c>
      <c r="AJ32" s="14">
        <f t="shared" si="15"/>
        <v>0</v>
      </c>
      <c r="AK32" s="14">
        <f t="shared" si="15"/>
        <v>0</v>
      </c>
    </row>
    <row r="35" spans="1:37" ht="15.75">
      <c r="A35" s="31" t="s">
        <v>212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7" ht="15.75">
      <c r="A36" s="2"/>
      <c r="B36" s="31" t="s">
        <v>34</v>
      </c>
      <c r="C36" s="32"/>
      <c r="D36" s="32"/>
      <c r="E36" s="32"/>
      <c r="F36" s="32"/>
      <c r="G36" s="32"/>
      <c r="H36" s="34" t="s">
        <v>213</v>
      </c>
      <c r="I36" s="32"/>
      <c r="J36" s="32"/>
      <c r="K36" s="32"/>
      <c r="L36" s="35" t="s">
        <v>214</v>
      </c>
      <c r="M36" s="32"/>
      <c r="N36" s="32"/>
      <c r="O36" s="36" t="s">
        <v>215</v>
      </c>
      <c r="P36" s="32"/>
      <c r="Q36" s="32"/>
      <c r="R36" s="37" t="s">
        <v>216</v>
      </c>
      <c r="S36" s="32"/>
      <c r="T36" s="32"/>
      <c r="U36" s="38" t="s">
        <v>217</v>
      </c>
      <c r="V36" s="32"/>
      <c r="W36" s="32"/>
      <c r="X36" s="39" t="s">
        <v>218</v>
      </c>
      <c r="Y36" s="32"/>
      <c r="Z36" s="32"/>
      <c r="AA36" s="40" t="s">
        <v>219</v>
      </c>
      <c r="AB36" s="32"/>
      <c r="AC36" s="32"/>
      <c r="AD36" s="2"/>
    </row>
    <row r="37" spans="1:37" ht="15.75">
      <c r="A37" s="3"/>
      <c r="B37" s="3" t="s">
        <v>3</v>
      </c>
      <c r="C37" s="3"/>
      <c r="D37" s="3"/>
      <c r="E37" s="3"/>
      <c r="F37" s="3"/>
      <c r="G37" s="3"/>
      <c r="H37" s="41" t="s">
        <v>2</v>
      </c>
      <c r="I37" s="41"/>
      <c r="J37" s="41"/>
      <c r="K37" s="41"/>
      <c r="L37" s="41" t="s">
        <v>2</v>
      </c>
      <c r="M37" s="41"/>
      <c r="N37" s="41"/>
      <c r="O37" s="41" t="s">
        <v>2</v>
      </c>
      <c r="P37" s="41"/>
      <c r="Q37" s="41"/>
      <c r="R37" s="41" t="s">
        <v>2</v>
      </c>
      <c r="S37" s="41"/>
      <c r="T37" s="41"/>
      <c r="U37" s="41" t="s">
        <v>2</v>
      </c>
      <c r="V37" s="41"/>
      <c r="W37" s="41"/>
      <c r="X37" s="41" t="s">
        <v>2</v>
      </c>
      <c r="Y37" s="41"/>
      <c r="Z37" s="41"/>
      <c r="AA37" s="41" t="s">
        <v>2</v>
      </c>
      <c r="AB37" s="41"/>
      <c r="AC37" s="41"/>
      <c r="AD37" s="3"/>
    </row>
    <row r="38" spans="1:37" ht="15.75">
      <c r="A38" s="3" t="s">
        <v>220</v>
      </c>
      <c r="B38" s="13" t="s">
        <v>35</v>
      </c>
      <c r="C38" s="3" t="s">
        <v>221</v>
      </c>
      <c r="D38" s="3" t="s">
        <v>222</v>
      </c>
      <c r="E38" s="3" t="s">
        <v>223</v>
      </c>
      <c r="F38" s="3" t="s">
        <v>224</v>
      </c>
      <c r="G38" s="3" t="s">
        <v>225</v>
      </c>
      <c r="H38" s="3" t="s">
        <v>4</v>
      </c>
      <c r="I38" s="3" t="s">
        <v>5</v>
      </c>
      <c r="J38" s="3" t="s">
        <v>226</v>
      </c>
      <c r="K38" s="3" t="s">
        <v>6</v>
      </c>
      <c r="L38" s="3" t="s">
        <v>4</v>
      </c>
      <c r="M38" s="3" t="s">
        <v>5</v>
      </c>
      <c r="N38" s="3" t="s">
        <v>6</v>
      </c>
      <c r="O38" s="3" t="s">
        <v>4</v>
      </c>
      <c r="P38" s="3" t="s">
        <v>5</v>
      </c>
      <c r="Q38" s="3" t="s">
        <v>6</v>
      </c>
      <c r="R38" s="3" t="s">
        <v>4</v>
      </c>
      <c r="S38" s="3" t="s">
        <v>5</v>
      </c>
      <c r="T38" s="3" t="s">
        <v>6</v>
      </c>
      <c r="U38" s="3" t="s">
        <v>4</v>
      </c>
      <c r="V38" s="3" t="s">
        <v>5</v>
      </c>
      <c r="W38" s="3" t="s">
        <v>6</v>
      </c>
      <c r="X38" s="3" t="s">
        <v>4</v>
      </c>
      <c r="Y38" s="3" t="s">
        <v>5</v>
      </c>
      <c r="Z38" s="3" t="s">
        <v>6</v>
      </c>
      <c r="AA38" s="3" t="s">
        <v>4</v>
      </c>
      <c r="AB38" s="3" t="s">
        <v>5</v>
      </c>
      <c r="AC38" s="3" t="s">
        <v>6</v>
      </c>
      <c r="AD38" s="3" t="s">
        <v>227</v>
      </c>
    </row>
    <row r="39" spans="1:37" ht="15.75">
      <c r="A39" s="17">
        <v>13117020414</v>
      </c>
      <c r="B39" s="16" t="s">
        <v>36</v>
      </c>
      <c r="C39" s="18">
        <v>272.83999999999997</v>
      </c>
      <c r="D39" s="18">
        <v>272.85000000000002</v>
      </c>
      <c r="E39" s="18">
        <v>289.3</v>
      </c>
      <c r="F39" s="19">
        <v>287</v>
      </c>
      <c r="G39" s="16" t="s">
        <v>232</v>
      </c>
      <c r="H39" s="1"/>
      <c r="I39" s="1"/>
      <c r="J39" s="1">
        <v>15</v>
      </c>
      <c r="K39" s="15">
        <v>15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239</v>
      </c>
      <c r="AE39" s="14">
        <f>C39*K39</f>
        <v>4092.5999999999995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37</v>
      </c>
    </row>
    <row r="41" spans="1:37" ht="15.75">
      <c r="A41" s="17">
        <v>646464564</v>
      </c>
      <c r="B41" s="16" t="s">
        <v>38</v>
      </c>
      <c r="C41" s="18">
        <v>250.59</v>
      </c>
      <c r="D41" s="18">
        <v>250.6</v>
      </c>
      <c r="E41" s="18">
        <v>265.7</v>
      </c>
      <c r="F41" s="18"/>
      <c r="G41" s="16"/>
      <c r="H41" s="1"/>
      <c r="I41" s="1"/>
      <c r="J41" s="1">
        <v>3</v>
      </c>
      <c r="K41" s="15">
        <v>3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239</v>
      </c>
      <c r="AE41" s="14">
        <f t="shared" ref="AE41:AE55" si="16">C41*K41</f>
        <v>751.77</v>
      </c>
      <c r="AF41" s="14">
        <f t="shared" ref="AF41:AF55" si="17">C41*N41</f>
        <v>0</v>
      </c>
      <c r="AG41" s="14">
        <f t="shared" ref="AG41:AG55" si="18">C41*Q41</f>
        <v>0</v>
      </c>
      <c r="AH41" s="14">
        <f t="shared" ref="AH41:AH55" si="19">C41*T41</f>
        <v>0</v>
      </c>
      <c r="AI41" s="14">
        <f t="shared" ref="AI41:AI55" si="20">C41*W41</f>
        <v>0</v>
      </c>
      <c r="AJ41" s="14">
        <f t="shared" ref="AJ41:AJ55" si="21">C41*Z41</f>
        <v>0</v>
      </c>
      <c r="AK41" s="14">
        <f t="shared" ref="AK41:AK55" si="22">C41*AC41</f>
        <v>0</v>
      </c>
    </row>
    <row r="42" spans="1:37" ht="15.75">
      <c r="A42" s="17">
        <v>7501011701301</v>
      </c>
      <c r="B42" s="16" t="s">
        <v>39</v>
      </c>
      <c r="C42" s="18">
        <v>426.96</v>
      </c>
      <c r="D42" s="18">
        <v>426.97</v>
      </c>
      <c r="E42" s="18">
        <v>452.6</v>
      </c>
      <c r="F42" s="18"/>
      <c r="G42" s="16"/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237</v>
      </c>
      <c r="AE42" s="14">
        <f t="shared" si="16"/>
        <v>1280.8799999999999</v>
      </c>
      <c r="AF42" s="14">
        <f t="shared" si="17"/>
        <v>0</v>
      </c>
      <c r="AG42" s="14">
        <f t="shared" si="18"/>
        <v>0</v>
      </c>
      <c r="AH42" s="14">
        <f t="shared" si="19"/>
        <v>0</v>
      </c>
      <c r="AI42" s="14">
        <f t="shared" si="20"/>
        <v>0</v>
      </c>
      <c r="AJ42" s="14">
        <f t="shared" si="21"/>
        <v>0</v>
      </c>
      <c r="AK42" s="14">
        <f t="shared" si="22"/>
        <v>0</v>
      </c>
    </row>
    <row r="43" spans="1:37" ht="15.75">
      <c r="A43" s="17">
        <v>5781</v>
      </c>
      <c r="B43" s="16" t="s">
        <v>40</v>
      </c>
      <c r="C43" s="18">
        <v>362.19779999999997</v>
      </c>
      <c r="D43" s="18">
        <v>362.21</v>
      </c>
      <c r="E43" s="18">
        <v>380.4</v>
      </c>
      <c r="F43" s="18"/>
      <c r="G43" s="16"/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239</v>
      </c>
      <c r="AE43" s="14">
        <f t="shared" si="16"/>
        <v>1810.9889999999998</v>
      </c>
      <c r="AF43" s="14">
        <f t="shared" si="17"/>
        <v>0</v>
      </c>
      <c r="AG43" s="14">
        <f t="shared" si="18"/>
        <v>0</v>
      </c>
      <c r="AH43" s="14">
        <f t="shared" si="19"/>
        <v>0</v>
      </c>
      <c r="AI43" s="14">
        <f t="shared" si="20"/>
        <v>0</v>
      </c>
      <c r="AJ43" s="14">
        <f t="shared" si="21"/>
        <v>0</v>
      </c>
      <c r="AK43" s="14">
        <f t="shared" si="22"/>
        <v>0</v>
      </c>
    </row>
    <row r="44" spans="1:37" ht="15.75">
      <c r="A44" s="17">
        <v>50216</v>
      </c>
      <c r="B44" s="20" t="s">
        <v>41</v>
      </c>
      <c r="C44" s="21">
        <v>184.3031</v>
      </c>
      <c r="D44" s="18">
        <v>191.99</v>
      </c>
      <c r="E44" s="18">
        <v>201.6</v>
      </c>
      <c r="F44" s="18"/>
      <c r="G44" s="16"/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239</v>
      </c>
      <c r="AE44" s="14">
        <f t="shared" si="16"/>
        <v>921.51549999999997</v>
      </c>
      <c r="AF44" s="14">
        <f t="shared" si="17"/>
        <v>0</v>
      </c>
      <c r="AG44" s="14">
        <f t="shared" si="18"/>
        <v>0</v>
      </c>
      <c r="AH44" s="14">
        <f t="shared" si="19"/>
        <v>0</v>
      </c>
      <c r="AI44" s="14">
        <f t="shared" si="20"/>
        <v>0</v>
      </c>
      <c r="AJ44" s="14">
        <f t="shared" si="21"/>
        <v>0</v>
      </c>
      <c r="AK44" s="14">
        <f t="shared" si="22"/>
        <v>0</v>
      </c>
    </row>
    <row r="45" spans="1:37" ht="15.75">
      <c r="A45" s="17">
        <v>50218</v>
      </c>
      <c r="B45" s="20" t="s">
        <v>42</v>
      </c>
      <c r="C45" s="21">
        <v>251.51929999999999</v>
      </c>
      <c r="D45" s="18">
        <v>262.01</v>
      </c>
      <c r="E45" s="18">
        <v>275.10000000000002</v>
      </c>
      <c r="F45" s="18"/>
      <c r="G45" s="16"/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239</v>
      </c>
      <c r="AE45" s="14">
        <f t="shared" si="16"/>
        <v>1257.5964999999999</v>
      </c>
      <c r="AF45" s="14">
        <f t="shared" si="17"/>
        <v>0</v>
      </c>
      <c r="AG45" s="14">
        <f t="shared" si="18"/>
        <v>0</v>
      </c>
      <c r="AH45" s="14">
        <f t="shared" si="19"/>
        <v>0</v>
      </c>
      <c r="AI45" s="14">
        <f t="shared" si="20"/>
        <v>0</v>
      </c>
      <c r="AJ45" s="14">
        <f t="shared" si="21"/>
        <v>0</v>
      </c>
      <c r="AK45" s="14">
        <f t="shared" si="22"/>
        <v>0</v>
      </c>
    </row>
    <row r="46" spans="1:37" ht="15.75">
      <c r="A46" s="17">
        <v>16603</v>
      </c>
      <c r="B46" s="20" t="s">
        <v>43</v>
      </c>
      <c r="C46" s="21">
        <v>295.86219999999997</v>
      </c>
      <c r="D46" s="18">
        <v>308.2</v>
      </c>
      <c r="E46" s="18">
        <v>323.60000000000002</v>
      </c>
      <c r="F46" s="18"/>
      <c r="G46" s="16"/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239</v>
      </c>
      <c r="AE46" s="14">
        <f t="shared" si="16"/>
        <v>1479.3109999999999</v>
      </c>
      <c r="AF46" s="14">
        <f t="shared" si="17"/>
        <v>0</v>
      </c>
      <c r="AG46" s="14">
        <f t="shared" si="18"/>
        <v>0</v>
      </c>
      <c r="AH46" s="14">
        <f t="shared" si="19"/>
        <v>0</v>
      </c>
      <c r="AI46" s="14">
        <f t="shared" si="20"/>
        <v>0</v>
      </c>
      <c r="AJ46" s="14">
        <f t="shared" si="21"/>
        <v>0</v>
      </c>
      <c r="AK46" s="14">
        <f t="shared" si="22"/>
        <v>0</v>
      </c>
    </row>
    <row r="47" spans="1:37" ht="15.75">
      <c r="A47" s="17">
        <v>50217</v>
      </c>
      <c r="B47" s="20" t="s">
        <v>44</v>
      </c>
      <c r="C47" s="21">
        <v>214.78270000000001</v>
      </c>
      <c r="D47" s="18">
        <v>262.01</v>
      </c>
      <c r="E47" s="18">
        <v>275.10000000000002</v>
      </c>
      <c r="F47" s="18"/>
      <c r="G47" s="16"/>
      <c r="H47" s="1"/>
      <c r="I47" s="1"/>
      <c r="J47" s="1">
        <v>5</v>
      </c>
      <c r="K47" s="15">
        <v>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239</v>
      </c>
      <c r="AE47" s="14">
        <f t="shared" si="16"/>
        <v>1073.9135000000001</v>
      </c>
      <c r="AF47" s="14">
        <f t="shared" si="17"/>
        <v>0</v>
      </c>
      <c r="AG47" s="14">
        <f t="shared" si="18"/>
        <v>0</v>
      </c>
      <c r="AH47" s="14">
        <f t="shared" si="19"/>
        <v>0</v>
      </c>
      <c r="AI47" s="14">
        <f t="shared" si="20"/>
        <v>0</v>
      </c>
      <c r="AJ47" s="14">
        <f t="shared" si="21"/>
        <v>0</v>
      </c>
      <c r="AK47" s="14">
        <f t="shared" si="22"/>
        <v>0</v>
      </c>
    </row>
    <row r="48" spans="1:37" ht="15.75">
      <c r="A48" s="17">
        <v>57882</v>
      </c>
      <c r="B48" s="16" t="s">
        <v>45</v>
      </c>
      <c r="C48" s="18">
        <v>253.52</v>
      </c>
      <c r="D48" s="18">
        <v>253.53</v>
      </c>
      <c r="E48" s="18">
        <v>266.3</v>
      </c>
      <c r="F48" s="19">
        <v>282.19</v>
      </c>
      <c r="G48" s="16" t="s">
        <v>241</v>
      </c>
      <c r="H48" s="1"/>
      <c r="I48" s="1"/>
      <c r="J48" s="1">
        <v>30</v>
      </c>
      <c r="K48" s="15">
        <v>30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239</v>
      </c>
      <c r="AE48" s="14">
        <f t="shared" si="16"/>
        <v>7605.6</v>
      </c>
      <c r="AF48" s="14">
        <f t="shared" si="17"/>
        <v>0</v>
      </c>
      <c r="AG48" s="14">
        <f t="shared" si="18"/>
        <v>0</v>
      </c>
      <c r="AH48" s="14">
        <f t="shared" si="19"/>
        <v>0</v>
      </c>
      <c r="AI48" s="14">
        <f t="shared" si="20"/>
        <v>0</v>
      </c>
      <c r="AJ48" s="14">
        <f t="shared" si="21"/>
        <v>0</v>
      </c>
      <c r="AK48" s="14">
        <f t="shared" si="22"/>
        <v>0</v>
      </c>
    </row>
    <row r="49" spans="1:37" ht="15.75">
      <c r="A49" s="17">
        <v>5447</v>
      </c>
      <c r="B49" s="16" t="s">
        <v>46</v>
      </c>
      <c r="C49" s="18">
        <v>344.06</v>
      </c>
      <c r="D49" s="18">
        <v>344.07</v>
      </c>
      <c r="E49" s="18">
        <v>361.3</v>
      </c>
      <c r="F49" s="19">
        <v>371.57</v>
      </c>
      <c r="G49" s="16" t="s">
        <v>241</v>
      </c>
      <c r="H49" s="1"/>
      <c r="I49" s="1"/>
      <c r="J49" s="1">
        <v>60</v>
      </c>
      <c r="K49" s="15">
        <v>60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239</v>
      </c>
      <c r="AE49" s="14">
        <f t="shared" si="16"/>
        <v>20643.599999999999</v>
      </c>
      <c r="AF49" s="14">
        <f t="shared" si="17"/>
        <v>0</v>
      </c>
      <c r="AG49" s="14">
        <f t="shared" si="18"/>
        <v>0</v>
      </c>
      <c r="AH49" s="14">
        <f t="shared" si="19"/>
        <v>0</v>
      </c>
      <c r="AI49" s="14">
        <f t="shared" si="20"/>
        <v>0</v>
      </c>
      <c r="AJ49" s="14">
        <f t="shared" si="21"/>
        <v>0</v>
      </c>
      <c r="AK49" s="14">
        <f t="shared" si="22"/>
        <v>0</v>
      </c>
    </row>
    <row r="50" spans="1:37" ht="15.75">
      <c r="A50" s="17">
        <v>57881</v>
      </c>
      <c r="B50" s="16" t="s">
        <v>47</v>
      </c>
      <c r="C50" s="18">
        <v>332.9</v>
      </c>
      <c r="D50" s="18">
        <v>332.91</v>
      </c>
      <c r="E50" s="18">
        <v>352.9</v>
      </c>
      <c r="F50" s="19">
        <v>359.52</v>
      </c>
      <c r="G50" s="16" t="s">
        <v>241</v>
      </c>
      <c r="H50" s="1"/>
      <c r="I50" s="1"/>
      <c r="J50" s="1">
        <v>40</v>
      </c>
      <c r="K50" s="15">
        <v>40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239</v>
      </c>
      <c r="AE50" s="14">
        <f t="shared" si="16"/>
        <v>13316</v>
      </c>
      <c r="AF50" s="14">
        <f t="shared" si="17"/>
        <v>0</v>
      </c>
      <c r="AG50" s="14">
        <f t="shared" si="18"/>
        <v>0</v>
      </c>
      <c r="AH50" s="14">
        <f t="shared" si="19"/>
        <v>0</v>
      </c>
      <c r="AI50" s="14">
        <f t="shared" si="20"/>
        <v>0</v>
      </c>
      <c r="AJ50" s="14">
        <f t="shared" si="21"/>
        <v>0</v>
      </c>
      <c r="AK50" s="14">
        <f t="shared" si="22"/>
        <v>0</v>
      </c>
    </row>
    <row r="51" spans="1:37" ht="15.75">
      <c r="A51" s="17">
        <v>5445</v>
      </c>
      <c r="B51" s="16" t="s">
        <v>48</v>
      </c>
      <c r="C51" s="18">
        <v>457.64</v>
      </c>
      <c r="D51" s="18">
        <v>457.65</v>
      </c>
      <c r="E51" s="18">
        <v>485.1</v>
      </c>
      <c r="F51" s="19">
        <v>494.24</v>
      </c>
      <c r="G51" s="16" t="s">
        <v>241</v>
      </c>
      <c r="H51" s="1"/>
      <c r="I51" s="1"/>
      <c r="J51" s="1">
        <v>120</v>
      </c>
      <c r="K51" s="15">
        <v>120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239</v>
      </c>
      <c r="AE51" s="14">
        <f t="shared" si="16"/>
        <v>54916.799999999996</v>
      </c>
      <c r="AF51" s="14">
        <f t="shared" si="17"/>
        <v>0</v>
      </c>
      <c r="AG51" s="14">
        <f t="shared" si="18"/>
        <v>0</v>
      </c>
      <c r="AH51" s="14">
        <f t="shared" si="19"/>
        <v>0</v>
      </c>
      <c r="AI51" s="14">
        <f t="shared" si="20"/>
        <v>0</v>
      </c>
      <c r="AJ51" s="14">
        <f t="shared" si="21"/>
        <v>0</v>
      </c>
      <c r="AK51" s="14">
        <f t="shared" si="22"/>
        <v>0</v>
      </c>
    </row>
    <row r="52" spans="1:37" ht="15.75">
      <c r="A52" s="17">
        <v>5479</v>
      </c>
      <c r="B52" s="16" t="s">
        <v>49</v>
      </c>
      <c r="C52" s="18">
        <v>369.3</v>
      </c>
      <c r="D52" s="18">
        <v>369.31</v>
      </c>
      <c r="E52" s="18">
        <v>391.5</v>
      </c>
      <c r="F52" s="19">
        <v>398.83</v>
      </c>
      <c r="G52" s="16" t="s">
        <v>241</v>
      </c>
      <c r="H52" s="1"/>
      <c r="I52" s="1"/>
      <c r="J52" s="1">
        <v>40</v>
      </c>
      <c r="K52" s="15">
        <v>40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239</v>
      </c>
      <c r="AE52" s="14">
        <f t="shared" si="16"/>
        <v>14772</v>
      </c>
      <c r="AF52" s="14">
        <f t="shared" si="17"/>
        <v>0</v>
      </c>
      <c r="AG52" s="14">
        <f t="shared" si="18"/>
        <v>0</v>
      </c>
      <c r="AH52" s="14">
        <f t="shared" si="19"/>
        <v>0</v>
      </c>
      <c r="AI52" s="14">
        <f t="shared" si="20"/>
        <v>0</v>
      </c>
      <c r="AJ52" s="14">
        <f t="shared" si="21"/>
        <v>0</v>
      </c>
      <c r="AK52" s="14">
        <f t="shared" si="22"/>
        <v>0</v>
      </c>
    </row>
    <row r="53" spans="1:37" ht="15.75">
      <c r="A53" s="17">
        <v>44454</v>
      </c>
      <c r="B53" s="16" t="s">
        <v>50</v>
      </c>
      <c r="C53" s="18">
        <v>505.86</v>
      </c>
      <c r="D53" s="18">
        <v>505.87</v>
      </c>
      <c r="E53" s="18">
        <v>531.20000000000005</v>
      </c>
      <c r="F53" s="19">
        <v>546.30999999999995</v>
      </c>
      <c r="G53" s="16" t="s">
        <v>241</v>
      </c>
      <c r="H53" s="1"/>
      <c r="I53" s="1"/>
      <c r="J53" s="1">
        <v>150</v>
      </c>
      <c r="K53" s="15">
        <v>150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239</v>
      </c>
      <c r="AE53" s="14">
        <f t="shared" si="16"/>
        <v>75879</v>
      </c>
      <c r="AF53" s="14">
        <f t="shared" si="17"/>
        <v>0</v>
      </c>
      <c r="AG53" s="14">
        <f t="shared" si="18"/>
        <v>0</v>
      </c>
      <c r="AH53" s="14">
        <f t="shared" si="19"/>
        <v>0</v>
      </c>
      <c r="AI53" s="14">
        <f t="shared" si="20"/>
        <v>0</v>
      </c>
      <c r="AJ53" s="14">
        <f t="shared" si="21"/>
        <v>0</v>
      </c>
      <c r="AK53" s="14">
        <f t="shared" si="22"/>
        <v>0</v>
      </c>
    </row>
    <row r="54" spans="1:37" ht="15.75">
      <c r="A54" s="17">
        <v>5441</v>
      </c>
      <c r="B54" s="16" t="s">
        <v>51</v>
      </c>
      <c r="C54" s="18">
        <v>296.95</v>
      </c>
      <c r="D54" s="18">
        <v>296.95999999999998</v>
      </c>
      <c r="E54" s="18">
        <v>311.8</v>
      </c>
      <c r="F54" s="19">
        <v>321.83</v>
      </c>
      <c r="G54" s="16" t="s">
        <v>241</v>
      </c>
      <c r="H54" s="1"/>
      <c r="I54" s="1"/>
      <c r="J54" s="1">
        <v>30</v>
      </c>
      <c r="K54" s="15">
        <v>30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239</v>
      </c>
      <c r="AE54" s="14">
        <f t="shared" si="16"/>
        <v>8908.5</v>
      </c>
      <c r="AF54" s="14">
        <f t="shared" si="17"/>
        <v>0</v>
      </c>
      <c r="AG54" s="14">
        <f t="shared" si="18"/>
        <v>0</v>
      </c>
      <c r="AH54" s="14">
        <f t="shared" si="19"/>
        <v>0</v>
      </c>
      <c r="AI54" s="14">
        <f t="shared" si="20"/>
        <v>0</v>
      </c>
      <c r="AJ54" s="14">
        <f t="shared" si="21"/>
        <v>0</v>
      </c>
      <c r="AK54" s="14">
        <f t="shared" si="22"/>
        <v>0</v>
      </c>
    </row>
    <row r="55" spans="1:37" ht="15.75">
      <c r="A55" s="17">
        <v>5446</v>
      </c>
      <c r="B55" s="16" t="s">
        <v>52</v>
      </c>
      <c r="C55" s="18">
        <v>403.26</v>
      </c>
      <c r="D55" s="18">
        <v>403.27</v>
      </c>
      <c r="E55" s="18">
        <v>423.5</v>
      </c>
      <c r="F55" s="19">
        <v>435.51</v>
      </c>
      <c r="G55" s="16" t="s">
        <v>241</v>
      </c>
      <c r="H55" s="1"/>
      <c r="I55" s="1"/>
      <c r="J55" s="1">
        <v>70</v>
      </c>
      <c r="K55" s="15">
        <v>70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239</v>
      </c>
      <c r="AE55" s="14">
        <f t="shared" si="16"/>
        <v>28228.2</v>
      </c>
      <c r="AF55" s="14">
        <f t="shared" si="17"/>
        <v>0</v>
      </c>
      <c r="AG55" s="14">
        <f t="shared" si="18"/>
        <v>0</v>
      </c>
      <c r="AH55" s="14">
        <f t="shared" si="19"/>
        <v>0</v>
      </c>
      <c r="AI55" s="14">
        <f t="shared" si="20"/>
        <v>0</v>
      </c>
      <c r="AJ55" s="14">
        <f t="shared" si="21"/>
        <v>0</v>
      </c>
      <c r="AK55" s="14">
        <f t="shared" si="22"/>
        <v>0</v>
      </c>
    </row>
    <row r="56" spans="1:37">
      <c r="AE56" s="14">
        <f t="shared" ref="AE56:AK56" si="23">SUM(AE39:AE55)</f>
        <v>236938.27549999999</v>
      </c>
      <c r="AF56" s="14">
        <f t="shared" si="23"/>
        <v>0</v>
      </c>
      <c r="AG56" s="14">
        <f t="shared" si="23"/>
        <v>0</v>
      </c>
      <c r="AH56" s="14">
        <f t="shared" si="23"/>
        <v>0</v>
      </c>
      <c r="AI56" s="14">
        <f t="shared" si="23"/>
        <v>0</v>
      </c>
      <c r="AJ56" s="14">
        <f t="shared" si="23"/>
        <v>0</v>
      </c>
      <c r="AK56" s="14">
        <f t="shared" si="23"/>
        <v>0</v>
      </c>
    </row>
    <row r="59" spans="1:37" ht="15.75">
      <c r="A59" s="31" t="s">
        <v>212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7" ht="15.75">
      <c r="A60" s="2"/>
      <c r="B60" s="31" t="s">
        <v>53</v>
      </c>
      <c r="C60" s="32"/>
      <c r="D60" s="32"/>
      <c r="E60" s="32"/>
      <c r="F60" s="32"/>
      <c r="G60" s="32"/>
      <c r="H60" s="34" t="s">
        <v>213</v>
      </c>
      <c r="I60" s="32"/>
      <c r="J60" s="32"/>
      <c r="K60" s="32"/>
      <c r="L60" s="35" t="s">
        <v>214</v>
      </c>
      <c r="M60" s="32"/>
      <c r="N60" s="32"/>
      <c r="O60" s="36" t="s">
        <v>215</v>
      </c>
      <c r="P60" s="32"/>
      <c r="Q60" s="32"/>
      <c r="R60" s="37" t="s">
        <v>216</v>
      </c>
      <c r="S60" s="32"/>
      <c r="T60" s="32"/>
      <c r="U60" s="38" t="s">
        <v>217</v>
      </c>
      <c r="V60" s="32"/>
      <c r="W60" s="32"/>
      <c r="X60" s="39" t="s">
        <v>218</v>
      </c>
      <c r="Y60" s="32"/>
      <c r="Z60" s="32"/>
      <c r="AA60" s="40" t="s">
        <v>219</v>
      </c>
      <c r="AB60" s="32"/>
      <c r="AC60" s="32"/>
      <c r="AD60" s="2"/>
    </row>
    <row r="61" spans="1:37" ht="15.75">
      <c r="A61" s="3"/>
      <c r="B61" s="3" t="s">
        <v>3</v>
      </c>
      <c r="C61" s="3"/>
      <c r="D61" s="3"/>
      <c r="E61" s="3"/>
      <c r="F61" s="3"/>
      <c r="G61" s="3"/>
      <c r="H61" s="41" t="s">
        <v>2</v>
      </c>
      <c r="I61" s="41"/>
      <c r="J61" s="41"/>
      <c r="K61" s="41"/>
      <c r="L61" s="41" t="s">
        <v>2</v>
      </c>
      <c r="M61" s="41"/>
      <c r="N61" s="41"/>
      <c r="O61" s="41" t="s">
        <v>2</v>
      </c>
      <c r="P61" s="41"/>
      <c r="Q61" s="41"/>
      <c r="R61" s="41" t="s">
        <v>2</v>
      </c>
      <c r="S61" s="41"/>
      <c r="T61" s="41"/>
      <c r="U61" s="41" t="s">
        <v>2</v>
      </c>
      <c r="V61" s="41"/>
      <c r="W61" s="41"/>
      <c r="X61" s="41" t="s">
        <v>2</v>
      </c>
      <c r="Y61" s="41"/>
      <c r="Z61" s="41"/>
      <c r="AA61" s="41" t="s">
        <v>2</v>
      </c>
      <c r="AB61" s="41"/>
      <c r="AC61" s="41"/>
      <c r="AD61" s="3"/>
    </row>
    <row r="62" spans="1:37" ht="15.75">
      <c r="A62" s="3" t="s">
        <v>220</v>
      </c>
      <c r="B62" s="13" t="s">
        <v>54</v>
      </c>
      <c r="C62" s="3" t="s">
        <v>221</v>
      </c>
      <c r="D62" s="3" t="s">
        <v>222</v>
      </c>
      <c r="E62" s="3" t="s">
        <v>223</v>
      </c>
      <c r="F62" s="3" t="s">
        <v>224</v>
      </c>
      <c r="G62" s="3" t="s">
        <v>225</v>
      </c>
      <c r="H62" s="3" t="s">
        <v>4</v>
      </c>
      <c r="I62" s="3" t="s">
        <v>5</v>
      </c>
      <c r="J62" s="3" t="s">
        <v>226</v>
      </c>
      <c r="K62" s="3" t="s">
        <v>6</v>
      </c>
      <c r="L62" s="3" t="s">
        <v>4</v>
      </c>
      <c r="M62" s="3" t="s">
        <v>5</v>
      </c>
      <c r="N62" s="3" t="s">
        <v>6</v>
      </c>
      <c r="O62" s="3" t="s">
        <v>4</v>
      </c>
      <c r="P62" s="3" t="s">
        <v>5</v>
      </c>
      <c r="Q62" s="3" t="s">
        <v>6</v>
      </c>
      <c r="R62" s="3" t="s">
        <v>4</v>
      </c>
      <c r="S62" s="3" t="s">
        <v>5</v>
      </c>
      <c r="T62" s="3" t="s">
        <v>6</v>
      </c>
      <c r="U62" s="3" t="s">
        <v>4</v>
      </c>
      <c r="V62" s="3" t="s">
        <v>5</v>
      </c>
      <c r="W62" s="3" t="s">
        <v>6</v>
      </c>
      <c r="X62" s="3" t="s">
        <v>4</v>
      </c>
      <c r="Y62" s="3" t="s">
        <v>5</v>
      </c>
      <c r="Z62" s="3" t="s">
        <v>6</v>
      </c>
      <c r="AA62" s="3" t="s">
        <v>4</v>
      </c>
      <c r="AB62" s="3" t="s">
        <v>5</v>
      </c>
      <c r="AC62" s="3" t="s">
        <v>6</v>
      </c>
      <c r="AD62" s="3" t="s">
        <v>227</v>
      </c>
    </row>
    <row r="63" spans="1:37" ht="15.75">
      <c r="A63" s="17">
        <v>750108520160</v>
      </c>
      <c r="B63" s="22" t="s">
        <v>55</v>
      </c>
      <c r="C63" s="19">
        <v>1081</v>
      </c>
      <c r="D63" s="18">
        <v>1000.01</v>
      </c>
      <c r="E63" s="18">
        <v>1096.2</v>
      </c>
      <c r="F63" s="19">
        <v>1117</v>
      </c>
      <c r="G63" s="16" t="s">
        <v>232</v>
      </c>
      <c r="H63" s="1"/>
      <c r="I63" s="1"/>
      <c r="J63" s="1">
        <v>2</v>
      </c>
      <c r="K63" s="15">
        <v>2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236</v>
      </c>
      <c r="AE63" s="14">
        <f>C63*K63</f>
        <v>2162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56</v>
      </c>
    </row>
    <row r="65" spans="1:37" ht="15.75">
      <c r="A65" s="17">
        <v>75000617</v>
      </c>
      <c r="B65" s="20" t="s">
        <v>57</v>
      </c>
      <c r="C65" s="21">
        <v>115</v>
      </c>
      <c r="D65" s="18">
        <v>116.18</v>
      </c>
      <c r="E65" s="18">
        <v>123.2</v>
      </c>
      <c r="F65" s="19">
        <v>117.3888</v>
      </c>
      <c r="G65" s="16" t="s">
        <v>242</v>
      </c>
      <c r="H65" s="1"/>
      <c r="I65" s="1"/>
      <c r="J65" s="1">
        <v>8</v>
      </c>
      <c r="K65" s="15">
        <v>8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243</v>
      </c>
      <c r="AE65" s="14">
        <f>C65*K65</f>
        <v>920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7501071903301</v>
      </c>
      <c r="B66" s="22" t="s">
        <v>58</v>
      </c>
      <c r="C66" s="19">
        <v>127</v>
      </c>
      <c r="D66" s="18">
        <v>122.01</v>
      </c>
      <c r="E66" s="18">
        <v>132.1</v>
      </c>
      <c r="F66" s="19">
        <v>128.79</v>
      </c>
      <c r="G66" s="16" t="s">
        <v>235</v>
      </c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243</v>
      </c>
      <c r="AE66" s="14">
        <f>C66*K66</f>
        <v>635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17">
        <v>75000616</v>
      </c>
      <c r="B67" s="22" t="s">
        <v>59</v>
      </c>
      <c r="C67" s="19">
        <v>128</v>
      </c>
      <c r="D67" s="18">
        <v>122.01</v>
      </c>
      <c r="E67" s="18">
        <v>132.1</v>
      </c>
      <c r="F67" s="19">
        <v>136</v>
      </c>
      <c r="G67" s="16" t="s">
        <v>230</v>
      </c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243</v>
      </c>
      <c r="AE67" s="14">
        <f>C67*K67</f>
        <v>640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17">
        <v>7501071903356</v>
      </c>
      <c r="B68" s="22" t="s">
        <v>60</v>
      </c>
      <c r="C68" s="19">
        <v>128</v>
      </c>
      <c r="D68" s="18">
        <v>122.01</v>
      </c>
      <c r="E68" s="18">
        <v>132.1</v>
      </c>
      <c r="F68" s="19">
        <v>128.79</v>
      </c>
      <c r="G68" s="16" t="s">
        <v>235</v>
      </c>
      <c r="H68" s="1"/>
      <c r="I68" s="1"/>
      <c r="J68" s="1">
        <v>5</v>
      </c>
      <c r="K68" s="15">
        <v>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 t="s">
        <v>243</v>
      </c>
      <c r="AE68" s="14">
        <f>C68*K68</f>
        <v>640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B69" s="13" t="s">
        <v>61</v>
      </c>
    </row>
    <row r="70" spans="1:37" ht="15.75">
      <c r="A70" s="17">
        <v>7509743</v>
      </c>
      <c r="B70" s="20" t="s">
        <v>62</v>
      </c>
      <c r="C70" s="21">
        <v>335</v>
      </c>
      <c r="D70" s="18">
        <v>621.01</v>
      </c>
      <c r="E70" s="18">
        <v>652.1</v>
      </c>
      <c r="F70" s="19">
        <v>625.91999999999996</v>
      </c>
      <c r="G70" s="16" t="s">
        <v>235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236</v>
      </c>
      <c r="AE70" s="14">
        <f>C70*K70</f>
        <v>1005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17">
        <v>750103664</v>
      </c>
      <c r="B71" s="22" t="s">
        <v>63</v>
      </c>
      <c r="C71" s="19">
        <v>346</v>
      </c>
      <c r="D71" s="18">
        <v>331.5</v>
      </c>
      <c r="E71" s="18">
        <v>348.1</v>
      </c>
      <c r="F71" s="19">
        <v>346</v>
      </c>
      <c r="G71" s="16" t="s">
        <v>235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244</v>
      </c>
      <c r="AE71" s="14">
        <f>C71*K71</f>
        <v>3460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64</v>
      </c>
    </row>
    <row r="73" spans="1:37" ht="15.75">
      <c r="A73" s="17">
        <v>75024064602</v>
      </c>
      <c r="B73" s="20" t="s">
        <v>65</v>
      </c>
      <c r="C73" s="21">
        <v>113</v>
      </c>
      <c r="D73" s="18">
        <v>114.01</v>
      </c>
      <c r="E73" s="18">
        <v>121.8</v>
      </c>
      <c r="F73" s="21">
        <v>114</v>
      </c>
      <c r="G73" s="16" t="s">
        <v>228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 t="s">
        <v>245</v>
      </c>
      <c r="AE73" s="14">
        <f t="shared" ref="AE73:AE83" si="24">C73*K73</f>
        <v>1130</v>
      </c>
      <c r="AF73" s="14">
        <f t="shared" ref="AF73:AF83" si="25">C73*N73</f>
        <v>0</v>
      </c>
      <c r="AG73" s="14">
        <f t="shared" ref="AG73:AG83" si="26">C73*Q73</f>
        <v>0</v>
      </c>
      <c r="AH73" s="14">
        <f t="shared" ref="AH73:AH83" si="27">C73*T73</f>
        <v>0</v>
      </c>
      <c r="AI73" s="14">
        <f t="shared" ref="AI73:AI83" si="28">C73*W73</f>
        <v>0</v>
      </c>
      <c r="AJ73" s="14">
        <f t="shared" ref="AJ73:AJ83" si="29">C73*Z73</f>
        <v>0</v>
      </c>
      <c r="AK73" s="14">
        <f t="shared" ref="AK73:AK83" si="30">C73*AC73</f>
        <v>0</v>
      </c>
    </row>
    <row r="74" spans="1:37" ht="15.75">
      <c r="A74" s="17">
        <v>75024064603</v>
      </c>
      <c r="B74" s="20" t="s">
        <v>66</v>
      </c>
      <c r="C74" s="21">
        <v>113</v>
      </c>
      <c r="D74" s="18">
        <v>114.01</v>
      </c>
      <c r="E74" s="18">
        <v>121.8</v>
      </c>
      <c r="F74" s="21">
        <v>114</v>
      </c>
      <c r="G74" s="16" t="s">
        <v>228</v>
      </c>
      <c r="H74" s="1"/>
      <c r="I74" s="1"/>
      <c r="J74" s="1">
        <v>10</v>
      </c>
      <c r="K74" s="15">
        <v>10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245</v>
      </c>
      <c r="AE74" s="14">
        <f t="shared" si="24"/>
        <v>1130</v>
      </c>
      <c r="AF74" s="14">
        <f t="shared" si="25"/>
        <v>0</v>
      </c>
      <c r="AG74" s="14">
        <f t="shared" si="26"/>
        <v>0</v>
      </c>
      <c r="AH74" s="14">
        <f t="shared" si="27"/>
        <v>0</v>
      </c>
      <c r="AI74" s="14">
        <f t="shared" si="28"/>
        <v>0</v>
      </c>
      <c r="AJ74" s="14">
        <f t="shared" si="29"/>
        <v>0</v>
      </c>
      <c r="AK74" s="14">
        <f t="shared" si="30"/>
        <v>0</v>
      </c>
    </row>
    <row r="75" spans="1:37" ht="15.75">
      <c r="A75" s="17">
        <v>75024064604</v>
      </c>
      <c r="B75" s="20" t="s">
        <v>67</v>
      </c>
      <c r="C75" s="21">
        <v>113</v>
      </c>
      <c r="D75" s="18">
        <v>114.01</v>
      </c>
      <c r="E75" s="18">
        <v>121.8</v>
      </c>
      <c r="F75" s="21">
        <v>114</v>
      </c>
      <c r="G75" s="16" t="s">
        <v>228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 t="s">
        <v>245</v>
      </c>
      <c r="AE75" s="14">
        <f t="shared" si="24"/>
        <v>1130</v>
      </c>
      <c r="AF75" s="14">
        <f t="shared" si="25"/>
        <v>0</v>
      </c>
      <c r="AG75" s="14">
        <f t="shared" si="26"/>
        <v>0</v>
      </c>
      <c r="AH75" s="14">
        <f t="shared" si="27"/>
        <v>0</v>
      </c>
      <c r="AI75" s="14">
        <f t="shared" si="28"/>
        <v>0</v>
      </c>
      <c r="AJ75" s="14">
        <f t="shared" si="29"/>
        <v>0</v>
      </c>
      <c r="AK75" s="14">
        <f t="shared" si="30"/>
        <v>0</v>
      </c>
    </row>
    <row r="76" spans="1:37" ht="15.75">
      <c r="A76" s="17">
        <v>75024064605</v>
      </c>
      <c r="B76" s="20" t="s">
        <v>68</v>
      </c>
      <c r="C76" s="21">
        <v>113</v>
      </c>
      <c r="D76" s="18">
        <v>114.01</v>
      </c>
      <c r="E76" s="18">
        <v>121.8</v>
      </c>
      <c r="F76" s="21">
        <v>114</v>
      </c>
      <c r="G76" s="16" t="s">
        <v>228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245</v>
      </c>
      <c r="AE76" s="14">
        <f t="shared" si="24"/>
        <v>1130</v>
      </c>
      <c r="AF76" s="14">
        <f t="shared" si="25"/>
        <v>0</v>
      </c>
      <c r="AG76" s="14">
        <f t="shared" si="26"/>
        <v>0</v>
      </c>
      <c r="AH76" s="14">
        <f t="shared" si="27"/>
        <v>0</v>
      </c>
      <c r="AI76" s="14">
        <f t="shared" si="28"/>
        <v>0</v>
      </c>
      <c r="AJ76" s="14">
        <f t="shared" si="29"/>
        <v>0</v>
      </c>
      <c r="AK76" s="14">
        <f t="shared" si="30"/>
        <v>0</v>
      </c>
    </row>
    <row r="77" spans="1:37" ht="15.75">
      <c r="A77" s="17">
        <v>75024064606</v>
      </c>
      <c r="B77" s="20" t="s">
        <v>69</v>
      </c>
      <c r="C77" s="21">
        <v>113</v>
      </c>
      <c r="D77" s="18">
        <v>114.01</v>
      </c>
      <c r="E77" s="18">
        <v>121.8</v>
      </c>
      <c r="F77" s="21">
        <v>114</v>
      </c>
      <c r="G77" s="16" t="s">
        <v>228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 t="s">
        <v>245</v>
      </c>
      <c r="AE77" s="14">
        <f t="shared" si="24"/>
        <v>1130</v>
      </c>
      <c r="AF77" s="14">
        <f t="shared" si="25"/>
        <v>0</v>
      </c>
      <c r="AG77" s="14">
        <f t="shared" si="26"/>
        <v>0</v>
      </c>
      <c r="AH77" s="14">
        <f t="shared" si="27"/>
        <v>0</v>
      </c>
      <c r="AI77" s="14">
        <f t="shared" si="28"/>
        <v>0</v>
      </c>
      <c r="AJ77" s="14">
        <f t="shared" si="29"/>
        <v>0</v>
      </c>
      <c r="AK77" s="14">
        <f t="shared" si="30"/>
        <v>0</v>
      </c>
    </row>
    <row r="78" spans="1:37" ht="15.75">
      <c r="A78" s="17">
        <v>75024064607</v>
      </c>
      <c r="B78" s="20" t="s">
        <v>70</v>
      </c>
      <c r="C78" s="21">
        <v>113</v>
      </c>
      <c r="D78" s="18">
        <v>114.01</v>
      </c>
      <c r="E78" s="18">
        <v>121.8</v>
      </c>
      <c r="F78" s="21">
        <v>114</v>
      </c>
      <c r="G78" s="16" t="s">
        <v>228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245</v>
      </c>
      <c r="AE78" s="14">
        <f t="shared" si="24"/>
        <v>1130</v>
      </c>
      <c r="AF78" s="14">
        <f t="shared" si="25"/>
        <v>0</v>
      </c>
      <c r="AG78" s="14">
        <f t="shared" si="26"/>
        <v>0</v>
      </c>
      <c r="AH78" s="14">
        <f t="shared" si="27"/>
        <v>0</v>
      </c>
      <c r="AI78" s="14">
        <f t="shared" si="28"/>
        <v>0</v>
      </c>
      <c r="AJ78" s="14">
        <f t="shared" si="29"/>
        <v>0</v>
      </c>
      <c r="AK78" s="14">
        <f t="shared" si="30"/>
        <v>0</v>
      </c>
    </row>
    <row r="79" spans="1:37" ht="15.75">
      <c r="A79" s="17">
        <v>75024064609</v>
      </c>
      <c r="B79" s="20" t="s">
        <v>71</v>
      </c>
      <c r="C79" s="21">
        <v>113</v>
      </c>
      <c r="D79" s="18">
        <v>114.01</v>
      </c>
      <c r="E79" s="18">
        <v>121.8</v>
      </c>
      <c r="F79" s="21">
        <v>114</v>
      </c>
      <c r="G79" s="16" t="s">
        <v>228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245</v>
      </c>
      <c r="AE79" s="14">
        <f t="shared" si="24"/>
        <v>1130</v>
      </c>
      <c r="AF79" s="14">
        <f t="shared" si="25"/>
        <v>0</v>
      </c>
      <c r="AG79" s="14">
        <f t="shared" si="26"/>
        <v>0</v>
      </c>
      <c r="AH79" s="14">
        <f t="shared" si="27"/>
        <v>0</v>
      </c>
      <c r="AI79" s="14">
        <f t="shared" si="28"/>
        <v>0</v>
      </c>
      <c r="AJ79" s="14">
        <f t="shared" si="29"/>
        <v>0</v>
      </c>
      <c r="AK79" s="14">
        <f t="shared" si="30"/>
        <v>0</v>
      </c>
    </row>
    <row r="80" spans="1:37" ht="15.75">
      <c r="A80" s="17">
        <v>75024064610</v>
      </c>
      <c r="B80" s="20" t="s">
        <v>72</v>
      </c>
      <c r="C80" s="21">
        <v>133</v>
      </c>
      <c r="D80" s="18">
        <v>134.01</v>
      </c>
      <c r="E80" s="18">
        <v>157.5</v>
      </c>
      <c r="F80" s="19">
        <v>141.66999999999999</v>
      </c>
      <c r="G80" s="16" t="s">
        <v>235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244</v>
      </c>
      <c r="AE80" s="14">
        <f t="shared" si="24"/>
        <v>665</v>
      </c>
      <c r="AF80" s="14">
        <f t="shared" si="25"/>
        <v>0</v>
      </c>
      <c r="AG80" s="14">
        <f t="shared" si="26"/>
        <v>0</v>
      </c>
      <c r="AH80" s="14">
        <f t="shared" si="27"/>
        <v>0</v>
      </c>
      <c r="AI80" s="14">
        <f t="shared" si="28"/>
        <v>0</v>
      </c>
      <c r="AJ80" s="14">
        <f t="shared" si="29"/>
        <v>0</v>
      </c>
      <c r="AK80" s="14">
        <f t="shared" si="30"/>
        <v>0</v>
      </c>
    </row>
    <row r="81" spans="1:37" ht="15.75">
      <c r="A81" s="17">
        <v>75024064630</v>
      </c>
      <c r="B81" s="20" t="s">
        <v>73</v>
      </c>
      <c r="C81" s="21">
        <v>133</v>
      </c>
      <c r="D81" s="18">
        <v>146.01</v>
      </c>
      <c r="E81" s="18">
        <v>157.5</v>
      </c>
      <c r="F81" s="18"/>
      <c r="G81" s="16"/>
      <c r="H81" s="1"/>
      <c r="I81" s="1"/>
      <c r="J81" s="1">
        <v>0</v>
      </c>
      <c r="K81" s="15"/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244</v>
      </c>
      <c r="AE81" s="14">
        <f t="shared" si="24"/>
        <v>0</v>
      </c>
      <c r="AF81" s="14">
        <f t="shared" si="25"/>
        <v>0</v>
      </c>
      <c r="AG81" s="14">
        <f t="shared" si="26"/>
        <v>0</v>
      </c>
      <c r="AH81" s="14">
        <f t="shared" si="27"/>
        <v>0</v>
      </c>
      <c r="AI81" s="14">
        <f t="shared" si="28"/>
        <v>0</v>
      </c>
      <c r="AJ81" s="14">
        <f t="shared" si="29"/>
        <v>0</v>
      </c>
      <c r="AK81" s="14">
        <f t="shared" si="30"/>
        <v>0</v>
      </c>
    </row>
    <row r="82" spans="1:37" ht="15.75">
      <c r="A82" s="17">
        <v>75024064613</v>
      </c>
      <c r="B82" s="20" t="s">
        <v>74</v>
      </c>
      <c r="C82" s="21">
        <v>133</v>
      </c>
      <c r="D82" s="18">
        <v>134.01</v>
      </c>
      <c r="E82" s="18">
        <v>157.5</v>
      </c>
      <c r="F82" s="19">
        <v>138.4992</v>
      </c>
      <c r="G82" s="16" t="s">
        <v>242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244</v>
      </c>
      <c r="AE82" s="14">
        <f t="shared" si="24"/>
        <v>665</v>
      </c>
      <c r="AF82" s="14">
        <f t="shared" si="25"/>
        <v>0</v>
      </c>
      <c r="AG82" s="14">
        <f t="shared" si="26"/>
        <v>0</v>
      </c>
      <c r="AH82" s="14">
        <f t="shared" si="27"/>
        <v>0</v>
      </c>
      <c r="AI82" s="14">
        <f t="shared" si="28"/>
        <v>0</v>
      </c>
      <c r="AJ82" s="14">
        <f t="shared" si="29"/>
        <v>0</v>
      </c>
      <c r="AK82" s="14">
        <f t="shared" si="30"/>
        <v>0</v>
      </c>
    </row>
    <row r="83" spans="1:37" ht="15.75">
      <c r="A83" s="17">
        <v>75024064614</v>
      </c>
      <c r="B83" s="20" t="s">
        <v>75</v>
      </c>
      <c r="C83" s="21">
        <v>133</v>
      </c>
      <c r="D83" s="18">
        <v>134.01</v>
      </c>
      <c r="E83" s="18">
        <v>157.5</v>
      </c>
      <c r="F83" s="19">
        <v>141.40799999999999</v>
      </c>
      <c r="G83" s="16" t="s">
        <v>242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244</v>
      </c>
      <c r="AE83" s="14">
        <f t="shared" si="24"/>
        <v>665</v>
      </c>
      <c r="AF83" s="14">
        <f t="shared" si="25"/>
        <v>0</v>
      </c>
      <c r="AG83" s="14">
        <f t="shared" si="26"/>
        <v>0</v>
      </c>
      <c r="AH83" s="14">
        <f t="shared" si="27"/>
        <v>0</v>
      </c>
      <c r="AI83" s="14">
        <f t="shared" si="28"/>
        <v>0</v>
      </c>
      <c r="AJ83" s="14">
        <f t="shared" si="29"/>
        <v>0</v>
      </c>
      <c r="AK83" s="14">
        <f t="shared" si="30"/>
        <v>0</v>
      </c>
    </row>
    <row r="84" spans="1:37" ht="15.75">
      <c r="B84" s="13" t="s">
        <v>76</v>
      </c>
    </row>
    <row r="85" spans="1:37" ht="15.75">
      <c r="A85" s="17">
        <v>7501003150230</v>
      </c>
      <c r="B85" s="20" t="s">
        <v>77</v>
      </c>
      <c r="C85" s="21">
        <v>500</v>
      </c>
      <c r="D85" s="18">
        <v>525.01</v>
      </c>
      <c r="E85" s="18">
        <v>551.29999999999995</v>
      </c>
      <c r="F85" s="21">
        <v>525</v>
      </c>
      <c r="G85" s="16" t="s">
        <v>230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246</v>
      </c>
      <c r="AE85" s="14">
        <f>C85*K85</f>
        <v>5000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78</v>
      </c>
    </row>
    <row r="87" spans="1:37" ht="15.75">
      <c r="A87" s="17">
        <v>5501</v>
      </c>
      <c r="B87" s="20" t="s">
        <v>79</v>
      </c>
      <c r="C87" s="21">
        <v>475</v>
      </c>
      <c r="D87" s="18">
        <v>476.01</v>
      </c>
      <c r="E87" s="18">
        <v>516.6</v>
      </c>
      <c r="F87" s="19">
        <v>491.39</v>
      </c>
      <c r="G87" s="16" t="s">
        <v>241</v>
      </c>
      <c r="H87" s="1"/>
      <c r="I87" s="1"/>
      <c r="J87" s="1">
        <v>10</v>
      </c>
      <c r="K87" s="15">
        <v>10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244</v>
      </c>
      <c r="AE87" s="14">
        <f>C87*K87</f>
        <v>4750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80</v>
      </c>
    </row>
    <row r="89" spans="1:37" ht="15.75">
      <c r="A89" s="17">
        <v>21363</v>
      </c>
      <c r="B89" s="20" t="s">
        <v>81</v>
      </c>
      <c r="C89" s="21">
        <v>239</v>
      </c>
      <c r="D89" s="18">
        <v>251.41</v>
      </c>
      <c r="E89" s="18">
        <v>264</v>
      </c>
      <c r="F89" s="21">
        <v>251.4</v>
      </c>
      <c r="G89" s="16" t="s">
        <v>241</v>
      </c>
      <c r="H89" s="1"/>
      <c r="I89" s="1"/>
      <c r="J89" s="1">
        <v>20</v>
      </c>
      <c r="K89" s="15">
        <v>20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244</v>
      </c>
      <c r="AE89" s="14">
        <f>C89*K89</f>
        <v>4780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>
      <c r="AE90" s="14">
        <f t="shared" ref="AE90:AK90" si="31">SUM(AE63:AE89)</f>
        <v>33897</v>
      </c>
      <c r="AF90" s="14">
        <f t="shared" si="31"/>
        <v>0</v>
      </c>
      <c r="AG90" s="14">
        <f t="shared" si="31"/>
        <v>0</v>
      </c>
      <c r="AH90" s="14">
        <f t="shared" si="31"/>
        <v>0</v>
      </c>
      <c r="AI90" s="14">
        <f t="shared" si="31"/>
        <v>0</v>
      </c>
      <c r="AJ90" s="14">
        <f t="shared" si="31"/>
        <v>0</v>
      </c>
      <c r="AK90" s="14">
        <f t="shared" si="31"/>
        <v>0</v>
      </c>
    </row>
    <row r="93" spans="1:37" ht="15.75">
      <c r="A93" s="31" t="s">
        <v>212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7" ht="15.75">
      <c r="A94" s="2"/>
      <c r="B94" s="31" t="s">
        <v>82</v>
      </c>
      <c r="C94" s="32"/>
      <c r="D94" s="32"/>
      <c r="E94" s="32"/>
      <c r="F94" s="32"/>
      <c r="G94" s="32"/>
      <c r="H94" s="34" t="s">
        <v>213</v>
      </c>
      <c r="I94" s="32"/>
      <c r="J94" s="32"/>
      <c r="K94" s="32"/>
      <c r="L94" s="35" t="s">
        <v>214</v>
      </c>
      <c r="M94" s="32"/>
      <c r="N94" s="32"/>
      <c r="O94" s="36" t="s">
        <v>215</v>
      </c>
      <c r="P94" s="32"/>
      <c r="Q94" s="32"/>
      <c r="R94" s="37" t="s">
        <v>216</v>
      </c>
      <c r="S94" s="32"/>
      <c r="T94" s="32"/>
      <c r="U94" s="38" t="s">
        <v>217</v>
      </c>
      <c r="V94" s="32"/>
      <c r="W94" s="32"/>
      <c r="X94" s="39" t="s">
        <v>218</v>
      </c>
      <c r="Y94" s="32"/>
      <c r="Z94" s="32"/>
      <c r="AA94" s="40" t="s">
        <v>219</v>
      </c>
      <c r="AB94" s="32"/>
      <c r="AC94" s="32"/>
      <c r="AD94" s="2"/>
    </row>
    <row r="95" spans="1:37" ht="15.75">
      <c r="A95" s="3"/>
      <c r="B95" s="3" t="s">
        <v>3</v>
      </c>
      <c r="C95" s="3"/>
      <c r="D95" s="3"/>
      <c r="E95" s="3"/>
      <c r="F95" s="3"/>
      <c r="G95" s="3"/>
      <c r="H95" s="41" t="s">
        <v>2</v>
      </c>
      <c r="I95" s="41"/>
      <c r="J95" s="41"/>
      <c r="K95" s="41"/>
      <c r="L95" s="41" t="s">
        <v>2</v>
      </c>
      <c r="M95" s="41"/>
      <c r="N95" s="41"/>
      <c r="O95" s="41" t="s">
        <v>2</v>
      </c>
      <c r="P95" s="41"/>
      <c r="Q95" s="41"/>
      <c r="R95" s="41" t="s">
        <v>2</v>
      </c>
      <c r="S95" s="41"/>
      <c r="T95" s="41"/>
      <c r="U95" s="41" t="s">
        <v>2</v>
      </c>
      <c r="V95" s="41"/>
      <c r="W95" s="41"/>
      <c r="X95" s="41" t="s">
        <v>2</v>
      </c>
      <c r="Y95" s="41"/>
      <c r="Z95" s="41"/>
      <c r="AA95" s="41" t="s">
        <v>2</v>
      </c>
      <c r="AB95" s="41"/>
      <c r="AC95" s="41"/>
      <c r="AD95" s="3"/>
    </row>
    <row r="96" spans="1:37" ht="15.75">
      <c r="A96" s="3" t="s">
        <v>220</v>
      </c>
      <c r="B96" s="13" t="s">
        <v>61</v>
      </c>
      <c r="C96" s="3" t="s">
        <v>221</v>
      </c>
      <c r="D96" s="3" t="s">
        <v>222</v>
      </c>
      <c r="E96" s="3" t="s">
        <v>223</v>
      </c>
      <c r="F96" s="3" t="s">
        <v>224</v>
      </c>
      <c r="G96" s="3" t="s">
        <v>225</v>
      </c>
      <c r="H96" s="3" t="s">
        <v>4</v>
      </c>
      <c r="I96" s="3" t="s">
        <v>5</v>
      </c>
      <c r="J96" s="3" t="s">
        <v>226</v>
      </c>
      <c r="K96" s="3" t="s">
        <v>6</v>
      </c>
      <c r="L96" s="3" t="s">
        <v>4</v>
      </c>
      <c r="M96" s="3" t="s">
        <v>5</v>
      </c>
      <c r="N96" s="3" t="s">
        <v>6</v>
      </c>
      <c r="O96" s="3" t="s">
        <v>4</v>
      </c>
      <c r="P96" s="3" t="s">
        <v>5</v>
      </c>
      <c r="Q96" s="3" t="s">
        <v>6</v>
      </c>
      <c r="R96" s="3" t="s">
        <v>4</v>
      </c>
      <c r="S96" s="3" t="s">
        <v>5</v>
      </c>
      <c r="T96" s="3" t="s">
        <v>6</v>
      </c>
      <c r="U96" s="3" t="s">
        <v>4</v>
      </c>
      <c r="V96" s="3" t="s">
        <v>5</v>
      </c>
      <c r="W96" s="3" t="s">
        <v>6</v>
      </c>
      <c r="X96" s="3" t="s">
        <v>4</v>
      </c>
      <c r="Y96" s="3" t="s">
        <v>5</v>
      </c>
      <c r="Z96" s="3" t="s">
        <v>6</v>
      </c>
      <c r="AA96" s="3" t="s">
        <v>4</v>
      </c>
      <c r="AB96" s="3" t="s">
        <v>5</v>
      </c>
      <c r="AC96" s="3" t="s">
        <v>6</v>
      </c>
      <c r="AD96" s="3" t="s">
        <v>227</v>
      </c>
    </row>
    <row r="97" spans="1:37" ht="15.75">
      <c r="A97" s="17">
        <v>7501199408149</v>
      </c>
      <c r="B97" s="20" t="s">
        <v>83</v>
      </c>
      <c r="C97" s="21">
        <v>154.22999999999999</v>
      </c>
      <c r="D97" s="18">
        <v>174.01</v>
      </c>
      <c r="E97" s="18">
        <v>182.7</v>
      </c>
      <c r="F97" s="19">
        <v>320</v>
      </c>
      <c r="G97" s="16" t="s">
        <v>235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247</v>
      </c>
      <c r="AE97" s="14">
        <f>C97*K97</f>
        <v>1542.3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A98" s="17">
        <v>7501199406678</v>
      </c>
      <c r="B98" s="16" t="s">
        <v>84</v>
      </c>
      <c r="C98" s="18">
        <v>423.89</v>
      </c>
      <c r="D98" s="18">
        <v>423.9</v>
      </c>
      <c r="E98" s="18">
        <v>443.1</v>
      </c>
      <c r="F98" s="18"/>
      <c r="G98" s="16"/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239</v>
      </c>
      <c r="AE98" s="14">
        <f>C98*K98</f>
        <v>4238.8999999999996</v>
      </c>
      <c r="AF98" s="14">
        <f>C98*N98</f>
        <v>0</v>
      </c>
      <c r="AG98" s="14">
        <f>C98*Q98</f>
        <v>0</v>
      </c>
      <c r="AH98" s="14">
        <f>C98*T98</f>
        <v>0</v>
      </c>
      <c r="AI98" s="14">
        <f>C98*W98</f>
        <v>0</v>
      </c>
      <c r="AJ98" s="14">
        <f>C98*Z98</f>
        <v>0</v>
      </c>
      <c r="AK98" s="14">
        <f>C98*AC98</f>
        <v>0</v>
      </c>
    </row>
    <row r="99" spans="1:37" ht="15.75">
      <c r="B99" s="13" t="s">
        <v>85</v>
      </c>
    </row>
    <row r="100" spans="1:37" ht="15.75">
      <c r="A100" s="17">
        <v>750400791007</v>
      </c>
      <c r="B100" s="16" t="s">
        <v>86</v>
      </c>
      <c r="C100" s="18">
        <v>377.04</v>
      </c>
      <c r="D100" s="18">
        <v>377.05</v>
      </c>
      <c r="E100" s="18">
        <v>395.9</v>
      </c>
      <c r="F100" s="19">
        <v>401.27730000000003</v>
      </c>
      <c r="G100" s="16" t="s">
        <v>248</v>
      </c>
      <c r="H100" s="1"/>
      <c r="I100" s="1"/>
      <c r="J100" s="1">
        <v>0</v>
      </c>
      <c r="K100" s="15">
        <v>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249</v>
      </c>
      <c r="AE100" s="14">
        <f>C100*K100</f>
        <v>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87</v>
      </c>
    </row>
    <row r="102" spans="1:37" ht="15.75">
      <c r="A102" s="17">
        <v>7503717</v>
      </c>
      <c r="B102" s="16" t="s">
        <v>88</v>
      </c>
      <c r="C102" s="18">
        <v>178.48</v>
      </c>
      <c r="D102" s="18">
        <v>178.49</v>
      </c>
      <c r="E102" s="18">
        <v>187.5</v>
      </c>
      <c r="F102" s="18"/>
      <c r="G102" s="16"/>
      <c r="H102" s="1"/>
      <c r="I102" s="1"/>
      <c r="J102" s="1">
        <v>5</v>
      </c>
      <c r="K102" s="15">
        <v>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239</v>
      </c>
      <c r="AE102" s="14">
        <f t="shared" ref="AE102:AE109" si="32">C102*K102</f>
        <v>892.4</v>
      </c>
      <c r="AF102" s="14">
        <f t="shared" ref="AF102:AF109" si="33">C102*N102</f>
        <v>0</v>
      </c>
      <c r="AG102" s="14">
        <f t="shared" ref="AG102:AG109" si="34">C102*Q102</f>
        <v>0</v>
      </c>
      <c r="AH102" s="14">
        <f t="shared" ref="AH102:AH109" si="35">C102*T102</f>
        <v>0</v>
      </c>
      <c r="AI102" s="14">
        <f t="shared" ref="AI102:AI109" si="36">C102*W102</f>
        <v>0</v>
      </c>
      <c r="AJ102" s="14">
        <f t="shared" ref="AJ102:AJ109" si="37">C102*Z102</f>
        <v>0</v>
      </c>
      <c r="AK102" s="14">
        <f t="shared" ref="AK102:AK109" si="38">C102*AC102</f>
        <v>0</v>
      </c>
    </row>
    <row r="103" spans="1:37" ht="15.75">
      <c r="A103" s="17">
        <v>1330</v>
      </c>
      <c r="B103" s="16" t="s">
        <v>89</v>
      </c>
      <c r="C103" s="18">
        <v>211.46</v>
      </c>
      <c r="D103" s="18">
        <v>211.47</v>
      </c>
      <c r="E103" s="18">
        <v>222.1</v>
      </c>
      <c r="F103" s="19">
        <v>222.5</v>
      </c>
      <c r="G103" s="16" t="s">
        <v>235</v>
      </c>
      <c r="H103" s="1"/>
      <c r="I103" s="1"/>
      <c r="J103" s="1">
        <v>8</v>
      </c>
      <c r="K103" s="15">
        <v>8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237</v>
      </c>
      <c r="AE103" s="14">
        <f t="shared" si="32"/>
        <v>1691.68</v>
      </c>
      <c r="AF103" s="14">
        <f t="shared" si="33"/>
        <v>0</v>
      </c>
      <c r="AG103" s="14">
        <f t="shared" si="34"/>
        <v>0</v>
      </c>
      <c r="AH103" s="14">
        <f t="shared" si="35"/>
        <v>0</v>
      </c>
      <c r="AI103" s="14">
        <f t="shared" si="36"/>
        <v>0</v>
      </c>
      <c r="AJ103" s="14">
        <f t="shared" si="37"/>
        <v>0</v>
      </c>
      <c r="AK103" s="14">
        <f t="shared" si="38"/>
        <v>0</v>
      </c>
    </row>
    <row r="104" spans="1:37" ht="15.75">
      <c r="A104" s="17">
        <v>750300498002</v>
      </c>
      <c r="B104" s="16" t="s">
        <v>90</v>
      </c>
      <c r="C104" s="18">
        <v>185.27</v>
      </c>
      <c r="D104" s="18">
        <v>185.28</v>
      </c>
      <c r="E104" s="18">
        <v>194.6</v>
      </c>
      <c r="F104" s="19">
        <v>253.5</v>
      </c>
      <c r="G104" s="16" t="s">
        <v>235</v>
      </c>
      <c r="H104" s="1"/>
      <c r="I104" s="1"/>
      <c r="J104" s="1">
        <v>8</v>
      </c>
      <c r="K104" s="15">
        <v>8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 t="s">
        <v>239</v>
      </c>
      <c r="AE104" s="14">
        <f t="shared" si="32"/>
        <v>1482.16</v>
      </c>
      <c r="AF104" s="14">
        <f t="shared" si="33"/>
        <v>0</v>
      </c>
      <c r="AG104" s="14">
        <f t="shared" si="34"/>
        <v>0</v>
      </c>
      <c r="AH104" s="14">
        <f t="shared" si="35"/>
        <v>0</v>
      </c>
      <c r="AI104" s="14">
        <f t="shared" si="36"/>
        <v>0</v>
      </c>
      <c r="AJ104" s="14">
        <f t="shared" si="37"/>
        <v>0</v>
      </c>
      <c r="AK104" s="14">
        <f t="shared" si="38"/>
        <v>0</v>
      </c>
    </row>
    <row r="105" spans="1:37" ht="15.75">
      <c r="A105" s="17">
        <v>750300498001</v>
      </c>
      <c r="B105" s="16" t="s">
        <v>91</v>
      </c>
      <c r="C105" s="18">
        <v>178.48</v>
      </c>
      <c r="D105" s="18">
        <v>178.49</v>
      </c>
      <c r="E105" s="18">
        <v>187.5</v>
      </c>
      <c r="F105" s="18"/>
      <c r="G105" s="16"/>
      <c r="H105" s="1"/>
      <c r="I105" s="1"/>
      <c r="J105" s="1">
        <v>8</v>
      </c>
      <c r="K105" s="15">
        <v>8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239</v>
      </c>
      <c r="AE105" s="14">
        <f t="shared" si="32"/>
        <v>1427.84</v>
      </c>
      <c r="AF105" s="14">
        <f t="shared" si="33"/>
        <v>0</v>
      </c>
      <c r="AG105" s="14">
        <f t="shared" si="34"/>
        <v>0</v>
      </c>
      <c r="AH105" s="14">
        <f t="shared" si="35"/>
        <v>0</v>
      </c>
      <c r="AI105" s="14">
        <f t="shared" si="36"/>
        <v>0</v>
      </c>
      <c r="AJ105" s="14">
        <f t="shared" si="37"/>
        <v>0</v>
      </c>
      <c r="AK105" s="14">
        <f t="shared" si="38"/>
        <v>0</v>
      </c>
    </row>
    <row r="106" spans="1:37" ht="15.75">
      <c r="A106" s="17">
        <v>7503002163024</v>
      </c>
      <c r="B106" s="20" t="s">
        <v>92</v>
      </c>
      <c r="C106" s="21">
        <v>156</v>
      </c>
      <c r="D106" s="18">
        <v>165.69</v>
      </c>
      <c r="E106" s="18">
        <v>174</v>
      </c>
      <c r="F106" s="21">
        <v>164</v>
      </c>
      <c r="G106" s="16" t="s">
        <v>232</v>
      </c>
      <c r="H106" s="1"/>
      <c r="I106" s="1"/>
      <c r="J106" s="1">
        <v>15</v>
      </c>
      <c r="K106" s="15">
        <v>15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 t="s">
        <v>250</v>
      </c>
      <c r="AE106" s="14">
        <f t="shared" si="32"/>
        <v>2340</v>
      </c>
      <c r="AF106" s="14">
        <f t="shared" si="33"/>
        <v>0</v>
      </c>
      <c r="AG106" s="14">
        <f t="shared" si="34"/>
        <v>0</v>
      </c>
      <c r="AH106" s="14">
        <f t="shared" si="35"/>
        <v>0</v>
      </c>
      <c r="AI106" s="14">
        <f t="shared" si="36"/>
        <v>0</v>
      </c>
      <c r="AJ106" s="14">
        <f t="shared" si="37"/>
        <v>0</v>
      </c>
      <c r="AK106" s="14">
        <f t="shared" si="38"/>
        <v>0</v>
      </c>
    </row>
    <row r="107" spans="1:37" ht="15.75">
      <c r="A107" s="17">
        <v>7503004976963</v>
      </c>
      <c r="B107" s="16" t="s">
        <v>93</v>
      </c>
      <c r="C107" s="18">
        <v>121.25</v>
      </c>
      <c r="D107" s="18">
        <v>121.26</v>
      </c>
      <c r="E107" s="18">
        <v>127.4</v>
      </c>
      <c r="F107" s="19">
        <v>135</v>
      </c>
      <c r="G107" s="16" t="s">
        <v>232</v>
      </c>
      <c r="H107" s="1"/>
      <c r="I107" s="1"/>
      <c r="J107" s="1">
        <v>5</v>
      </c>
      <c r="K107" s="15">
        <v>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239</v>
      </c>
      <c r="AE107" s="14">
        <f t="shared" si="32"/>
        <v>606.25</v>
      </c>
      <c r="AF107" s="14">
        <f t="shared" si="33"/>
        <v>0</v>
      </c>
      <c r="AG107" s="14">
        <f t="shared" si="34"/>
        <v>0</v>
      </c>
      <c r="AH107" s="14">
        <f t="shared" si="35"/>
        <v>0</v>
      </c>
      <c r="AI107" s="14">
        <f t="shared" si="36"/>
        <v>0</v>
      </c>
      <c r="AJ107" s="14">
        <f t="shared" si="37"/>
        <v>0</v>
      </c>
      <c r="AK107" s="14">
        <f t="shared" si="38"/>
        <v>0</v>
      </c>
    </row>
    <row r="108" spans="1:37" ht="15.75">
      <c r="A108" s="17">
        <v>37402</v>
      </c>
      <c r="B108" s="16" t="s">
        <v>94</v>
      </c>
      <c r="C108" s="18">
        <v>112.52</v>
      </c>
      <c r="D108" s="18">
        <v>112.53</v>
      </c>
      <c r="E108" s="18">
        <v>118.2</v>
      </c>
      <c r="F108" s="19">
        <v>144.5</v>
      </c>
      <c r="G108" s="16" t="s">
        <v>235</v>
      </c>
      <c r="H108" s="1"/>
      <c r="I108" s="1"/>
      <c r="J108" s="1">
        <v>10</v>
      </c>
      <c r="K108" s="15">
        <v>10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239</v>
      </c>
      <c r="AE108" s="14">
        <f t="shared" si="32"/>
        <v>1125.2</v>
      </c>
      <c r="AF108" s="14">
        <f t="shared" si="33"/>
        <v>0</v>
      </c>
      <c r="AG108" s="14">
        <f t="shared" si="34"/>
        <v>0</v>
      </c>
      <c r="AH108" s="14">
        <f t="shared" si="35"/>
        <v>0</v>
      </c>
      <c r="AI108" s="14">
        <f t="shared" si="36"/>
        <v>0</v>
      </c>
      <c r="AJ108" s="14">
        <f t="shared" si="37"/>
        <v>0</v>
      </c>
      <c r="AK108" s="14">
        <f t="shared" si="38"/>
        <v>0</v>
      </c>
    </row>
    <row r="109" spans="1:37" ht="15.75">
      <c r="A109" s="17">
        <v>37112</v>
      </c>
      <c r="B109" s="16" t="s">
        <v>95</v>
      </c>
      <c r="C109" s="18">
        <v>137.74</v>
      </c>
      <c r="D109" s="18">
        <v>137.75</v>
      </c>
      <c r="E109" s="18">
        <v>144.69999999999999</v>
      </c>
      <c r="F109" s="19">
        <v>161</v>
      </c>
      <c r="G109" s="16" t="s">
        <v>232</v>
      </c>
      <c r="H109" s="1"/>
      <c r="I109" s="1"/>
      <c r="J109" s="1">
        <v>5</v>
      </c>
      <c r="K109" s="15">
        <v>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239</v>
      </c>
      <c r="AE109" s="14">
        <f t="shared" si="32"/>
        <v>688.7</v>
      </c>
      <c r="AF109" s="14">
        <f t="shared" si="33"/>
        <v>0</v>
      </c>
      <c r="AG109" s="14">
        <f t="shared" si="34"/>
        <v>0</v>
      </c>
      <c r="AH109" s="14">
        <f t="shared" si="35"/>
        <v>0</v>
      </c>
      <c r="AI109" s="14">
        <f t="shared" si="36"/>
        <v>0</v>
      </c>
      <c r="AJ109" s="14">
        <f t="shared" si="37"/>
        <v>0</v>
      </c>
      <c r="AK109" s="14">
        <f t="shared" si="38"/>
        <v>0</v>
      </c>
    </row>
    <row r="110" spans="1:37" ht="15.75">
      <c r="B110" s="13" t="s">
        <v>64</v>
      </c>
    </row>
    <row r="111" spans="1:37" ht="15.75">
      <c r="A111" s="17">
        <v>7501199400065</v>
      </c>
      <c r="B111" s="20" t="s">
        <v>96</v>
      </c>
      <c r="C111" s="21">
        <v>210.49</v>
      </c>
      <c r="D111" s="18">
        <v>218.26</v>
      </c>
      <c r="E111" s="18">
        <v>229.2</v>
      </c>
      <c r="F111" s="19">
        <v>220</v>
      </c>
      <c r="G111" s="16" t="s">
        <v>235</v>
      </c>
      <c r="H111" s="1"/>
      <c r="I111" s="1"/>
      <c r="J111" s="1">
        <v>5</v>
      </c>
      <c r="K111" s="15">
        <v>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247</v>
      </c>
      <c r="AE111" s="14">
        <f>C111*K111</f>
        <v>1052.45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17">
        <v>7501199400027</v>
      </c>
      <c r="B112" s="20" t="s">
        <v>97</v>
      </c>
      <c r="C112" s="21">
        <v>210.49</v>
      </c>
      <c r="D112" s="18">
        <v>218.26</v>
      </c>
      <c r="E112" s="18">
        <v>229.2</v>
      </c>
      <c r="F112" s="19">
        <v>220</v>
      </c>
      <c r="G112" s="16" t="s">
        <v>235</v>
      </c>
      <c r="H112" s="1"/>
      <c r="I112" s="1"/>
      <c r="J112" s="1">
        <v>5</v>
      </c>
      <c r="K112" s="15">
        <v>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247</v>
      </c>
      <c r="AE112" s="14">
        <f>C112*K112</f>
        <v>1052.45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98</v>
      </c>
    </row>
    <row r="114" spans="1:37" ht="15.75">
      <c r="A114" s="17">
        <v>46565484</v>
      </c>
      <c r="B114" s="20" t="s">
        <v>99</v>
      </c>
      <c r="C114" s="21">
        <v>155.19999999999999</v>
      </c>
      <c r="D114" s="18">
        <v>179.46</v>
      </c>
      <c r="E114" s="18">
        <v>188.5</v>
      </c>
      <c r="F114" s="19">
        <v>180</v>
      </c>
      <c r="G114" s="16" t="s">
        <v>235</v>
      </c>
      <c r="H114" s="1"/>
      <c r="I114" s="1"/>
      <c r="J114" s="1">
        <v>5</v>
      </c>
      <c r="K114" s="15">
        <v>5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247</v>
      </c>
      <c r="AE114" s="14">
        <f>C114*K114</f>
        <v>776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121189</v>
      </c>
      <c r="B115" s="20" t="s">
        <v>100</v>
      </c>
      <c r="C115" s="21">
        <v>184.3</v>
      </c>
      <c r="D115" s="18">
        <v>228.01</v>
      </c>
      <c r="E115" s="18">
        <v>241.7</v>
      </c>
      <c r="F115" s="18"/>
      <c r="G115" s="16"/>
      <c r="H115" s="1"/>
      <c r="I115" s="1"/>
      <c r="J115" s="1">
        <v>5</v>
      </c>
      <c r="K115" s="15">
        <v>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247</v>
      </c>
      <c r="AE115" s="14">
        <f>C115*K115</f>
        <v>921.5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121188</v>
      </c>
      <c r="B116" s="16" t="s">
        <v>101</v>
      </c>
      <c r="C116" s="18">
        <v>170.72</v>
      </c>
      <c r="D116" s="18">
        <v>170.73</v>
      </c>
      <c r="E116" s="18">
        <v>179.3</v>
      </c>
      <c r="F116" s="19">
        <v>180</v>
      </c>
      <c r="G116" s="16" t="s">
        <v>232</v>
      </c>
      <c r="H116" s="1"/>
      <c r="I116" s="1"/>
      <c r="J116" s="1">
        <v>5</v>
      </c>
      <c r="K116" s="15">
        <v>5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247</v>
      </c>
      <c r="AE116" s="14">
        <f>C116*K116</f>
        <v>853.6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199420919</v>
      </c>
      <c r="B117" s="20" t="s">
        <v>102</v>
      </c>
      <c r="C117" s="21">
        <v>155.19999999999999</v>
      </c>
      <c r="D117" s="18">
        <v>179.46</v>
      </c>
      <c r="E117" s="18">
        <v>188.5</v>
      </c>
      <c r="F117" s="19">
        <v>183</v>
      </c>
      <c r="G117" s="16" t="s">
        <v>230</v>
      </c>
      <c r="H117" s="1"/>
      <c r="I117" s="1"/>
      <c r="J117" s="1">
        <v>5</v>
      </c>
      <c r="K117" s="15">
        <v>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247</v>
      </c>
      <c r="AE117" s="14">
        <f>C117*K117</f>
        <v>776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103</v>
      </c>
    </row>
    <row r="119" spans="1:37" ht="15.75">
      <c r="A119" s="17">
        <v>6108</v>
      </c>
      <c r="B119" s="20" t="s">
        <v>104</v>
      </c>
      <c r="C119" s="21">
        <v>121.16</v>
      </c>
      <c r="D119" s="18">
        <v>125.01</v>
      </c>
      <c r="E119" s="18">
        <v>131.30000000000001</v>
      </c>
      <c r="F119" s="19">
        <v>130</v>
      </c>
      <c r="G119" s="16" t="s">
        <v>235</v>
      </c>
      <c r="H119" s="1"/>
      <c r="I119" s="1"/>
      <c r="J119" s="1">
        <v>0</v>
      </c>
      <c r="K119" s="15">
        <v>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251</v>
      </c>
      <c r="AE119" s="14">
        <f t="shared" ref="AE119:AE125" si="39">C119*K119</f>
        <v>0</v>
      </c>
      <c r="AF119" s="14">
        <f t="shared" ref="AF119:AF125" si="40">C119*N119</f>
        <v>0</v>
      </c>
      <c r="AG119" s="14">
        <f t="shared" ref="AG119:AG125" si="41">C119*Q119</f>
        <v>0</v>
      </c>
      <c r="AH119" s="14">
        <f t="shared" ref="AH119:AH125" si="42">C119*T119</f>
        <v>0</v>
      </c>
      <c r="AI119" s="14">
        <f t="shared" ref="AI119:AI125" si="43">C119*W119</f>
        <v>0</v>
      </c>
      <c r="AJ119" s="14">
        <f t="shared" ref="AJ119:AJ125" si="44">C119*Z119</f>
        <v>0</v>
      </c>
      <c r="AK119" s="14">
        <f t="shared" ref="AK119:AK125" si="45">C119*AC119</f>
        <v>0</v>
      </c>
    </row>
    <row r="120" spans="1:37" ht="15.75">
      <c r="A120" s="17">
        <v>97339012033</v>
      </c>
      <c r="B120" s="16" t="s">
        <v>105</v>
      </c>
      <c r="C120" s="18">
        <v>171.05</v>
      </c>
      <c r="D120" s="18">
        <v>171.06</v>
      </c>
      <c r="E120" s="18">
        <v>179.7</v>
      </c>
      <c r="F120" s="19">
        <v>183.7</v>
      </c>
      <c r="G120" s="16" t="s">
        <v>235</v>
      </c>
      <c r="H120" s="1"/>
      <c r="I120" s="1"/>
      <c r="J120" s="1">
        <v>0</v>
      </c>
      <c r="K120" s="15">
        <v>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251</v>
      </c>
      <c r="AE120" s="14">
        <f t="shared" si="39"/>
        <v>0</v>
      </c>
      <c r="AF120" s="14">
        <f t="shared" si="40"/>
        <v>0</v>
      </c>
      <c r="AG120" s="14">
        <f t="shared" si="41"/>
        <v>0</v>
      </c>
      <c r="AH120" s="14">
        <f t="shared" si="42"/>
        <v>0</v>
      </c>
      <c r="AI120" s="14">
        <f t="shared" si="43"/>
        <v>0</v>
      </c>
      <c r="AJ120" s="14">
        <f t="shared" si="44"/>
        <v>0</v>
      </c>
      <c r="AK120" s="14">
        <f t="shared" si="45"/>
        <v>0</v>
      </c>
    </row>
    <row r="121" spans="1:37" ht="15.75">
      <c r="A121" s="17">
        <v>97339024050</v>
      </c>
      <c r="B121" s="16" t="s">
        <v>106</v>
      </c>
      <c r="C121" s="18">
        <v>171.05</v>
      </c>
      <c r="D121" s="18">
        <v>171.06</v>
      </c>
      <c r="E121" s="18">
        <v>179.7</v>
      </c>
      <c r="F121" s="19">
        <v>176.5</v>
      </c>
      <c r="G121" s="16" t="s">
        <v>252</v>
      </c>
      <c r="H121" s="1"/>
      <c r="I121" s="1"/>
      <c r="J121" s="1">
        <v>0</v>
      </c>
      <c r="K121" s="15">
        <v>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251</v>
      </c>
      <c r="AE121" s="14">
        <f t="shared" si="39"/>
        <v>0</v>
      </c>
      <c r="AF121" s="14">
        <f t="shared" si="40"/>
        <v>0</v>
      </c>
      <c r="AG121" s="14">
        <f t="shared" si="41"/>
        <v>0</v>
      </c>
      <c r="AH121" s="14">
        <f t="shared" si="42"/>
        <v>0</v>
      </c>
      <c r="AI121" s="14">
        <f t="shared" si="43"/>
        <v>0</v>
      </c>
      <c r="AJ121" s="14">
        <f t="shared" si="44"/>
        <v>0</v>
      </c>
      <c r="AK121" s="14">
        <f t="shared" si="45"/>
        <v>0</v>
      </c>
    </row>
    <row r="122" spans="1:37" ht="15.75">
      <c r="A122" s="17">
        <v>97339012040</v>
      </c>
      <c r="B122" s="16" t="s">
        <v>107</v>
      </c>
      <c r="C122" s="18">
        <v>182.64</v>
      </c>
      <c r="D122" s="18">
        <v>182.65</v>
      </c>
      <c r="E122" s="18">
        <v>191.8</v>
      </c>
      <c r="F122" s="19">
        <v>194</v>
      </c>
      <c r="G122" s="16" t="s">
        <v>228</v>
      </c>
      <c r="H122" s="1"/>
      <c r="I122" s="1"/>
      <c r="J122" s="1">
        <v>0</v>
      </c>
      <c r="K122" s="15">
        <v>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251</v>
      </c>
      <c r="AE122" s="14">
        <f t="shared" si="39"/>
        <v>0</v>
      </c>
      <c r="AF122" s="14">
        <f t="shared" si="40"/>
        <v>0</v>
      </c>
      <c r="AG122" s="14">
        <f t="shared" si="41"/>
        <v>0</v>
      </c>
      <c r="AH122" s="14">
        <f t="shared" si="42"/>
        <v>0</v>
      </c>
      <c r="AI122" s="14">
        <f t="shared" si="43"/>
        <v>0</v>
      </c>
      <c r="AJ122" s="14">
        <f t="shared" si="44"/>
        <v>0</v>
      </c>
      <c r="AK122" s="14">
        <f t="shared" si="45"/>
        <v>0</v>
      </c>
    </row>
    <row r="123" spans="1:37" ht="15.75">
      <c r="A123" s="17">
        <v>97339024067</v>
      </c>
      <c r="B123" s="16" t="s">
        <v>108</v>
      </c>
      <c r="C123" s="18">
        <v>182.64</v>
      </c>
      <c r="D123" s="18">
        <v>182.65</v>
      </c>
      <c r="E123" s="18">
        <v>191.8</v>
      </c>
      <c r="F123" s="19">
        <v>188.5</v>
      </c>
      <c r="G123" s="16" t="s">
        <v>252</v>
      </c>
      <c r="H123" s="1"/>
      <c r="I123" s="1"/>
      <c r="J123" s="1">
        <v>0</v>
      </c>
      <c r="K123" s="15">
        <v>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251</v>
      </c>
      <c r="AE123" s="14">
        <f t="shared" si="39"/>
        <v>0</v>
      </c>
      <c r="AF123" s="14">
        <f t="shared" si="40"/>
        <v>0</v>
      </c>
      <c r="AG123" s="14">
        <f t="shared" si="41"/>
        <v>0</v>
      </c>
      <c r="AH123" s="14">
        <f t="shared" si="42"/>
        <v>0</v>
      </c>
      <c r="AI123" s="14">
        <f t="shared" si="43"/>
        <v>0</v>
      </c>
      <c r="AJ123" s="14">
        <f t="shared" si="44"/>
        <v>0</v>
      </c>
      <c r="AK123" s="14">
        <f t="shared" si="45"/>
        <v>0</v>
      </c>
    </row>
    <row r="124" spans="1:37" ht="15.75">
      <c r="A124" s="17">
        <v>75040123152</v>
      </c>
      <c r="B124" s="16" t="s">
        <v>109</v>
      </c>
      <c r="C124" s="18">
        <v>92.65</v>
      </c>
      <c r="D124" s="18">
        <v>92.66</v>
      </c>
      <c r="E124" s="18">
        <v>97.3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253</v>
      </c>
      <c r="AE124" s="14">
        <f t="shared" si="39"/>
        <v>0</v>
      </c>
      <c r="AF124" s="14">
        <f t="shared" si="40"/>
        <v>0</v>
      </c>
      <c r="AG124" s="14">
        <f t="shared" si="41"/>
        <v>0</v>
      </c>
      <c r="AH124" s="14">
        <f t="shared" si="42"/>
        <v>0</v>
      </c>
      <c r="AI124" s="14">
        <f t="shared" si="43"/>
        <v>0</v>
      </c>
      <c r="AJ124" s="14">
        <f t="shared" si="44"/>
        <v>0</v>
      </c>
      <c r="AK124" s="14">
        <f t="shared" si="45"/>
        <v>0</v>
      </c>
    </row>
    <row r="125" spans="1:37" ht="15.75">
      <c r="A125" s="17">
        <v>75040123151</v>
      </c>
      <c r="B125" s="16" t="s">
        <v>110</v>
      </c>
      <c r="C125" s="18">
        <v>269.95</v>
      </c>
      <c r="D125" s="18">
        <v>269.95999999999998</v>
      </c>
      <c r="E125" s="18">
        <v>283.5</v>
      </c>
      <c r="F125" s="18"/>
      <c r="G125" s="16"/>
      <c r="H125" s="1"/>
      <c r="I125" s="1"/>
      <c r="J125" s="1">
        <v>0</v>
      </c>
      <c r="K125" s="15"/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254</v>
      </c>
      <c r="AE125" s="14">
        <f t="shared" si="39"/>
        <v>0</v>
      </c>
      <c r="AF125" s="14">
        <f t="shared" si="40"/>
        <v>0</v>
      </c>
      <c r="AG125" s="14">
        <f t="shared" si="41"/>
        <v>0</v>
      </c>
      <c r="AH125" s="14">
        <f t="shared" si="42"/>
        <v>0</v>
      </c>
      <c r="AI125" s="14">
        <f t="shared" si="43"/>
        <v>0</v>
      </c>
      <c r="AJ125" s="14">
        <f t="shared" si="44"/>
        <v>0</v>
      </c>
      <c r="AK125" s="14">
        <f t="shared" si="45"/>
        <v>0</v>
      </c>
    </row>
    <row r="126" spans="1:37">
      <c r="AE126" s="14">
        <f t="shared" ref="AE126:AK126" si="46">SUM(AE97:AE125)</f>
        <v>21467.43</v>
      </c>
      <c r="AF126" s="14">
        <f t="shared" si="46"/>
        <v>0</v>
      </c>
      <c r="AG126" s="14">
        <f t="shared" si="46"/>
        <v>0</v>
      </c>
      <c r="AH126" s="14">
        <f t="shared" si="46"/>
        <v>0</v>
      </c>
      <c r="AI126" s="14">
        <f t="shared" si="46"/>
        <v>0</v>
      </c>
      <c r="AJ126" s="14">
        <f t="shared" si="46"/>
        <v>0</v>
      </c>
      <c r="AK126" s="14">
        <f t="shared" si="46"/>
        <v>0</v>
      </c>
    </row>
    <row r="129" spans="1:37" ht="15.75">
      <c r="A129" s="31" t="s">
        <v>212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7" ht="15.75">
      <c r="A130" s="2"/>
      <c r="B130" s="31" t="s">
        <v>111</v>
      </c>
      <c r="C130" s="32"/>
      <c r="D130" s="32"/>
      <c r="E130" s="32"/>
      <c r="F130" s="32"/>
      <c r="G130" s="32"/>
      <c r="H130" s="34" t="s">
        <v>213</v>
      </c>
      <c r="I130" s="32"/>
      <c r="J130" s="32"/>
      <c r="K130" s="32"/>
      <c r="L130" s="35" t="s">
        <v>214</v>
      </c>
      <c r="M130" s="32"/>
      <c r="N130" s="32"/>
      <c r="O130" s="36" t="s">
        <v>215</v>
      </c>
      <c r="P130" s="32"/>
      <c r="Q130" s="32"/>
      <c r="R130" s="37" t="s">
        <v>216</v>
      </c>
      <c r="S130" s="32"/>
      <c r="T130" s="32"/>
      <c r="U130" s="38" t="s">
        <v>217</v>
      </c>
      <c r="V130" s="32"/>
      <c r="W130" s="32"/>
      <c r="X130" s="39" t="s">
        <v>218</v>
      </c>
      <c r="Y130" s="32"/>
      <c r="Z130" s="32"/>
      <c r="AA130" s="40" t="s">
        <v>219</v>
      </c>
      <c r="AB130" s="32"/>
      <c r="AC130" s="32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41" t="s">
        <v>2</v>
      </c>
      <c r="I131" s="41"/>
      <c r="J131" s="41"/>
      <c r="K131" s="41"/>
      <c r="L131" s="41" t="s">
        <v>2</v>
      </c>
      <c r="M131" s="41"/>
      <c r="N131" s="41"/>
      <c r="O131" s="41" t="s">
        <v>2</v>
      </c>
      <c r="P131" s="41"/>
      <c r="Q131" s="41"/>
      <c r="R131" s="41" t="s">
        <v>2</v>
      </c>
      <c r="S131" s="41"/>
      <c r="T131" s="41"/>
      <c r="U131" s="41" t="s">
        <v>2</v>
      </c>
      <c r="V131" s="41"/>
      <c r="W131" s="41"/>
      <c r="X131" s="41" t="s">
        <v>2</v>
      </c>
      <c r="Y131" s="41"/>
      <c r="Z131" s="41"/>
      <c r="AA131" s="41" t="s">
        <v>2</v>
      </c>
      <c r="AB131" s="41"/>
      <c r="AC131" s="41"/>
      <c r="AD131" s="3"/>
    </row>
    <row r="132" spans="1:37" ht="15.75">
      <c r="A132" s="3" t="s">
        <v>220</v>
      </c>
      <c r="B132" s="13" t="s">
        <v>112</v>
      </c>
      <c r="C132" s="3" t="s">
        <v>221</v>
      </c>
      <c r="D132" s="3" t="s">
        <v>222</v>
      </c>
      <c r="E132" s="3" t="s">
        <v>223</v>
      </c>
      <c r="F132" s="3" t="s">
        <v>224</v>
      </c>
      <c r="G132" s="3" t="s">
        <v>225</v>
      </c>
      <c r="H132" s="3" t="s">
        <v>4</v>
      </c>
      <c r="I132" s="3" t="s">
        <v>5</v>
      </c>
      <c r="J132" s="3" t="s">
        <v>226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227</v>
      </c>
    </row>
    <row r="133" spans="1:37" ht="15.75">
      <c r="A133" s="17">
        <v>64144030337</v>
      </c>
      <c r="B133" s="20" t="s">
        <v>113</v>
      </c>
      <c r="C133" s="21">
        <v>376.8</v>
      </c>
      <c r="D133" s="18">
        <v>452.01</v>
      </c>
      <c r="E133" s="18">
        <v>474.6</v>
      </c>
      <c r="F133" s="21">
        <v>406.91520000000003</v>
      </c>
      <c r="G133" s="16" t="s">
        <v>242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239</v>
      </c>
      <c r="AE133" s="14">
        <f>C133*K133</f>
        <v>753.6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114</v>
      </c>
    </row>
    <row r="135" spans="1:37" ht="15.75">
      <c r="A135" s="17">
        <v>7501013191216</v>
      </c>
      <c r="B135" s="20" t="s">
        <v>115</v>
      </c>
      <c r="C135" s="21">
        <v>69</v>
      </c>
      <c r="D135" s="18">
        <v>72.510000000000005</v>
      </c>
      <c r="E135" s="18">
        <v>76.5</v>
      </c>
      <c r="F135" s="21">
        <v>71.983800000000002</v>
      </c>
      <c r="G135" s="16" t="s">
        <v>242</v>
      </c>
      <c r="H135" s="1"/>
      <c r="I135" s="1"/>
      <c r="J135" s="1">
        <v>15</v>
      </c>
      <c r="K135" s="15">
        <v>15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239</v>
      </c>
      <c r="AE135" s="14">
        <f t="shared" ref="AE135:AE173" si="47">C135*K135</f>
        <v>1035</v>
      </c>
      <c r="AF135" s="14">
        <f t="shared" ref="AF135:AF173" si="48">C135*N135</f>
        <v>0</v>
      </c>
      <c r="AG135" s="14">
        <f t="shared" ref="AG135:AG173" si="49">C135*Q135</f>
        <v>0</v>
      </c>
      <c r="AH135" s="14">
        <f t="shared" ref="AH135:AH173" si="50">C135*T135</f>
        <v>0</v>
      </c>
      <c r="AI135" s="14">
        <f t="shared" ref="AI135:AI173" si="51">C135*W135</f>
        <v>0</v>
      </c>
      <c r="AJ135" s="14">
        <f t="shared" ref="AJ135:AJ173" si="52">C135*Z135</f>
        <v>0</v>
      </c>
      <c r="AK135" s="14">
        <f t="shared" ref="AK135:AK173" si="53">C135*AC135</f>
        <v>0</v>
      </c>
    </row>
    <row r="136" spans="1:37" ht="15.75">
      <c r="A136" s="17">
        <v>7501013191063</v>
      </c>
      <c r="B136" s="20" t="s">
        <v>116</v>
      </c>
      <c r="C136" s="21">
        <v>69</v>
      </c>
      <c r="D136" s="18">
        <v>72.510000000000005</v>
      </c>
      <c r="E136" s="18">
        <v>76.5</v>
      </c>
      <c r="F136" s="21">
        <v>71.983800000000002</v>
      </c>
      <c r="G136" s="16" t="s">
        <v>242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239</v>
      </c>
      <c r="AE136" s="14">
        <f t="shared" si="47"/>
        <v>345</v>
      </c>
      <c r="AF136" s="14">
        <f t="shared" si="48"/>
        <v>0</v>
      </c>
      <c r="AG136" s="14">
        <f t="shared" si="49"/>
        <v>0</v>
      </c>
      <c r="AH136" s="14">
        <f t="shared" si="50"/>
        <v>0</v>
      </c>
      <c r="AI136" s="14">
        <f t="shared" si="51"/>
        <v>0</v>
      </c>
      <c r="AJ136" s="14">
        <f t="shared" si="52"/>
        <v>0</v>
      </c>
      <c r="AK136" s="14">
        <f t="shared" si="53"/>
        <v>0</v>
      </c>
    </row>
    <row r="137" spans="1:37" ht="15.75">
      <c r="A137" s="17">
        <v>7501013191032</v>
      </c>
      <c r="B137" s="20" t="s">
        <v>117</v>
      </c>
      <c r="C137" s="21">
        <v>69</v>
      </c>
      <c r="D137" s="18">
        <v>72.510000000000005</v>
      </c>
      <c r="E137" s="18">
        <v>76.5</v>
      </c>
      <c r="F137" s="21">
        <v>71.983800000000002</v>
      </c>
      <c r="G137" s="16" t="s">
        <v>242</v>
      </c>
      <c r="H137" s="1"/>
      <c r="I137" s="1"/>
      <c r="J137" s="1">
        <v>10</v>
      </c>
      <c r="K137" s="15">
        <v>10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239</v>
      </c>
      <c r="AE137" s="14">
        <f t="shared" si="47"/>
        <v>690</v>
      </c>
      <c r="AF137" s="14">
        <f t="shared" si="48"/>
        <v>0</v>
      </c>
      <c r="AG137" s="14">
        <f t="shared" si="49"/>
        <v>0</v>
      </c>
      <c r="AH137" s="14">
        <f t="shared" si="50"/>
        <v>0</v>
      </c>
      <c r="AI137" s="14">
        <f t="shared" si="51"/>
        <v>0</v>
      </c>
      <c r="AJ137" s="14">
        <f t="shared" si="52"/>
        <v>0</v>
      </c>
      <c r="AK137" s="14">
        <f t="shared" si="53"/>
        <v>0</v>
      </c>
    </row>
    <row r="138" spans="1:37" ht="15.75">
      <c r="A138" s="17">
        <v>7501013191025</v>
      </c>
      <c r="B138" s="20" t="s">
        <v>118</v>
      </c>
      <c r="C138" s="21">
        <v>69</v>
      </c>
      <c r="D138" s="18">
        <v>72.510000000000005</v>
      </c>
      <c r="E138" s="18">
        <v>76.5</v>
      </c>
      <c r="F138" s="21">
        <v>71.983800000000002</v>
      </c>
      <c r="G138" s="16" t="s">
        <v>242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239</v>
      </c>
      <c r="AE138" s="14">
        <f t="shared" si="47"/>
        <v>690</v>
      </c>
      <c r="AF138" s="14">
        <f t="shared" si="48"/>
        <v>0</v>
      </c>
      <c r="AG138" s="14">
        <f t="shared" si="49"/>
        <v>0</v>
      </c>
      <c r="AH138" s="14">
        <f t="shared" si="50"/>
        <v>0</v>
      </c>
      <c r="AI138" s="14">
        <f t="shared" si="51"/>
        <v>0</v>
      </c>
      <c r="AJ138" s="14">
        <f t="shared" si="52"/>
        <v>0</v>
      </c>
      <c r="AK138" s="14">
        <f t="shared" si="53"/>
        <v>0</v>
      </c>
    </row>
    <row r="139" spans="1:37" ht="15.75">
      <c r="A139" s="17">
        <v>7501013191148</v>
      </c>
      <c r="B139" s="20" t="s">
        <v>119</v>
      </c>
      <c r="C139" s="21">
        <v>69</v>
      </c>
      <c r="D139" s="18">
        <v>72.510000000000005</v>
      </c>
      <c r="E139" s="18">
        <v>76.5</v>
      </c>
      <c r="F139" s="21">
        <v>71.983800000000002</v>
      </c>
      <c r="G139" s="16" t="s">
        <v>242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239</v>
      </c>
      <c r="AE139" s="14">
        <f t="shared" si="47"/>
        <v>690</v>
      </c>
      <c r="AF139" s="14">
        <f t="shared" si="48"/>
        <v>0</v>
      </c>
      <c r="AG139" s="14">
        <f t="shared" si="49"/>
        <v>0</v>
      </c>
      <c r="AH139" s="14">
        <f t="shared" si="50"/>
        <v>0</v>
      </c>
      <c r="AI139" s="14">
        <f t="shared" si="51"/>
        <v>0</v>
      </c>
      <c r="AJ139" s="14">
        <f t="shared" si="52"/>
        <v>0</v>
      </c>
      <c r="AK139" s="14">
        <f t="shared" si="53"/>
        <v>0</v>
      </c>
    </row>
    <row r="140" spans="1:37" ht="15.75">
      <c r="A140" s="17">
        <v>7501013123057</v>
      </c>
      <c r="B140" s="20" t="s">
        <v>120</v>
      </c>
      <c r="C140" s="21">
        <v>117</v>
      </c>
      <c r="D140" s="18">
        <v>118.01</v>
      </c>
      <c r="E140" s="18">
        <v>127.6</v>
      </c>
      <c r="F140" s="19">
        <v>118.28870000000001</v>
      </c>
      <c r="G140" s="16" t="s">
        <v>242</v>
      </c>
      <c r="H140" s="1"/>
      <c r="I140" s="1"/>
      <c r="J140" s="1">
        <v>10</v>
      </c>
      <c r="K140" s="15">
        <v>10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239</v>
      </c>
      <c r="AE140" s="14">
        <f t="shared" si="47"/>
        <v>1170</v>
      </c>
      <c r="AF140" s="14">
        <f t="shared" si="48"/>
        <v>0</v>
      </c>
      <c r="AG140" s="14">
        <f t="shared" si="49"/>
        <v>0</v>
      </c>
      <c r="AH140" s="14">
        <f t="shared" si="50"/>
        <v>0</v>
      </c>
      <c r="AI140" s="14">
        <f t="shared" si="51"/>
        <v>0</v>
      </c>
      <c r="AJ140" s="14">
        <f t="shared" si="52"/>
        <v>0</v>
      </c>
      <c r="AK140" s="14">
        <f t="shared" si="53"/>
        <v>0</v>
      </c>
    </row>
    <row r="141" spans="1:37" ht="15.75">
      <c r="A141" s="17" t="s">
        <v>121</v>
      </c>
      <c r="B141" s="20" t="s">
        <v>122</v>
      </c>
      <c r="C141" s="21">
        <v>117</v>
      </c>
      <c r="D141" s="18">
        <v>122.11</v>
      </c>
      <c r="E141" s="18">
        <v>128.30000000000001</v>
      </c>
      <c r="F141" s="21">
        <v>121.47</v>
      </c>
      <c r="G141" s="16" t="s">
        <v>235</v>
      </c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239</v>
      </c>
      <c r="AE141" s="14">
        <f t="shared" si="47"/>
        <v>585</v>
      </c>
      <c r="AF141" s="14">
        <f t="shared" si="48"/>
        <v>0</v>
      </c>
      <c r="AG141" s="14">
        <f t="shared" si="49"/>
        <v>0</v>
      </c>
      <c r="AH141" s="14">
        <f t="shared" si="50"/>
        <v>0</v>
      </c>
      <c r="AI141" s="14">
        <f t="shared" si="51"/>
        <v>0</v>
      </c>
      <c r="AJ141" s="14">
        <f t="shared" si="52"/>
        <v>0</v>
      </c>
      <c r="AK141" s="14">
        <f t="shared" si="53"/>
        <v>0</v>
      </c>
    </row>
    <row r="142" spans="1:37" ht="15.75">
      <c r="A142" s="17">
        <v>7501013123033</v>
      </c>
      <c r="B142" s="20" t="s">
        <v>123</v>
      </c>
      <c r="C142" s="21">
        <v>117</v>
      </c>
      <c r="D142" s="18">
        <v>118.01</v>
      </c>
      <c r="E142" s="18">
        <v>127.6</v>
      </c>
      <c r="F142" s="19">
        <v>118.28870000000001</v>
      </c>
      <c r="G142" s="16" t="s">
        <v>242</v>
      </c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239</v>
      </c>
      <c r="AE142" s="14">
        <f t="shared" si="47"/>
        <v>1170</v>
      </c>
      <c r="AF142" s="14">
        <f t="shared" si="48"/>
        <v>0</v>
      </c>
      <c r="AG142" s="14">
        <f t="shared" si="49"/>
        <v>0</v>
      </c>
      <c r="AH142" s="14">
        <f t="shared" si="50"/>
        <v>0</v>
      </c>
      <c r="AI142" s="14">
        <f t="shared" si="51"/>
        <v>0</v>
      </c>
      <c r="AJ142" s="14">
        <f t="shared" si="52"/>
        <v>0</v>
      </c>
      <c r="AK142" s="14">
        <f t="shared" si="53"/>
        <v>0</v>
      </c>
    </row>
    <row r="143" spans="1:37" ht="15.75">
      <c r="A143" s="17">
        <v>7501013123194</v>
      </c>
      <c r="B143" s="20" t="s">
        <v>124</v>
      </c>
      <c r="C143" s="21">
        <v>117</v>
      </c>
      <c r="D143" s="18">
        <v>118.01</v>
      </c>
      <c r="E143" s="18">
        <v>127.6</v>
      </c>
      <c r="F143" s="19">
        <v>118.28870000000001</v>
      </c>
      <c r="G143" s="16" t="s">
        <v>242</v>
      </c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239</v>
      </c>
      <c r="AE143" s="14">
        <f t="shared" si="47"/>
        <v>1170</v>
      </c>
      <c r="AF143" s="14">
        <f t="shared" si="48"/>
        <v>0</v>
      </c>
      <c r="AG143" s="14">
        <f t="shared" si="49"/>
        <v>0</v>
      </c>
      <c r="AH143" s="14">
        <f t="shared" si="50"/>
        <v>0</v>
      </c>
      <c r="AI143" s="14">
        <f t="shared" si="51"/>
        <v>0</v>
      </c>
      <c r="AJ143" s="14">
        <f t="shared" si="52"/>
        <v>0</v>
      </c>
      <c r="AK143" s="14">
        <f t="shared" si="53"/>
        <v>0</v>
      </c>
    </row>
    <row r="144" spans="1:37" ht="15.75">
      <c r="A144" s="17">
        <v>578788</v>
      </c>
      <c r="B144" s="20" t="s">
        <v>125</v>
      </c>
      <c r="C144" s="21">
        <v>173</v>
      </c>
      <c r="D144" s="18">
        <v>177.01</v>
      </c>
      <c r="E144" s="18">
        <v>189</v>
      </c>
      <c r="F144" s="19">
        <v>178.76769999999999</v>
      </c>
      <c r="G144" s="16" t="s">
        <v>242</v>
      </c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239</v>
      </c>
      <c r="AE144" s="14">
        <f t="shared" si="47"/>
        <v>1730</v>
      </c>
      <c r="AF144" s="14">
        <f t="shared" si="48"/>
        <v>0</v>
      </c>
      <c r="AG144" s="14">
        <f t="shared" si="49"/>
        <v>0</v>
      </c>
      <c r="AH144" s="14">
        <f t="shared" si="50"/>
        <v>0</v>
      </c>
      <c r="AI144" s="14">
        <f t="shared" si="51"/>
        <v>0</v>
      </c>
      <c r="AJ144" s="14">
        <f t="shared" si="52"/>
        <v>0</v>
      </c>
      <c r="AK144" s="14">
        <f t="shared" si="53"/>
        <v>0</v>
      </c>
    </row>
    <row r="145" spans="1:37" ht="15.75">
      <c r="A145" s="17">
        <v>7501013174066</v>
      </c>
      <c r="B145" s="20" t="s">
        <v>126</v>
      </c>
      <c r="C145" s="21">
        <v>173</v>
      </c>
      <c r="D145" s="18">
        <v>178.01</v>
      </c>
      <c r="E145" s="18">
        <v>189</v>
      </c>
      <c r="F145" s="19">
        <v>178.76769999999999</v>
      </c>
      <c r="G145" s="16" t="s">
        <v>242</v>
      </c>
      <c r="H145" s="1"/>
      <c r="I145" s="1"/>
      <c r="J145" s="1">
        <v>7</v>
      </c>
      <c r="K145" s="15">
        <v>7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239</v>
      </c>
      <c r="AE145" s="14">
        <f t="shared" si="47"/>
        <v>1211</v>
      </c>
      <c r="AF145" s="14">
        <f t="shared" si="48"/>
        <v>0</v>
      </c>
      <c r="AG145" s="14">
        <f t="shared" si="49"/>
        <v>0</v>
      </c>
      <c r="AH145" s="14">
        <f t="shared" si="50"/>
        <v>0</v>
      </c>
      <c r="AI145" s="14">
        <f t="shared" si="51"/>
        <v>0</v>
      </c>
      <c r="AJ145" s="14">
        <f t="shared" si="52"/>
        <v>0</v>
      </c>
      <c r="AK145" s="14">
        <f t="shared" si="53"/>
        <v>0</v>
      </c>
    </row>
    <row r="146" spans="1:37" ht="15.75">
      <c r="A146" s="17">
        <v>7501013174035</v>
      </c>
      <c r="B146" s="20" t="s">
        <v>127</v>
      </c>
      <c r="C146" s="21">
        <v>173</v>
      </c>
      <c r="D146" s="18">
        <v>177.01</v>
      </c>
      <c r="E146" s="18">
        <v>189</v>
      </c>
      <c r="F146" s="19">
        <v>178.76769999999999</v>
      </c>
      <c r="G146" s="16" t="s">
        <v>242</v>
      </c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239</v>
      </c>
      <c r="AE146" s="14">
        <f t="shared" si="47"/>
        <v>1730</v>
      </c>
      <c r="AF146" s="14">
        <f t="shared" si="48"/>
        <v>0</v>
      </c>
      <c r="AG146" s="14">
        <f t="shared" si="49"/>
        <v>0</v>
      </c>
      <c r="AH146" s="14">
        <f t="shared" si="50"/>
        <v>0</v>
      </c>
      <c r="AI146" s="14">
        <f t="shared" si="51"/>
        <v>0</v>
      </c>
      <c r="AJ146" s="14">
        <f t="shared" si="52"/>
        <v>0</v>
      </c>
      <c r="AK146" s="14">
        <f t="shared" si="53"/>
        <v>0</v>
      </c>
    </row>
    <row r="147" spans="1:37" ht="15.75">
      <c r="A147" s="17">
        <v>7501013174196</v>
      </c>
      <c r="B147" s="20" t="s">
        <v>128</v>
      </c>
      <c r="C147" s="21">
        <v>173</v>
      </c>
      <c r="D147" s="18">
        <v>178.01</v>
      </c>
      <c r="E147" s="18">
        <v>189</v>
      </c>
      <c r="F147" s="19">
        <v>178.76769999999999</v>
      </c>
      <c r="G147" s="16" t="s">
        <v>242</v>
      </c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239</v>
      </c>
      <c r="AE147" s="14">
        <f t="shared" si="47"/>
        <v>1730</v>
      </c>
      <c r="AF147" s="14">
        <f t="shared" si="48"/>
        <v>0</v>
      </c>
      <c r="AG147" s="14">
        <f t="shared" si="49"/>
        <v>0</v>
      </c>
      <c r="AH147" s="14">
        <f t="shared" si="50"/>
        <v>0</v>
      </c>
      <c r="AI147" s="14">
        <f t="shared" si="51"/>
        <v>0</v>
      </c>
      <c r="AJ147" s="14">
        <f t="shared" si="52"/>
        <v>0</v>
      </c>
      <c r="AK147" s="14">
        <f t="shared" si="53"/>
        <v>0</v>
      </c>
    </row>
    <row r="148" spans="1:37" ht="15.75">
      <c r="A148" s="17">
        <v>7501013118053</v>
      </c>
      <c r="B148" s="20" t="s">
        <v>129</v>
      </c>
      <c r="C148" s="21">
        <v>154</v>
      </c>
      <c r="D148" s="18">
        <v>160.01</v>
      </c>
      <c r="E148" s="18">
        <v>168</v>
      </c>
      <c r="F148" s="21">
        <v>159.0677</v>
      </c>
      <c r="G148" s="16" t="s">
        <v>242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239</v>
      </c>
      <c r="AE148" s="14">
        <f t="shared" si="47"/>
        <v>1540</v>
      </c>
      <c r="AF148" s="14">
        <f t="shared" si="48"/>
        <v>0</v>
      </c>
      <c r="AG148" s="14">
        <f t="shared" si="49"/>
        <v>0</v>
      </c>
      <c r="AH148" s="14">
        <f t="shared" si="50"/>
        <v>0</v>
      </c>
      <c r="AI148" s="14">
        <f t="shared" si="51"/>
        <v>0</v>
      </c>
      <c r="AJ148" s="14">
        <f t="shared" si="52"/>
        <v>0</v>
      </c>
      <c r="AK148" s="14">
        <f t="shared" si="53"/>
        <v>0</v>
      </c>
    </row>
    <row r="149" spans="1:37" ht="15.75">
      <c r="A149" s="17" t="s">
        <v>130</v>
      </c>
      <c r="B149" s="20" t="s">
        <v>131</v>
      </c>
      <c r="C149" s="21">
        <v>154</v>
      </c>
      <c r="D149" s="18">
        <v>160.01</v>
      </c>
      <c r="E149" s="18">
        <v>168</v>
      </c>
      <c r="F149" s="21">
        <v>159.0677</v>
      </c>
      <c r="G149" s="16" t="s">
        <v>242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239</v>
      </c>
      <c r="AE149" s="14">
        <f t="shared" si="47"/>
        <v>1540</v>
      </c>
      <c r="AF149" s="14">
        <f t="shared" si="48"/>
        <v>0</v>
      </c>
      <c r="AG149" s="14">
        <f t="shared" si="49"/>
        <v>0</v>
      </c>
      <c r="AH149" s="14">
        <f t="shared" si="50"/>
        <v>0</v>
      </c>
      <c r="AI149" s="14">
        <f t="shared" si="51"/>
        <v>0</v>
      </c>
      <c r="AJ149" s="14">
        <f t="shared" si="52"/>
        <v>0</v>
      </c>
      <c r="AK149" s="14">
        <f t="shared" si="53"/>
        <v>0</v>
      </c>
    </row>
    <row r="150" spans="1:37" ht="15.75">
      <c r="A150" s="17">
        <v>7501013118060</v>
      </c>
      <c r="B150" s="20" t="s">
        <v>132</v>
      </c>
      <c r="C150" s="21">
        <v>154</v>
      </c>
      <c r="D150" s="18">
        <v>160.01</v>
      </c>
      <c r="E150" s="18">
        <v>168</v>
      </c>
      <c r="F150" s="19">
        <v>164</v>
      </c>
      <c r="G150" s="16" t="s">
        <v>235</v>
      </c>
      <c r="H150" s="1"/>
      <c r="I150" s="1"/>
      <c r="J150" s="1">
        <v>6</v>
      </c>
      <c r="K150" s="15">
        <v>6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239</v>
      </c>
      <c r="AE150" s="14">
        <f t="shared" si="47"/>
        <v>924</v>
      </c>
      <c r="AF150" s="14">
        <f t="shared" si="48"/>
        <v>0</v>
      </c>
      <c r="AG150" s="14">
        <f t="shared" si="49"/>
        <v>0</v>
      </c>
      <c r="AH150" s="14">
        <f t="shared" si="50"/>
        <v>0</v>
      </c>
      <c r="AI150" s="14">
        <f t="shared" si="51"/>
        <v>0</v>
      </c>
      <c r="AJ150" s="14">
        <f t="shared" si="52"/>
        <v>0</v>
      </c>
      <c r="AK150" s="14">
        <f t="shared" si="53"/>
        <v>0</v>
      </c>
    </row>
    <row r="151" spans="1:37" ht="15.75">
      <c r="A151" s="17">
        <v>7501013118039</v>
      </c>
      <c r="B151" s="20" t="s">
        <v>133</v>
      </c>
      <c r="C151" s="21">
        <v>154</v>
      </c>
      <c r="D151" s="18">
        <v>160.01</v>
      </c>
      <c r="E151" s="18">
        <v>168</v>
      </c>
      <c r="F151" s="21">
        <v>159.0677</v>
      </c>
      <c r="G151" s="16" t="s">
        <v>242</v>
      </c>
      <c r="H151" s="1"/>
      <c r="I151" s="1"/>
      <c r="J151" s="1">
        <v>10</v>
      </c>
      <c r="K151" s="15">
        <v>10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239</v>
      </c>
      <c r="AE151" s="14">
        <f t="shared" si="47"/>
        <v>1540</v>
      </c>
      <c r="AF151" s="14">
        <f t="shared" si="48"/>
        <v>0</v>
      </c>
      <c r="AG151" s="14">
        <f t="shared" si="49"/>
        <v>0</v>
      </c>
      <c r="AH151" s="14">
        <f t="shared" si="50"/>
        <v>0</v>
      </c>
      <c r="AI151" s="14">
        <f t="shared" si="51"/>
        <v>0</v>
      </c>
      <c r="AJ151" s="14">
        <f t="shared" si="52"/>
        <v>0</v>
      </c>
      <c r="AK151" s="14">
        <f t="shared" si="53"/>
        <v>0</v>
      </c>
    </row>
    <row r="152" spans="1:37" ht="15.75">
      <c r="A152" s="17">
        <v>7501013118190</v>
      </c>
      <c r="B152" s="20" t="s">
        <v>134</v>
      </c>
      <c r="C152" s="21">
        <v>154</v>
      </c>
      <c r="D152" s="18">
        <v>160.01</v>
      </c>
      <c r="E152" s="18">
        <v>168</v>
      </c>
      <c r="F152" s="21">
        <v>159.0677</v>
      </c>
      <c r="G152" s="16" t="s">
        <v>242</v>
      </c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239</v>
      </c>
      <c r="AE152" s="14">
        <f t="shared" si="47"/>
        <v>1540</v>
      </c>
      <c r="AF152" s="14">
        <f t="shared" si="48"/>
        <v>0</v>
      </c>
      <c r="AG152" s="14">
        <f t="shared" si="49"/>
        <v>0</v>
      </c>
      <c r="AH152" s="14">
        <f t="shared" si="50"/>
        <v>0</v>
      </c>
      <c r="AI152" s="14">
        <f t="shared" si="51"/>
        <v>0</v>
      </c>
      <c r="AJ152" s="14">
        <f t="shared" si="52"/>
        <v>0</v>
      </c>
      <c r="AK152" s="14">
        <f t="shared" si="53"/>
        <v>0</v>
      </c>
    </row>
    <row r="153" spans="1:37" ht="15.75">
      <c r="A153" s="17">
        <v>7501013132059</v>
      </c>
      <c r="B153" s="20" t="s">
        <v>135</v>
      </c>
      <c r="C153" s="21">
        <v>193</v>
      </c>
      <c r="D153" s="18">
        <v>204.01</v>
      </c>
      <c r="E153" s="18">
        <v>219.5</v>
      </c>
      <c r="F153" s="21">
        <v>203.5</v>
      </c>
      <c r="G153" s="16" t="s">
        <v>255</v>
      </c>
      <c r="H153" s="1"/>
      <c r="I153" s="1"/>
      <c r="J153" s="1">
        <v>15</v>
      </c>
      <c r="K153" s="15">
        <v>15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239</v>
      </c>
      <c r="AE153" s="14">
        <f t="shared" si="47"/>
        <v>2895</v>
      </c>
      <c r="AF153" s="14">
        <f t="shared" si="48"/>
        <v>0</v>
      </c>
      <c r="AG153" s="14">
        <f t="shared" si="49"/>
        <v>0</v>
      </c>
      <c r="AH153" s="14">
        <f t="shared" si="50"/>
        <v>0</v>
      </c>
      <c r="AI153" s="14">
        <f t="shared" si="51"/>
        <v>0</v>
      </c>
      <c r="AJ153" s="14">
        <f t="shared" si="52"/>
        <v>0</v>
      </c>
      <c r="AK153" s="14">
        <f t="shared" si="53"/>
        <v>0</v>
      </c>
    </row>
    <row r="154" spans="1:37" ht="15.75">
      <c r="A154" s="17">
        <v>7501013132196</v>
      </c>
      <c r="B154" s="20" t="s">
        <v>136</v>
      </c>
      <c r="C154" s="21">
        <v>193</v>
      </c>
      <c r="D154" s="18">
        <v>204.01</v>
      </c>
      <c r="E154" s="18">
        <v>219.5</v>
      </c>
      <c r="F154" s="21">
        <v>204</v>
      </c>
      <c r="G154" s="16" t="s">
        <v>235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239</v>
      </c>
      <c r="AE154" s="14">
        <f t="shared" si="47"/>
        <v>2895</v>
      </c>
      <c r="AF154" s="14">
        <f t="shared" si="48"/>
        <v>0</v>
      </c>
      <c r="AG154" s="14">
        <f t="shared" si="49"/>
        <v>0</v>
      </c>
      <c r="AH154" s="14">
        <f t="shared" si="50"/>
        <v>0</v>
      </c>
      <c r="AI154" s="14">
        <f t="shared" si="51"/>
        <v>0</v>
      </c>
      <c r="AJ154" s="14">
        <f t="shared" si="52"/>
        <v>0</v>
      </c>
      <c r="AK154" s="14">
        <f t="shared" si="53"/>
        <v>0</v>
      </c>
    </row>
    <row r="155" spans="1:37" ht="15.75">
      <c r="A155" s="17">
        <v>7501013132035</v>
      </c>
      <c r="B155" s="20" t="s">
        <v>137</v>
      </c>
      <c r="C155" s="21">
        <v>193</v>
      </c>
      <c r="D155" s="18">
        <v>204.01</v>
      </c>
      <c r="E155" s="18">
        <v>219.5</v>
      </c>
      <c r="F155" s="21">
        <v>204</v>
      </c>
      <c r="G155" s="16" t="s">
        <v>235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239</v>
      </c>
      <c r="AE155" s="14">
        <f t="shared" si="47"/>
        <v>2895</v>
      </c>
      <c r="AF155" s="14">
        <f t="shared" si="48"/>
        <v>0</v>
      </c>
      <c r="AG155" s="14">
        <f t="shared" si="49"/>
        <v>0</v>
      </c>
      <c r="AH155" s="14">
        <f t="shared" si="50"/>
        <v>0</v>
      </c>
      <c r="AI155" s="14">
        <f t="shared" si="51"/>
        <v>0</v>
      </c>
      <c r="AJ155" s="14">
        <f t="shared" si="52"/>
        <v>0</v>
      </c>
      <c r="AK155" s="14">
        <f t="shared" si="53"/>
        <v>0</v>
      </c>
    </row>
    <row r="156" spans="1:37" ht="15.75">
      <c r="A156" s="17">
        <v>7501013100058</v>
      </c>
      <c r="B156" s="16" t="s">
        <v>138</v>
      </c>
      <c r="C156" s="18">
        <v>112</v>
      </c>
      <c r="D156" s="18">
        <v>112.01</v>
      </c>
      <c r="E156" s="18">
        <v>125</v>
      </c>
      <c r="F156" s="19">
        <v>115</v>
      </c>
      <c r="G156" s="16" t="s">
        <v>235</v>
      </c>
      <c r="H156" s="1"/>
      <c r="I156" s="1"/>
      <c r="J156" s="1">
        <v>10</v>
      </c>
      <c r="K156" s="15">
        <v>10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239</v>
      </c>
      <c r="AE156" s="14">
        <f t="shared" si="47"/>
        <v>1120</v>
      </c>
      <c r="AF156" s="14">
        <f t="shared" si="48"/>
        <v>0</v>
      </c>
      <c r="AG156" s="14">
        <f t="shared" si="49"/>
        <v>0</v>
      </c>
      <c r="AH156" s="14">
        <f t="shared" si="50"/>
        <v>0</v>
      </c>
      <c r="AI156" s="14">
        <f t="shared" si="51"/>
        <v>0</v>
      </c>
      <c r="AJ156" s="14">
        <f t="shared" si="52"/>
        <v>0</v>
      </c>
      <c r="AK156" s="14">
        <f t="shared" si="53"/>
        <v>0</v>
      </c>
    </row>
    <row r="157" spans="1:37" ht="15.75">
      <c r="A157" s="17">
        <v>7501013100218</v>
      </c>
      <c r="B157" s="20" t="s">
        <v>139</v>
      </c>
      <c r="C157" s="21">
        <v>112</v>
      </c>
      <c r="D157" s="18">
        <v>119.01</v>
      </c>
      <c r="E157" s="18">
        <v>125</v>
      </c>
      <c r="F157" s="21">
        <v>118.35760000000001</v>
      </c>
      <c r="G157" s="16" t="s">
        <v>242</v>
      </c>
      <c r="H157" s="1"/>
      <c r="I157" s="1"/>
      <c r="J157" s="1">
        <v>10</v>
      </c>
      <c r="K157" s="15">
        <v>10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239</v>
      </c>
      <c r="AE157" s="14">
        <f t="shared" si="47"/>
        <v>1120</v>
      </c>
      <c r="AF157" s="14">
        <f t="shared" si="48"/>
        <v>0</v>
      </c>
      <c r="AG157" s="14">
        <f t="shared" si="49"/>
        <v>0</v>
      </c>
      <c r="AH157" s="14">
        <f t="shared" si="50"/>
        <v>0</v>
      </c>
      <c r="AI157" s="14">
        <f t="shared" si="51"/>
        <v>0</v>
      </c>
      <c r="AJ157" s="14">
        <f t="shared" si="52"/>
        <v>0</v>
      </c>
      <c r="AK157" s="14">
        <f t="shared" si="53"/>
        <v>0</v>
      </c>
    </row>
    <row r="158" spans="1:37" ht="15.75">
      <c r="A158" s="17">
        <v>7501013100034</v>
      </c>
      <c r="B158" s="16" t="s">
        <v>140</v>
      </c>
      <c r="C158" s="18">
        <v>112</v>
      </c>
      <c r="D158" s="18">
        <v>112.01</v>
      </c>
      <c r="E158" s="18">
        <v>125</v>
      </c>
      <c r="F158" s="19">
        <v>115</v>
      </c>
      <c r="G158" s="16" t="s">
        <v>235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239</v>
      </c>
      <c r="AE158" s="14">
        <f t="shared" si="47"/>
        <v>1120</v>
      </c>
      <c r="AF158" s="14">
        <f t="shared" si="48"/>
        <v>0</v>
      </c>
      <c r="AG158" s="14">
        <f t="shared" si="49"/>
        <v>0</v>
      </c>
      <c r="AH158" s="14">
        <f t="shared" si="50"/>
        <v>0</v>
      </c>
      <c r="AI158" s="14">
        <f t="shared" si="51"/>
        <v>0</v>
      </c>
      <c r="AJ158" s="14">
        <f t="shared" si="52"/>
        <v>0</v>
      </c>
      <c r="AK158" s="14">
        <f t="shared" si="53"/>
        <v>0</v>
      </c>
    </row>
    <row r="159" spans="1:37" ht="15.75">
      <c r="A159" s="17">
        <v>7501013100195</v>
      </c>
      <c r="B159" s="20" t="s">
        <v>141</v>
      </c>
      <c r="C159" s="21">
        <v>112</v>
      </c>
      <c r="D159" s="18">
        <v>115.01</v>
      </c>
      <c r="E159" s="18">
        <v>125</v>
      </c>
      <c r="F159" s="19">
        <v>118.35760000000001</v>
      </c>
      <c r="G159" s="16" t="s">
        <v>242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239</v>
      </c>
      <c r="AE159" s="14">
        <f t="shared" si="47"/>
        <v>1120</v>
      </c>
      <c r="AF159" s="14">
        <f t="shared" si="48"/>
        <v>0</v>
      </c>
      <c r="AG159" s="14">
        <f t="shared" si="49"/>
        <v>0</v>
      </c>
      <c r="AH159" s="14">
        <f t="shared" si="50"/>
        <v>0</v>
      </c>
      <c r="AI159" s="14">
        <f t="shared" si="51"/>
        <v>0</v>
      </c>
      <c r="AJ159" s="14">
        <f t="shared" si="52"/>
        <v>0</v>
      </c>
      <c r="AK159" s="14">
        <f t="shared" si="53"/>
        <v>0</v>
      </c>
    </row>
    <row r="160" spans="1:37" ht="15.75">
      <c r="A160" s="17">
        <v>75010932</v>
      </c>
      <c r="B160" s="20" t="s">
        <v>142</v>
      </c>
      <c r="C160" s="21">
        <v>171</v>
      </c>
      <c r="D160" s="18">
        <v>180.01</v>
      </c>
      <c r="E160" s="18">
        <v>193.2</v>
      </c>
      <c r="F160" s="21">
        <v>178.86619999999999</v>
      </c>
      <c r="G160" s="16" t="s">
        <v>242</v>
      </c>
      <c r="H160" s="1"/>
      <c r="I160" s="1"/>
      <c r="J160" s="1">
        <v>15</v>
      </c>
      <c r="K160" s="15">
        <v>15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239</v>
      </c>
      <c r="AE160" s="14">
        <f t="shared" si="47"/>
        <v>2565</v>
      </c>
      <c r="AF160" s="14">
        <f t="shared" si="48"/>
        <v>0</v>
      </c>
      <c r="AG160" s="14">
        <f t="shared" si="49"/>
        <v>0</v>
      </c>
      <c r="AH160" s="14">
        <f t="shared" si="50"/>
        <v>0</v>
      </c>
      <c r="AI160" s="14">
        <f t="shared" si="51"/>
        <v>0</v>
      </c>
      <c r="AJ160" s="14">
        <f t="shared" si="52"/>
        <v>0</v>
      </c>
      <c r="AK160" s="14">
        <f t="shared" si="53"/>
        <v>0</v>
      </c>
    </row>
    <row r="161" spans="1:37" ht="15.75">
      <c r="A161" s="17" t="s">
        <v>143</v>
      </c>
      <c r="B161" s="20" t="s">
        <v>144</v>
      </c>
      <c r="C161" s="21">
        <v>171</v>
      </c>
      <c r="D161" s="18">
        <v>180.01</v>
      </c>
      <c r="E161" s="18">
        <v>193.2</v>
      </c>
      <c r="F161" s="21">
        <v>180</v>
      </c>
      <c r="G161" s="16" t="s">
        <v>235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239</v>
      </c>
      <c r="AE161" s="14">
        <f t="shared" si="47"/>
        <v>1710</v>
      </c>
      <c r="AF161" s="14">
        <f t="shared" si="48"/>
        <v>0</v>
      </c>
      <c r="AG161" s="14">
        <f t="shared" si="49"/>
        <v>0</v>
      </c>
      <c r="AH161" s="14">
        <f t="shared" si="50"/>
        <v>0</v>
      </c>
      <c r="AI161" s="14">
        <f t="shared" si="51"/>
        <v>0</v>
      </c>
      <c r="AJ161" s="14">
        <f t="shared" si="52"/>
        <v>0</v>
      </c>
      <c r="AK161" s="14">
        <f t="shared" si="53"/>
        <v>0</v>
      </c>
    </row>
    <row r="162" spans="1:37" ht="15.75">
      <c r="A162" s="17" t="s">
        <v>145</v>
      </c>
      <c r="B162" s="20" t="s">
        <v>146</v>
      </c>
      <c r="C162" s="21">
        <v>171</v>
      </c>
      <c r="D162" s="18">
        <v>180.01</v>
      </c>
      <c r="E162" s="18">
        <v>193.2</v>
      </c>
      <c r="F162" s="21">
        <v>178.86619999999999</v>
      </c>
      <c r="G162" s="16" t="s">
        <v>242</v>
      </c>
      <c r="H162" s="1"/>
      <c r="I162" s="1"/>
      <c r="J162" s="1">
        <v>6</v>
      </c>
      <c r="K162" s="15">
        <v>6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239</v>
      </c>
      <c r="AE162" s="14">
        <f t="shared" si="47"/>
        <v>1026</v>
      </c>
      <c r="AF162" s="14">
        <f t="shared" si="48"/>
        <v>0</v>
      </c>
      <c r="AG162" s="14">
        <f t="shared" si="49"/>
        <v>0</v>
      </c>
      <c r="AH162" s="14">
        <f t="shared" si="50"/>
        <v>0</v>
      </c>
      <c r="AI162" s="14">
        <f t="shared" si="51"/>
        <v>0</v>
      </c>
      <c r="AJ162" s="14">
        <f t="shared" si="52"/>
        <v>0</v>
      </c>
      <c r="AK162" s="14">
        <f t="shared" si="53"/>
        <v>0</v>
      </c>
    </row>
    <row r="163" spans="1:37" ht="15.75">
      <c r="A163" s="17">
        <v>75010918</v>
      </c>
      <c r="B163" s="20" t="s">
        <v>147</v>
      </c>
      <c r="C163" s="21">
        <v>171</v>
      </c>
      <c r="D163" s="18">
        <v>180.01</v>
      </c>
      <c r="E163" s="18">
        <v>193.2</v>
      </c>
      <c r="F163" s="21">
        <v>178.86619999999999</v>
      </c>
      <c r="G163" s="16" t="s">
        <v>242</v>
      </c>
      <c r="H163" s="1"/>
      <c r="I163" s="1"/>
      <c r="J163" s="1">
        <v>15</v>
      </c>
      <c r="K163" s="15">
        <v>15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239</v>
      </c>
      <c r="AE163" s="14">
        <f t="shared" si="47"/>
        <v>2565</v>
      </c>
      <c r="AF163" s="14">
        <f t="shared" si="48"/>
        <v>0</v>
      </c>
      <c r="AG163" s="14">
        <f t="shared" si="49"/>
        <v>0</v>
      </c>
      <c r="AH163" s="14">
        <f t="shared" si="50"/>
        <v>0</v>
      </c>
      <c r="AI163" s="14">
        <f t="shared" si="51"/>
        <v>0</v>
      </c>
      <c r="AJ163" s="14">
        <f t="shared" si="52"/>
        <v>0</v>
      </c>
      <c r="AK163" s="14">
        <f t="shared" si="53"/>
        <v>0</v>
      </c>
    </row>
    <row r="164" spans="1:37" ht="15.75">
      <c r="A164" s="17">
        <v>75010925</v>
      </c>
      <c r="B164" s="20" t="s">
        <v>148</v>
      </c>
      <c r="C164" s="21">
        <v>171</v>
      </c>
      <c r="D164" s="18">
        <v>180.01</v>
      </c>
      <c r="E164" s="18">
        <v>193.2</v>
      </c>
      <c r="F164" s="21">
        <v>178.86619999999999</v>
      </c>
      <c r="G164" s="16" t="s">
        <v>242</v>
      </c>
      <c r="H164" s="1"/>
      <c r="I164" s="1"/>
      <c r="J164" s="1">
        <v>15</v>
      </c>
      <c r="K164" s="15">
        <v>15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239</v>
      </c>
      <c r="AE164" s="14">
        <f t="shared" si="47"/>
        <v>2565</v>
      </c>
      <c r="AF164" s="14">
        <f t="shared" si="48"/>
        <v>0</v>
      </c>
      <c r="AG164" s="14">
        <f t="shared" si="49"/>
        <v>0</v>
      </c>
      <c r="AH164" s="14">
        <f t="shared" si="50"/>
        <v>0</v>
      </c>
      <c r="AI164" s="14">
        <f t="shared" si="51"/>
        <v>0</v>
      </c>
      <c r="AJ164" s="14">
        <f t="shared" si="52"/>
        <v>0</v>
      </c>
      <c r="AK164" s="14">
        <f t="shared" si="53"/>
        <v>0</v>
      </c>
    </row>
    <row r="165" spans="1:37" ht="15.75">
      <c r="A165" s="17" t="s">
        <v>149</v>
      </c>
      <c r="B165" s="20" t="s">
        <v>150</v>
      </c>
      <c r="C165" s="21">
        <v>171</v>
      </c>
      <c r="D165" s="18">
        <v>180.01</v>
      </c>
      <c r="E165" s="18">
        <v>193.2</v>
      </c>
      <c r="F165" s="21">
        <v>178.86619999999999</v>
      </c>
      <c r="G165" s="16" t="s">
        <v>242</v>
      </c>
      <c r="H165" s="1"/>
      <c r="I165" s="1"/>
      <c r="J165" s="1">
        <v>15</v>
      </c>
      <c r="K165" s="15">
        <v>15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239</v>
      </c>
      <c r="AE165" s="14">
        <f t="shared" si="47"/>
        <v>2565</v>
      </c>
      <c r="AF165" s="14">
        <f t="shared" si="48"/>
        <v>0</v>
      </c>
      <c r="AG165" s="14">
        <f t="shared" si="49"/>
        <v>0</v>
      </c>
      <c r="AH165" s="14">
        <f t="shared" si="50"/>
        <v>0</v>
      </c>
      <c r="AI165" s="14">
        <f t="shared" si="51"/>
        <v>0</v>
      </c>
      <c r="AJ165" s="14">
        <f t="shared" si="52"/>
        <v>0</v>
      </c>
      <c r="AK165" s="14">
        <f t="shared" si="53"/>
        <v>0</v>
      </c>
    </row>
    <row r="166" spans="1:37" ht="15.75">
      <c r="A166" s="17">
        <v>7501013189541</v>
      </c>
      <c r="B166" s="16" t="s">
        <v>151</v>
      </c>
      <c r="C166" s="18">
        <v>105</v>
      </c>
      <c r="D166" s="18">
        <v>105.01</v>
      </c>
      <c r="E166" s="18">
        <v>117.6</v>
      </c>
      <c r="F166" s="19">
        <v>112</v>
      </c>
      <c r="G166" s="16" t="s">
        <v>235</v>
      </c>
      <c r="H166" s="1"/>
      <c r="I166" s="1"/>
      <c r="J166" s="1">
        <v>5</v>
      </c>
      <c r="K166" s="15">
        <v>5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239</v>
      </c>
      <c r="AE166" s="14">
        <f t="shared" si="47"/>
        <v>525</v>
      </c>
      <c r="AF166" s="14">
        <f t="shared" si="48"/>
        <v>0</v>
      </c>
      <c r="AG166" s="14">
        <f t="shared" si="49"/>
        <v>0</v>
      </c>
      <c r="AH166" s="14">
        <f t="shared" si="50"/>
        <v>0</v>
      </c>
      <c r="AI166" s="14">
        <f t="shared" si="51"/>
        <v>0</v>
      </c>
      <c r="AJ166" s="14">
        <f t="shared" si="52"/>
        <v>0</v>
      </c>
      <c r="AK166" s="14">
        <f t="shared" si="53"/>
        <v>0</v>
      </c>
    </row>
    <row r="167" spans="1:37" ht="15.75">
      <c r="A167" s="17">
        <v>7501013122050</v>
      </c>
      <c r="B167" s="20" t="s">
        <v>152</v>
      </c>
      <c r="C167" s="21">
        <v>176</v>
      </c>
      <c r="D167" s="18">
        <v>179.01</v>
      </c>
      <c r="E167" s="18">
        <v>191.1</v>
      </c>
      <c r="F167" s="19">
        <v>180</v>
      </c>
      <c r="G167" s="16" t="s">
        <v>235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239</v>
      </c>
      <c r="AE167" s="14">
        <f t="shared" si="47"/>
        <v>2640</v>
      </c>
      <c r="AF167" s="14">
        <f t="shared" si="48"/>
        <v>0</v>
      </c>
      <c r="AG167" s="14">
        <f t="shared" si="49"/>
        <v>0</v>
      </c>
      <c r="AH167" s="14">
        <f t="shared" si="50"/>
        <v>0</v>
      </c>
      <c r="AI167" s="14">
        <f t="shared" si="51"/>
        <v>0</v>
      </c>
      <c r="AJ167" s="14">
        <f t="shared" si="52"/>
        <v>0</v>
      </c>
      <c r="AK167" s="14">
        <f t="shared" si="53"/>
        <v>0</v>
      </c>
    </row>
    <row r="168" spans="1:37" ht="15.75">
      <c r="A168" s="17">
        <v>7501013122067</v>
      </c>
      <c r="B168" s="20" t="s">
        <v>153</v>
      </c>
      <c r="C168" s="21">
        <v>176</v>
      </c>
      <c r="D168" s="18">
        <v>182.01</v>
      </c>
      <c r="E168" s="18">
        <v>191.1</v>
      </c>
      <c r="F168" s="21">
        <v>180</v>
      </c>
      <c r="G168" s="16" t="s">
        <v>235</v>
      </c>
      <c r="H168" s="1"/>
      <c r="I168" s="1"/>
      <c r="J168" s="1">
        <v>7</v>
      </c>
      <c r="K168" s="15">
        <v>7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239</v>
      </c>
      <c r="AE168" s="14">
        <f t="shared" si="47"/>
        <v>1232</v>
      </c>
      <c r="AF168" s="14">
        <f t="shared" si="48"/>
        <v>0</v>
      </c>
      <c r="AG168" s="14">
        <f t="shared" si="49"/>
        <v>0</v>
      </c>
      <c r="AH168" s="14">
        <f t="shared" si="50"/>
        <v>0</v>
      </c>
      <c r="AI168" s="14">
        <f t="shared" si="51"/>
        <v>0</v>
      </c>
      <c r="AJ168" s="14">
        <f t="shared" si="52"/>
        <v>0</v>
      </c>
      <c r="AK168" s="14">
        <f t="shared" si="53"/>
        <v>0</v>
      </c>
    </row>
    <row r="169" spans="1:37" ht="15.75">
      <c r="A169" s="17">
        <v>7501013122036</v>
      </c>
      <c r="B169" s="20" t="s">
        <v>154</v>
      </c>
      <c r="C169" s="21">
        <v>176</v>
      </c>
      <c r="D169" s="18">
        <v>179.01</v>
      </c>
      <c r="E169" s="18">
        <v>191.1</v>
      </c>
      <c r="F169" s="19">
        <v>180</v>
      </c>
      <c r="G169" s="16" t="s">
        <v>235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239</v>
      </c>
      <c r="AE169" s="14">
        <f t="shared" si="47"/>
        <v>2640</v>
      </c>
      <c r="AF169" s="14">
        <f t="shared" si="48"/>
        <v>0</v>
      </c>
      <c r="AG169" s="14">
        <f t="shared" si="49"/>
        <v>0</v>
      </c>
      <c r="AH169" s="14">
        <f t="shared" si="50"/>
        <v>0</v>
      </c>
      <c r="AI169" s="14">
        <f t="shared" si="51"/>
        <v>0</v>
      </c>
      <c r="AJ169" s="14">
        <f t="shared" si="52"/>
        <v>0</v>
      </c>
      <c r="AK169" s="14">
        <f t="shared" si="53"/>
        <v>0</v>
      </c>
    </row>
    <row r="170" spans="1:37" ht="15.75">
      <c r="A170" s="17">
        <v>7501013122197</v>
      </c>
      <c r="B170" s="20" t="s">
        <v>155</v>
      </c>
      <c r="C170" s="21">
        <v>176</v>
      </c>
      <c r="D170" s="18">
        <v>179.01</v>
      </c>
      <c r="E170" s="18">
        <v>191.1</v>
      </c>
      <c r="F170" s="19">
        <v>180</v>
      </c>
      <c r="G170" s="16" t="s">
        <v>235</v>
      </c>
      <c r="H170" s="1"/>
      <c r="I170" s="1"/>
      <c r="J170" s="1">
        <v>15</v>
      </c>
      <c r="K170" s="15">
        <v>15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239</v>
      </c>
      <c r="AE170" s="14">
        <f t="shared" si="47"/>
        <v>2640</v>
      </c>
      <c r="AF170" s="14">
        <f t="shared" si="48"/>
        <v>0</v>
      </c>
      <c r="AG170" s="14">
        <f t="shared" si="49"/>
        <v>0</v>
      </c>
      <c r="AH170" s="14">
        <f t="shared" si="50"/>
        <v>0</v>
      </c>
      <c r="AI170" s="14">
        <f t="shared" si="51"/>
        <v>0</v>
      </c>
      <c r="AJ170" s="14">
        <f t="shared" si="52"/>
        <v>0</v>
      </c>
      <c r="AK170" s="14">
        <f t="shared" si="53"/>
        <v>0</v>
      </c>
    </row>
    <row r="171" spans="1:37" ht="15.75">
      <c r="A171" s="17">
        <v>7501013122135</v>
      </c>
      <c r="B171" s="20" t="s">
        <v>156</v>
      </c>
      <c r="C171" s="21">
        <v>176</v>
      </c>
      <c r="D171" s="18">
        <v>179.01</v>
      </c>
      <c r="E171" s="18">
        <v>191.1</v>
      </c>
      <c r="F171" s="19">
        <v>180</v>
      </c>
      <c r="G171" s="16" t="s">
        <v>235</v>
      </c>
      <c r="H171" s="1"/>
      <c r="I171" s="1"/>
      <c r="J171" s="1">
        <v>10</v>
      </c>
      <c r="K171" s="15">
        <v>10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239</v>
      </c>
      <c r="AE171" s="14">
        <f t="shared" si="47"/>
        <v>1760</v>
      </c>
      <c r="AF171" s="14">
        <f t="shared" si="48"/>
        <v>0</v>
      </c>
      <c r="AG171" s="14">
        <f t="shared" si="49"/>
        <v>0</v>
      </c>
      <c r="AH171" s="14">
        <f t="shared" si="50"/>
        <v>0</v>
      </c>
      <c r="AI171" s="14">
        <f t="shared" si="51"/>
        <v>0</v>
      </c>
      <c r="AJ171" s="14">
        <f t="shared" si="52"/>
        <v>0</v>
      </c>
      <c r="AK171" s="14">
        <f t="shared" si="53"/>
        <v>0</v>
      </c>
    </row>
    <row r="172" spans="1:37" ht="15.75">
      <c r="A172" s="17">
        <v>7501013122111</v>
      </c>
      <c r="B172" s="20" t="s">
        <v>157</v>
      </c>
      <c r="C172" s="21">
        <v>176</v>
      </c>
      <c r="D172" s="18">
        <v>179.01</v>
      </c>
      <c r="E172" s="18">
        <v>191.1</v>
      </c>
      <c r="F172" s="19">
        <v>180</v>
      </c>
      <c r="G172" s="16" t="s">
        <v>235</v>
      </c>
      <c r="H172" s="1"/>
      <c r="I172" s="1"/>
      <c r="J172" s="1">
        <v>15</v>
      </c>
      <c r="K172" s="15">
        <v>15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 t="s">
        <v>239</v>
      </c>
      <c r="AE172" s="14">
        <f t="shared" si="47"/>
        <v>2640</v>
      </c>
      <c r="AF172" s="14">
        <f t="shared" si="48"/>
        <v>0</v>
      </c>
      <c r="AG172" s="14">
        <f t="shared" si="49"/>
        <v>0</v>
      </c>
      <c r="AH172" s="14">
        <f t="shared" si="50"/>
        <v>0</v>
      </c>
      <c r="AI172" s="14">
        <f t="shared" si="51"/>
        <v>0</v>
      </c>
      <c r="AJ172" s="14">
        <f t="shared" si="52"/>
        <v>0</v>
      </c>
      <c r="AK172" s="14">
        <f t="shared" si="53"/>
        <v>0</v>
      </c>
    </row>
    <row r="173" spans="1:37" ht="15.75">
      <c r="A173" s="17">
        <v>7501013122142</v>
      </c>
      <c r="B173" s="20" t="s">
        <v>158</v>
      </c>
      <c r="C173" s="21">
        <v>176</v>
      </c>
      <c r="D173" s="18">
        <v>179.01</v>
      </c>
      <c r="E173" s="18">
        <v>191.1</v>
      </c>
      <c r="F173" s="19">
        <v>180</v>
      </c>
      <c r="G173" s="16" t="s">
        <v>235</v>
      </c>
      <c r="H173" s="1"/>
      <c r="I173" s="1"/>
      <c r="J173" s="1">
        <v>15</v>
      </c>
      <c r="K173" s="15">
        <v>15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239</v>
      </c>
      <c r="AE173" s="14">
        <f t="shared" si="47"/>
        <v>2640</v>
      </c>
      <c r="AF173" s="14">
        <f t="shared" si="48"/>
        <v>0</v>
      </c>
      <c r="AG173" s="14">
        <f t="shared" si="49"/>
        <v>0</v>
      </c>
      <c r="AH173" s="14">
        <f t="shared" si="50"/>
        <v>0</v>
      </c>
      <c r="AI173" s="14">
        <f t="shared" si="51"/>
        <v>0</v>
      </c>
      <c r="AJ173" s="14">
        <f t="shared" si="52"/>
        <v>0</v>
      </c>
      <c r="AK173" s="14">
        <f t="shared" si="53"/>
        <v>0</v>
      </c>
    </row>
    <row r="174" spans="1:37" ht="15.75">
      <c r="B174" s="13" t="s">
        <v>159</v>
      </c>
    </row>
    <row r="175" spans="1:37" ht="15.75">
      <c r="A175" s="17">
        <v>613008738839</v>
      </c>
      <c r="B175" s="20" t="s">
        <v>160</v>
      </c>
      <c r="C175" s="21">
        <v>202</v>
      </c>
      <c r="D175" s="18">
        <v>209.01</v>
      </c>
      <c r="E175" s="18">
        <v>219.5</v>
      </c>
      <c r="F175" s="21">
        <v>208</v>
      </c>
      <c r="G175" s="16" t="s">
        <v>235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239</v>
      </c>
      <c r="AE175" s="14">
        <f t="shared" ref="AE175:AE182" si="54">C175*K175</f>
        <v>1010</v>
      </c>
      <c r="AF175" s="14">
        <f t="shared" ref="AF175:AF182" si="55">C175*N175</f>
        <v>0</v>
      </c>
      <c r="AG175" s="14">
        <f t="shared" ref="AG175:AG182" si="56">C175*Q175</f>
        <v>0</v>
      </c>
      <c r="AH175" s="14">
        <f t="shared" ref="AH175:AH182" si="57">C175*T175</f>
        <v>0</v>
      </c>
      <c r="AI175" s="14">
        <f t="shared" ref="AI175:AI182" si="58">C175*W175</f>
        <v>0</v>
      </c>
      <c r="AJ175" s="14">
        <f t="shared" ref="AJ175:AJ182" si="59">C175*Z175</f>
        <v>0</v>
      </c>
      <c r="AK175" s="14">
        <f t="shared" ref="AK175:AK182" si="60">C175*AC175</f>
        <v>0</v>
      </c>
    </row>
    <row r="176" spans="1:37" ht="15.75">
      <c r="A176" s="17">
        <v>613008738815</v>
      </c>
      <c r="B176" s="20" t="s">
        <v>161</v>
      </c>
      <c r="C176" s="21">
        <v>202</v>
      </c>
      <c r="D176" s="18">
        <v>209.01</v>
      </c>
      <c r="E176" s="18">
        <v>219.5</v>
      </c>
      <c r="F176" s="21">
        <v>208</v>
      </c>
      <c r="G176" s="16" t="s">
        <v>235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239</v>
      </c>
      <c r="AE176" s="14">
        <f t="shared" si="54"/>
        <v>1010</v>
      </c>
      <c r="AF176" s="14">
        <f t="shared" si="55"/>
        <v>0</v>
      </c>
      <c r="AG176" s="14">
        <f t="shared" si="56"/>
        <v>0</v>
      </c>
      <c r="AH176" s="14">
        <f t="shared" si="57"/>
        <v>0</v>
      </c>
      <c r="AI176" s="14">
        <f t="shared" si="58"/>
        <v>0</v>
      </c>
      <c r="AJ176" s="14">
        <f t="shared" si="59"/>
        <v>0</v>
      </c>
      <c r="AK176" s="14">
        <f t="shared" si="60"/>
        <v>0</v>
      </c>
    </row>
    <row r="177" spans="1:37" ht="15.75">
      <c r="A177" s="17">
        <v>613008738853</v>
      </c>
      <c r="B177" s="20" t="s">
        <v>162</v>
      </c>
      <c r="C177" s="21">
        <v>202</v>
      </c>
      <c r="D177" s="18">
        <v>206.01</v>
      </c>
      <c r="E177" s="18">
        <v>219.5</v>
      </c>
      <c r="F177" s="19">
        <v>208</v>
      </c>
      <c r="G177" s="16" t="s">
        <v>235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239</v>
      </c>
      <c r="AE177" s="14">
        <f t="shared" si="54"/>
        <v>1010</v>
      </c>
      <c r="AF177" s="14">
        <f t="shared" si="55"/>
        <v>0</v>
      </c>
      <c r="AG177" s="14">
        <f t="shared" si="56"/>
        <v>0</v>
      </c>
      <c r="AH177" s="14">
        <f t="shared" si="57"/>
        <v>0</v>
      </c>
      <c r="AI177" s="14">
        <f t="shared" si="58"/>
        <v>0</v>
      </c>
      <c r="AJ177" s="14">
        <f t="shared" si="59"/>
        <v>0</v>
      </c>
      <c r="AK177" s="14">
        <f t="shared" si="60"/>
        <v>0</v>
      </c>
    </row>
    <row r="178" spans="1:37" ht="15.75">
      <c r="A178" s="17">
        <v>613008738778</v>
      </c>
      <c r="B178" s="20" t="s">
        <v>163</v>
      </c>
      <c r="C178" s="21">
        <v>202</v>
      </c>
      <c r="D178" s="18">
        <v>206.01</v>
      </c>
      <c r="E178" s="18">
        <v>219.5</v>
      </c>
      <c r="F178" s="19">
        <v>208</v>
      </c>
      <c r="G178" s="16" t="s">
        <v>235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239</v>
      </c>
      <c r="AE178" s="14">
        <f t="shared" si="54"/>
        <v>1010</v>
      </c>
      <c r="AF178" s="14">
        <f t="shared" si="55"/>
        <v>0</v>
      </c>
      <c r="AG178" s="14">
        <f t="shared" si="56"/>
        <v>0</v>
      </c>
      <c r="AH178" s="14">
        <f t="shared" si="57"/>
        <v>0</v>
      </c>
      <c r="AI178" s="14">
        <f t="shared" si="58"/>
        <v>0</v>
      </c>
      <c r="AJ178" s="14">
        <f t="shared" si="59"/>
        <v>0</v>
      </c>
      <c r="AK178" s="14">
        <f t="shared" si="60"/>
        <v>0</v>
      </c>
    </row>
    <row r="179" spans="1:37" ht="15.75">
      <c r="A179" s="17">
        <v>613008738891</v>
      </c>
      <c r="B179" s="20" t="s">
        <v>164</v>
      </c>
      <c r="C179" s="21">
        <v>202</v>
      </c>
      <c r="D179" s="18">
        <v>208.01</v>
      </c>
      <c r="E179" s="18">
        <v>219.5</v>
      </c>
      <c r="F179" s="21">
        <v>208</v>
      </c>
      <c r="G179" s="16" t="s">
        <v>235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239</v>
      </c>
      <c r="AE179" s="14">
        <f t="shared" si="54"/>
        <v>1010</v>
      </c>
      <c r="AF179" s="14">
        <f t="shared" si="55"/>
        <v>0</v>
      </c>
      <c r="AG179" s="14">
        <f t="shared" si="56"/>
        <v>0</v>
      </c>
      <c r="AH179" s="14">
        <f t="shared" si="57"/>
        <v>0</v>
      </c>
      <c r="AI179" s="14">
        <f t="shared" si="58"/>
        <v>0</v>
      </c>
      <c r="AJ179" s="14">
        <f t="shared" si="59"/>
        <v>0</v>
      </c>
      <c r="AK179" s="14">
        <f t="shared" si="60"/>
        <v>0</v>
      </c>
    </row>
    <row r="180" spans="1:37" ht="15.75">
      <c r="A180" s="17">
        <v>4721</v>
      </c>
      <c r="B180" s="20" t="s">
        <v>165</v>
      </c>
      <c r="C180" s="21">
        <v>129</v>
      </c>
      <c r="D180" s="18">
        <v>130.01</v>
      </c>
      <c r="E180" s="18">
        <v>136.5</v>
      </c>
      <c r="F180" s="21">
        <v>130</v>
      </c>
      <c r="G180" s="16" t="s">
        <v>228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239</v>
      </c>
      <c r="AE180" s="14">
        <f t="shared" si="54"/>
        <v>1290</v>
      </c>
      <c r="AF180" s="14">
        <f t="shared" si="55"/>
        <v>0</v>
      </c>
      <c r="AG180" s="14">
        <f t="shared" si="56"/>
        <v>0</v>
      </c>
      <c r="AH180" s="14">
        <f t="shared" si="57"/>
        <v>0</v>
      </c>
      <c r="AI180" s="14">
        <f t="shared" si="58"/>
        <v>0</v>
      </c>
      <c r="AJ180" s="14">
        <f t="shared" si="59"/>
        <v>0</v>
      </c>
      <c r="AK180" s="14">
        <f t="shared" si="60"/>
        <v>0</v>
      </c>
    </row>
    <row r="181" spans="1:37" ht="15.75">
      <c r="A181" s="17" t="s">
        <v>166</v>
      </c>
      <c r="B181" s="20" t="s">
        <v>167</v>
      </c>
      <c r="C181" s="21">
        <v>240</v>
      </c>
      <c r="D181" s="18">
        <v>244.01</v>
      </c>
      <c r="E181" s="18">
        <v>260.60000000000002</v>
      </c>
      <c r="F181" s="19">
        <v>246</v>
      </c>
      <c r="G181" s="16" t="s">
        <v>230</v>
      </c>
      <c r="H181" s="1"/>
      <c r="I181" s="1"/>
      <c r="J181" s="1">
        <v>10</v>
      </c>
      <c r="K181" s="15">
        <v>10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239</v>
      </c>
      <c r="AE181" s="14">
        <f t="shared" si="54"/>
        <v>2400</v>
      </c>
      <c r="AF181" s="14">
        <f t="shared" si="55"/>
        <v>0</v>
      </c>
      <c r="AG181" s="14">
        <f t="shared" si="56"/>
        <v>0</v>
      </c>
      <c r="AH181" s="14">
        <f t="shared" si="57"/>
        <v>0</v>
      </c>
      <c r="AI181" s="14">
        <f t="shared" si="58"/>
        <v>0</v>
      </c>
      <c r="AJ181" s="14">
        <f t="shared" si="59"/>
        <v>0</v>
      </c>
      <c r="AK181" s="14">
        <f t="shared" si="60"/>
        <v>0</v>
      </c>
    </row>
    <row r="182" spans="1:37" ht="15.75">
      <c r="A182" s="17">
        <v>7501011350816</v>
      </c>
      <c r="B182" s="20" t="s">
        <v>168</v>
      </c>
      <c r="C182" s="21">
        <v>127.6</v>
      </c>
      <c r="D182" s="18">
        <v>139.01</v>
      </c>
      <c r="E182" s="18">
        <v>146</v>
      </c>
      <c r="F182" s="21">
        <v>134.69880000000001</v>
      </c>
      <c r="G182" s="16" t="s">
        <v>242</v>
      </c>
      <c r="H182" s="1"/>
      <c r="I182" s="1"/>
      <c r="J182" s="1">
        <v>0</v>
      </c>
      <c r="K182" s="15"/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237</v>
      </c>
      <c r="AE182" s="14">
        <f t="shared" si="54"/>
        <v>0</v>
      </c>
      <c r="AF182" s="14">
        <f t="shared" si="55"/>
        <v>0</v>
      </c>
      <c r="AG182" s="14">
        <f t="shared" si="56"/>
        <v>0</v>
      </c>
      <c r="AH182" s="14">
        <f t="shared" si="57"/>
        <v>0</v>
      </c>
      <c r="AI182" s="14">
        <f t="shared" si="58"/>
        <v>0</v>
      </c>
      <c r="AJ182" s="14">
        <f t="shared" si="59"/>
        <v>0</v>
      </c>
      <c r="AK182" s="14">
        <f t="shared" si="60"/>
        <v>0</v>
      </c>
    </row>
    <row r="183" spans="1:37" ht="15.75">
      <c r="B183" s="13" t="s">
        <v>76</v>
      </c>
    </row>
    <row r="184" spans="1:37" ht="15.75">
      <c r="A184" s="17">
        <v>7501006530282</v>
      </c>
      <c r="B184" s="20" t="s">
        <v>169</v>
      </c>
      <c r="C184" s="21">
        <v>270</v>
      </c>
      <c r="D184" s="18">
        <v>330.01</v>
      </c>
      <c r="E184" s="18">
        <v>346.5</v>
      </c>
      <c r="F184" s="21">
        <v>310.2432</v>
      </c>
      <c r="G184" s="16" t="s">
        <v>242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239</v>
      </c>
      <c r="AE184" s="14">
        <f>C184*K184</f>
        <v>2700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103</v>
      </c>
    </row>
    <row r="186" spans="1:37" ht="15.75">
      <c r="A186" s="17">
        <v>6150</v>
      </c>
      <c r="B186" s="20" t="s">
        <v>170</v>
      </c>
      <c r="C186" s="21">
        <v>150</v>
      </c>
      <c r="D186" s="18">
        <v>165.01</v>
      </c>
      <c r="E186" s="18">
        <v>173.3</v>
      </c>
      <c r="F186" s="21">
        <v>163.488</v>
      </c>
      <c r="G186" s="16" t="s">
        <v>242</v>
      </c>
      <c r="H186" s="1"/>
      <c r="I186" s="1"/>
      <c r="J186" s="1">
        <v>10</v>
      </c>
      <c r="K186" s="15">
        <v>10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239</v>
      </c>
      <c r="AE186" s="14">
        <f t="shared" ref="AE186:AE191" si="61">C186*K186</f>
        <v>1500</v>
      </c>
      <c r="AF186" s="14">
        <f t="shared" ref="AF186:AF191" si="62">C186*N186</f>
        <v>0</v>
      </c>
      <c r="AG186" s="14">
        <f t="shared" ref="AG186:AG191" si="63">C186*Q186</f>
        <v>0</v>
      </c>
      <c r="AH186" s="14">
        <f t="shared" ref="AH186:AH191" si="64">C186*T186</f>
        <v>0</v>
      </c>
      <c r="AI186" s="14">
        <f t="shared" ref="AI186:AI191" si="65">C186*W186</f>
        <v>0</v>
      </c>
      <c r="AJ186" s="14">
        <f t="shared" ref="AJ186:AJ191" si="66">C186*Z186</f>
        <v>0</v>
      </c>
      <c r="AK186" s="14">
        <f t="shared" ref="AK186:AK191" si="67">C186*AC186</f>
        <v>0</v>
      </c>
    </row>
    <row r="187" spans="1:37" ht="15.75">
      <c r="A187" s="17">
        <v>14322</v>
      </c>
      <c r="B187" s="20" t="s">
        <v>171</v>
      </c>
      <c r="C187" s="21">
        <v>194.4</v>
      </c>
      <c r="D187" s="18">
        <v>215.01</v>
      </c>
      <c r="E187" s="18">
        <v>225.8</v>
      </c>
      <c r="F187" s="21">
        <v>210</v>
      </c>
      <c r="G187" s="16" t="s">
        <v>228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239</v>
      </c>
      <c r="AE187" s="14">
        <f t="shared" si="61"/>
        <v>1944</v>
      </c>
      <c r="AF187" s="14">
        <f t="shared" si="62"/>
        <v>0</v>
      </c>
      <c r="AG187" s="14">
        <f t="shared" si="63"/>
        <v>0</v>
      </c>
      <c r="AH187" s="14">
        <f t="shared" si="64"/>
        <v>0</v>
      </c>
      <c r="AI187" s="14">
        <f t="shared" si="65"/>
        <v>0</v>
      </c>
      <c r="AJ187" s="14">
        <f t="shared" si="66"/>
        <v>0</v>
      </c>
      <c r="AK187" s="14">
        <f t="shared" si="67"/>
        <v>0</v>
      </c>
    </row>
    <row r="188" spans="1:37" ht="15.75">
      <c r="A188" s="17" t="s">
        <v>172</v>
      </c>
      <c r="B188" s="20" t="s">
        <v>173</v>
      </c>
      <c r="C188" s="21">
        <v>165.6</v>
      </c>
      <c r="D188" s="18">
        <v>179.01</v>
      </c>
      <c r="E188" s="18">
        <v>188</v>
      </c>
      <c r="F188" s="21">
        <v>176.78399999999999</v>
      </c>
      <c r="G188" s="16" t="s">
        <v>242</v>
      </c>
      <c r="H188" s="1"/>
      <c r="I188" s="1"/>
      <c r="J188" s="1">
        <v>15</v>
      </c>
      <c r="K188" s="15">
        <v>15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239</v>
      </c>
      <c r="AE188" s="14">
        <f t="shared" si="61"/>
        <v>2484</v>
      </c>
      <c r="AF188" s="14">
        <f t="shared" si="62"/>
        <v>0</v>
      </c>
      <c r="AG188" s="14">
        <f t="shared" si="63"/>
        <v>0</v>
      </c>
      <c r="AH188" s="14">
        <f t="shared" si="64"/>
        <v>0</v>
      </c>
      <c r="AI188" s="14">
        <f t="shared" si="65"/>
        <v>0</v>
      </c>
      <c r="AJ188" s="14">
        <f t="shared" si="66"/>
        <v>0</v>
      </c>
      <c r="AK188" s="14">
        <f t="shared" si="67"/>
        <v>0</v>
      </c>
    </row>
    <row r="189" spans="1:37" ht="15.75">
      <c r="A189" s="17">
        <v>1000007501447</v>
      </c>
      <c r="B189" s="20" t="s">
        <v>174</v>
      </c>
      <c r="C189" s="21">
        <v>82.8</v>
      </c>
      <c r="D189" s="18">
        <v>90.01</v>
      </c>
      <c r="E189" s="18">
        <v>94.5</v>
      </c>
      <c r="F189" s="21">
        <v>89.087999999999994</v>
      </c>
      <c r="G189" s="16" t="s">
        <v>242</v>
      </c>
      <c r="H189" s="1"/>
      <c r="I189" s="1"/>
      <c r="J189" s="1">
        <v>15</v>
      </c>
      <c r="K189" s="15">
        <v>15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239</v>
      </c>
      <c r="AE189" s="14">
        <f t="shared" si="61"/>
        <v>1242</v>
      </c>
      <c r="AF189" s="14">
        <f t="shared" si="62"/>
        <v>0</v>
      </c>
      <c r="AG189" s="14">
        <f t="shared" si="63"/>
        <v>0</v>
      </c>
      <c r="AH189" s="14">
        <f t="shared" si="64"/>
        <v>0</v>
      </c>
      <c r="AI189" s="14">
        <f t="shared" si="65"/>
        <v>0</v>
      </c>
      <c r="AJ189" s="14">
        <f t="shared" si="66"/>
        <v>0</v>
      </c>
      <c r="AK189" s="14">
        <f t="shared" si="67"/>
        <v>0</v>
      </c>
    </row>
    <row r="190" spans="1:37" ht="15.75">
      <c r="A190" s="17">
        <v>65820</v>
      </c>
      <c r="B190" s="20" t="s">
        <v>175</v>
      </c>
      <c r="C190" s="21">
        <v>228</v>
      </c>
      <c r="D190" s="18">
        <v>419.64</v>
      </c>
      <c r="E190" s="18">
        <v>440.7</v>
      </c>
      <c r="F190" s="21">
        <v>415.72800000000001</v>
      </c>
      <c r="G190" s="16" t="s">
        <v>242</v>
      </c>
      <c r="H190" s="1"/>
      <c r="I190" s="1"/>
      <c r="J190" s="1">
        <v>3</v>
      </c>
      <c r="K190" s="15">
        <v>3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239</v>
      </c>
      <c r="AE190" s="14">
        <f t="shared" si="61"/>
        <v>684</v>
      </c>
      <c r="AF190" s="14">
        <f t="shared" si="62"/>
        <v>0</v>
      </c>
      <c r="AG190" s="14">
        <f t="shared" si="63"/>
        <v>0</v>
      </c>
      <c r="AH190" s="14">
        <f t="shared" si="64"/>
        <v>0</v>
      </c>
      <c r="AI190" s="14">
        <f t="shared" si="65"/>
        <v>0</v>
      </c>
      <c r="AJ190" s="14">
        <f t="shared" si="66"/>
        <v>0</v>
      </c>
      <c r="AK190" s="14">
        <f t="shared" si="67"/>
        <v>0</v>
      </c>
    </row>
    <row r="191" spans="1:37" ht="15.75">
      <c r="A191" s="17">
        <v>5821</v>
      </c>
      <c r="B191" s="20" t="s">
        <v>176</v>
      </c>
      <c r="C191" s="21">
        <v>228</v>
      </c>
      <c r="D191" s="18">
        <v>314.01</v>
      </c>
      <c r="E191" s="18">
        <v>329.7</v>
      </c>
      <c r="F191" s="21">
        <v>314</v>
      </c>
      <c r="G191" s="16" t="s">
        <v>235</v>
      </c>
      <c r="H191" s="1"/>
      <c r="I191" s="1"/>
      <c r="J191" s="1">
        <v>3</v>
      </c>
      <c r="K191" s="15">
        <v>3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239</v>
      </c>
      <c r="AE191" s="14">
        <f t="shared" si="61"/>
        <v>684</v>
      </c>
      <c r="AF191" s="14">
        <f t="shared" si="62"/>
        <v>0</v>
      </c>
      <c r="AG191" s="14">
        <f t="shared" si="63"/>
        <v>0</v>
      </c>
      <c r="AH191" s="14">
        <f t="shared" si="64"/>
        <v>0</v>
      </c>
      <c r="AI191" s="14">
        <f t="shared" si="65"/>
        <v>0</v>
      </c>
      <c r="AJ191" s="14">
        <f t="shared" si="66"/>
        <v>0</v>
      </c>
      <c r="AK191" s="14">
        <f t="shared" si="67"/>
        <v>0</v>
      </c>
    </row>
    <row r="192" spans="1:37" ht="15.75">
      <c r="B192" s="13" t="s">
        <v>80</v>
      </c>
    </row>
    <row r="193" spans="1:37" ht="15.75">
      <c r="A193" s="17">
        <v>2665</v>
      </c>
      <c r="B193" s="20" t="s">
        <v>177</v>
      </c>
      <c r="C193" s="21">
        <v>504</v>
      </c>
      <c r="D193" s="18">
        <v>576.01</v>
      </c>
      <c r="E193" s="18">
        <v>604.79999999999995</v>
      </c>
      <c r="F193" s="18"/>
      <c r="G193" s="16"/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239</v>
      </c>
      <c r="AE193" s="14">
        <f>C193*K193</f>
        <v>2520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8">SUM(AE133:AE193)</f>
        <v>87159.6</v>
      </c>
      <c r="AF194" s="14">
        <f t="shared" si="68"/>
        <v>0</v>
      </c>
      <c r="AG194" s="14">
        <f t="shared" si="68"/>
        <v>0</v>
      </c>
      <c r="AH194" s="14">
        <f t="shared" si="68"/>
        <v>0</v>
      </c>
      <c r="AI194" s="14">
        <f t="shared" si="68"/>
        <v>0</v>
      </c>
      <c r="AJ194" s="14">
        <f t="shared" si="68"/>
        <v>0</v>
      </c>
      <c r="AK194" s="14">
        <f t="shared" si="68"/>
        <v>0</v>
      </c>
    </row>
    <row r="197" spans="1:37" ht="15.75">
      <c r="A197" s="31" t="s">
        <v>212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7" ht="15.75">
      <c r="A198" s="2"/>
      <c r="B198" s="31" t="s">
        <v>178</v>
      </c>
      <c r="C198" s="32"/>
      <c r="D198" s="32"/>
      <c r="E198" s="32"/>
      <c r="F198" s="32"/>
      <c r="G198" s="32"/>
      <c r="H198" s="34" t="s">
        <v>213</v>
      </c>
      <c r="I198" s="32"/>
      <c r="J198" s="32"/>
      <c r="K198" s="32"/>
      <c r="L198" s="35" t="s">
        <v>214</v>
      </c>
      <c r="M198" s="32"/>
      <c r="N198" s="32"/>
      <c r="O198" s="36" t="s">
        <v>215</v>
      </c>
      <c r="P198" s="32"/>
      <c r="Q198" s="32"/>
      <c r="R198" s="37" t="s">
        <v>216</v>
      </c>
      <c r="S198" s="32"/>
      <c r="T198" s="32"/>
      <c r="U198" s="38" t="s">
        <v>217</v>
      </c>
      <c r="V198" s="32"/>
      <c r="W198" s="32"/>
      <c r="X198" s="39" t="s">
        <v>218</v>
      </c>
      <c r="Y198" s="32"/>
      <c r="Z198" s="32"/>
      <c r="AA198" s="40" t="s">
        <v>219</v>
      </c>
      <c r="AB198" s="32"/>
      <c r="AC198" s="32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41" t="s">
        <v>2</v>
      </c>
      <c r="I199" s="41"/>
      <c r="J199" s="41"/>
      <c r="K199" s="41"/>
      <c r="L199" s="41" t="s">
        <v>2</v>
      </c>
      <c r="M199" s="41"/>
      <c r="N199" s="41"/>
      <c r="O199" s="41" t="s">
        <v>2</v>
      </c>
      <c r="P199" s="41"/>
      <c r="Q199" s="41"/>
      <c r="R199" s="41" t="s">
        <v>2</v>
      </c>
      <c r="S199" s="41"/>
      <c r="T199" s="41"/>
      <c r="U199" s="41" t="s">
        <v>2</v>
      </c>
      <c r="V199" s="41"/>
      <c r="W199" s="41"/>
      <c r="X199" s="41" t="s">
        <v>2</v>
      </c>
      <c r="Y199" s="41"/>
      <c r="Z199" s="41"/>
      <c r="AA199" s="41" t="s">
        <v>2</v>
      </c>
      <c r="AB199" s="41"/>
      <c r="AC199" s="41"/>
      <c r="AD199" s="3"/>
    </row>
    <row r="200" spans="1:37" ht="15.75">
      <c r="A200" s="3" t="s">
        <v>220</v>
      </c>
      <c r="B200" s="13" t="s">
        <v>179</v>
      </c>
      <c r="C200" s="3" t="s">
        <v>221</v>
      </c>
      <c r="D200" s="3" t="s">
        <v>222</v>
      </c>
      <c r="E200" s="3" t="s">
        <v>223</v>
      </c>
      <c r="F200" s="3" t="s">
        <v>224</v>
      </c>
      <c r="G200" s="3" t="s">
        <v>225</v>
      </c>
      <c r="H200" s="3" t="s">
        <v>4</v>
      </c>
      <c r="I200" s="3" t="s">
        <v>5</v>
      </c>
      <c r="J200" s="3" t="s">
        <v>226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227</v>
      </c>
    </row>
    <row r="201" spans="1:37" ht="15.75">
      <c r="A201" s="17">
        <v>23261</v>
      </c>
      <c r="B201" s="16" t="s">
        <v>180</v>
      </c>
      <c r="C201" s="18">
        <v>364.95</v>
      </c>
      <c r="D201" s="18">
        <v>364.96</v>
      </c>
      <c r="E201" s="18">
        <v>383.2</v>
      </c>
      <c r="F201" s="18"/>
      <c r="G201" s="16"/>
      <c r="H201" s="1"/>
      <c r="I201" s="1"/>
      <c r="J201" s="1">
        <v>5</v>
      </c>
      <c r="K201" s="15">
        <v>5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256</v>
      </c>
      <c r="AE201" s="14">
        <f>C201*K201</f>
        <v>1824.75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 ht="15.75">
      <c r="A202" s="17">
        <v>13669</v>
      </c>
      <c r="B202" s="16" t="s">
        <v>181</v>
      </c>
      <c r="C202" s="18">
        <v>643.47</v>
      </c>
      <c r="D202" s="18">
        <v>643.48</v>
      </c>
      <c r="E202" s="18">
        <v>675.7</v>
      </c>
      <c r="F202" s="18"/>
      <c r="G202" s="16"/>
      <c r="H202" s="1"/>
      <c r="I202" s="1"/>
      <c r="J202" s="1">
        <v>6</v>
      </c>
      <c r="K202" s="15">
        <v>6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257</v>
      </c>
      <c r="AE202" s="14">
        <f>C202*K202</f>
        <v>3860.82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17">
        <v>23279</v>
      </c>
      <c r="B203" s="20" t="s">
        <v>182</v>
      </c>
      <c r="C203" s="21">
        <v>585.84</v>
      </c>
      <c r="D203" s="18">
        <v>606.83000000000004</v>
      </c>
      <c r="E203" s="18">
        <v>637.20000000000005</v>
      </c>
      <c r="F203" s="18"/>
      <c r="G203" s="16"/>
      <c r="H203" s="1"/>
      <c r="I203" s="1"/>
      <c r="J203" s="1">
        <v>5</v>
      </c>
      <c r="K203" s="15">
        <v>5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258</v>
      </c>
      <c r="AE203" s="14">
        <f>C203*K203</f>
        <v>2929.2000000000003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23281</v>
      </c>
      <c r="B204" s="20" t="s">
        <v>183</v>
      </c>
      <c r="C204" s="21">
        <v>585.84</v>
      </c>
      <c r="D204" s="18">
        <v>629.07000000000005</v>
      </c>
      <c r="E204" s="18">
        <v>660.6</v>
      </c>
      <c r="F204" s="18"/>
      <c r="G204" s="16"/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258</v>
      </c>
      <c r="AE204" s="14">
        <f>C204*K204</f>
        <v>1757.52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23280</v>
      </c>
      <c r="B205" s="20" t="s">
        <v>184</v>
      </c>
      <c r="C205" s="21">
        <v>489.8</v>
      </c>
      <c r="D205" s="18">
        <v>513.82000000000005</v>
      </c>
      <c r="E205" s="18">
        <v>539.6</v>
      </c>
      <c r="F205" s="18"/>
      <c r="G205" s="16"/>
      <c r="H205" s="1"/>
      <c r="I205" s="1"/>
      <c r="J205" s="1">
        <v>3</v>
      </c>
      <c r="K205" s="15">
        <v>3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258</v>
      </c>
      <c r="AE205" s="14">
        <f>C205*K205</f>
        <v>1469.4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B206" s="13" t="s">
        <v>159</v>
      </c>
    </row>
    <row r="207" spans="1:37" ht="15.75">
      <c r="A207" s="17">
        <v>472045823</v>
      </c>
      <c r="B207" s="16" t="s">
        <v>185</v>
      </c>
      <c r="C207" s="18">
        <v>201.68</v>
      </c>
      <c r="D207" s="18">
        <v>201.69</v>
      </c>
      <c r="E207" s="18">
        <v>211.8</v>
      </c>
      <c r="F207" s="18"/>
      <c r="G207" s="16"/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259</v>
      </c>
      <c r="AE207" s="14">
        <f>C207*K207</f>
        <v>1008.4000000000001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A208" s="17">
        <v>472045822</v>
      </c>
      <c r="B208" s="16" t="s">
        <v>186</v>
      </c>
      <c r="C208" s="18">
        <v>216.09</v>
      </c>
      <c r="D208" s="18">
        <v>216.1</v>
      </c>
      <c r="E208" s="18">
        <v>226.9</v>
      </c>
      <c r="F208" s="18"/>
      <c r="G208" s="16"/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260</v>
      </c>
      <c r="AE208" s="14">
        <f>C208*K208</f>
        <v>1080.45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472045824</v>
      </c>
      <c r="B209" s="16" t="s">
        <v>187</v>
      </c>
      <c r="C209" s="18">
        <v>194</v>
      </c>
      <c r="D209" s="18">
        <v>194.01</v>
      </c>
      <c r="E209" s="18">
        <v>203.8</v>
      </c>
      <c r="F209" s="18"/>
      <c r="G209" s="16"/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261</v>
      </c>
      <c r="AE209" s="14">
        <f>C209*K209</f>
        <v>970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>
      <c r="AE210" s="14">
        <f t="shared" ref="AE210:AK210" si="69">SUM(AE201:AE209)</f>
        <v>14900.54</v>
      </c>
      <c r="AF210" s="14">
        <f t="shared" si="69"/>
        <v>0</v>
      </c>
      <c r="AG210" s="14">
        <f t="shared" si="69"/>
        <v>0</v>
      </c>
      <c r="AH210" s="14">
        <f t="shared" si="69"/>
        <v>0</v>
      </c>
      <c r="AI210" s="14">
        <f t="shared" si="69"/>
        <v>0</v>
      </c>
      <c r="AJ210" s="14">
        <f t="shared" si="69"/>
        <v>0</v>
      </c>
      <c r="AK210" s="14">
        <f t="shared" si="69"/>
        <v>0</v>
      </c>
    </row>
    <row r="213" spans="1:37" ht="15.75">
      <c r="A213" s="31" t="s">
        <v>212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7" ht="15.75">
      <c r="A214" s="2"/>
      <c r="B214" s="31" t="s">
        <v>188</v>
      </c>
      <c r="C214" s="32"/>
      <c r="D214" s="32"/>
      <c r="E214" s="32"/>
      <c r="F214" s="32"/>
      <c r="G214" s="32"/>
      <c r="H214" s="34" t="s">
        <v>213</v>
      </c>
      <c r="I214" s="32"/>
      <c r="J214" s="32"/>
      <c r="K214" s="32"/>
      <c r="L214" s="35" t="s">
        <v>214</v>
      </c>
      <c r="M214" s="32"/>
      <c r="N214" s="32"/>
      <c r="O214" s="36" t="s">
        <v>215</v>
      </c>
      <c r="P214" s="32"/>
      <c r="Q214" s="32"/>
      <c r="R214" s="37" t="s">
        <v>216</v>
      </c>
      <c r="S214" s="32"/>
      <c r="T214" s="32"/>
      <c r="U214" s="38" t="s">
        <v>217</v>
      </c>
      <c r="V214" s="32"/>
      <c r="W214" s="32"/>
      <c r="X214" s="39" t="s">
        <v>218</v>
      </c>
      <c r="Y214" s="32"/>
      <c r="Z214" s="32"/>
      <c r="AA214" s="40" t="s">
        <v>219</v>
      </c>
      <c r="AB214" s="32"/>
      <c r="AC214" s="32"/>
      <c r="AD214" s="2"/>
    </row>
    <row r="215" spans="1:37" ht="15.75">
      <c r="A215" s="3"/>
      <c r="B215" s="3" t="s">
        <v>3</v>
      </c>
      <c r="C215" s="3"/>
      <c r="D215" s="3"/>
      <c r="E215" s="3"/>
      <c r="F215" s="3"/>
      <c r="G215" s="3"/>
      <c r="H215" s="41" t="s">
        <v>2</v>
      </c>
      <c r="I215" s="41"/>
      <c r="J215" s="41"/>
      <c r="K215" s="41"/>
      <c r="L215" s="41" t="s">
        <v>2</v>
      </c>
      <c r="M215" s="41"/>
      <c r="N215" s="41"/>
      <c r="O215" s="41" t="s">
        <v>2</v>
      </c>
      <c r="P215" s="41"/>
      <c r="Q215" s="41"/>
      <c r="R215" s="41" t="s">
        <v>2</v>
      </c>
      <c r="S215" s="41"/>
      <c r="T215" s="41"/>
      <c r="U215" s="41" t="s">
        <v>2</v>
      </c>
      <c r="V215" s="41"/>
      <c r="W215" s="41"/>
      <c r="X215" s="41" t="s">
        <v>2</v>
      </c>
      <c r="Y215" s="41"/>
      <c r="Z215" s="41"/>
      <c r="AA215" s="41" t="s">
        <v>2</v>
      </c>
      <c r="AB215" s="41"/>
      <c r="AC215" s="41"/>
      <c r="AD215" s="3"/>
    </row>
    <row r="216" spans="1:37" ht="15.75">
      <c r="A216" s="3" t="s">
        <v>220</v>
      </c>
      <c r="B216" s="13" t="s">
        <v>189</v>
      </c>
      <c r="C216" s="3" t="s">
        <v>221</v>
      </c>
      <c r="D216" s="3" t="s">
        <v>222</v>
      </c>
      <c r="E216" s="3" t="s">
        <v>223</v>
      </c>
      <c r="F216" s="3" t="s">
        <v>224</v>
      </c>
      <c r="G216" s="3" t="s">
        <v>225</v>
      </c>
      <c r="H216" s="3" t="s">
        <v>4</v>
      </c>
      <c r="I216" s="3" t="s">
        <v>5</v>
      </c>
      <c r="J216" s="3" t="s">
        <v>226</v>
      </c>
      <c r="K216" s="3" t="s">
        <v>6</v>
      </c>
      <c r="L216" s="3" t="s">
        <v>4</v>
      </c>
      <c r="M216" s="3" t="s">
        <v>5</v>
      </c>
      <c r="N216" s="3" t="s">
        <v>6</v>
      </c>
      <c r="O216" s="3" t="s">
        <v>4</v>
      </c>
      <c r="P216" s="3" t="s">
        <v>5</v>
      </c>
      <c r="Q216" s="3" t="s">
        <v>6</v>
      </c>
      <c r="R216" s="3" t="s">
        <v>4</v>
      </c>
      <c r="S216" s="3" t="s">
        <v>5</v>
      </c>
      <c r="T216" s="3" t="s">
        <v>6</v>
      </c>
      <c r="U216" s="3" t="s">
        <v>4</v>
      </c>
      <c r="V216" s="3" t="s">
        <v>5</v>
      </c>
      <c r="W216" s="3" t="s">
        <v>6</v>
      </c>
      <c r="X216" s="3" t="s">
        <v>4</v>
      </c>
      <c r="Y216" s="3" t="s">
        <v>5</v>
      </c>
      <c r="Z216" s="3" t="s">
        <v>6</v>
      </c>
      <c r="AA216" s="3" t="s">
        <v>4</v>
      </c>
      <c r="AB216" s="3" t="s">
        <v>5</v>
      </c>
      <c r="AC216" s="3" t="s">
        <v>6</v>
      </c>
      <c r="AD216" s="3" t="s">
        <v>227</v>
      </c>
    </row>
    <row r="217" spans="1:37" ht="15.75">
      <c r="A217" s="17" t="s">
        <v>190</v>
      </c>
      <c r="B217" s="16" t="s">
        <v>191</v>
      </c>
      <c r="C217" s="18">
        <v>296.25</v>
      </c>
      <c r="D217" s="18">
        <v>296.26</v>
      </c>
      <c r="E217" s="18">
        <v>314</v>
      </c>
      <c r="F217" s="19">
        <v>308.25</v>
      </c>
      <c r="G217" s="16" t="s">
        <v>241</v>
      </c>
      <c r="H217" s="1"/>
      <c r="I217" s="1"/>
      <c r="J217" s="1">
        <v>0</v>
      </c>
      <c r="K217" s="15">
        <v>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 t="s">
        <v>237</v>
      </c>
      <c r="AE217" s="14">
        <f>C217*K217</f>
        <v>0</v>
      </c>
      <c r="AF217" s="14">
        <f>C217*N217</f>
        <v>0</v>
      </c>
      <c r="AG217" s="14">
        <f>C217*Q217</f>
        <v>0</v>
      </c>
      <c r="AH217" s="14">
        <f>C217*T217</f>
        <v>0</v>
      </c>
      <c r="AI217" s="14">
        <f>C217*W217</f>
        <v>0</v>
      </c>
      <c r="AJ217" s="14">
        <f>C217*Z217</f>
        <v>0</v>
      </c>
      <c r="AK217" s="14">
        <f>C217*AC217</f>
        <v>0</v>
      </c>
    </row>
    <row r="218" spans="1:37" ht="15.75">
      <c r="A218" s="17" t="s">
        <v>192</v>
      </c>
      <c r="B218" s="16" t="s">
        <v>193</v>
      </c>
      <c r="C218" s="18">
        <v>286.64999999999998</v>
      </c>
      <c r="D218" s="18">
        <v>286.66000000000003</v>
      </c>
      <c r="E218" s="18">
        <v>305</v>
      </c>
      <c r="F218" s="19">
        <v>289</v>
      </c>
      <c r="G218" s="16" t="s">
        <v>235</v>
      </c>
      <c r="H218" s="1"/>
      <c r="I218" s="1"/>
      <c r="J218" s="1">
        <v>0</v>
      </c>
      <c r="K218" s="15">
        <v>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237</v>
      </c>
      <c r="AE218" s="14">
        <f>C218*K218</f>
        <v>0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17" t="s">
        <v>194</v>
      </c>
      <c r="B219" s="16" t="s">
        <v>195</v>
      </c>
      <c r="C219" s="18">
        <v>298.89999999999998</v>
      </c>
      <c r="D219" s="18">
        <v>298.91000000000003</v>
      </c>
      <c r="E219" s="18">
        <v>317</v>
      </c>
      <c r="F219" s="19">
        <v>304</v>
      </c>
      <c r="G219" s="16" t="s">
        <v>235</v>
      </c>
      <c r="H219" s="1"/>
      <c r="I219" s="1"/>
      <c r="J219" s="1">
        <v>0</v>
      </c>
      <c r="K219" s="15">
        <v>0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237</v>
      </c>
      <c r="AE219" s="14">
        <f>C219*K219</f>
        <v>0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17" t="s">
        <v>196</v>
      </c>
      <c r="B220" s="20" t="s">
        <v>197</v>
      </c>
      <c r="C220" s="21">
        <v>360.15</v>
      </c>
      <c r="D220" s="18">
        <v>360.17</v>
      </c>
      <c r="E220" s="18">
        <v>391</v>
      </c>
      <c r="F220" s="19">
        <v>364.58</v>
      </c>
      <c r="G220" s="16" t="s">
        <v>235</v>
      </c>
      <c r="H220" s="1"/>
      <c r="I220" s="1"/>
      <c r="J220" s="1">
        <v>0</v>
      </c>
      <c r="K220" s="15">
        <v>0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237</v>
      </c>
      <c r="AE220" s="14">
        <f>C220*K220</f>
        <v>0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A221" s="17" t="s">
        <v>198</v>
      </c>
      <c r="B221" s="16" t="s">
        <v>199</v>
      </c>
      <c r="C221" s="18">
        <v>347.9</v>
      </c>
      <c r="D221" s="18">
        <v>347.91</v>
      </c>
      <c r="E221" s="18">
        <v>375</v>
      </c>
      <c r="F221" s="19">
        <v>351</v>
      </c>
      <c r="G221" s="16" t="s">
        <v>235</v>
      </c>
      <c r="H221" s="1"/>
      <c r="I221" s="1"/>
      <c r="J221" s="1">
        <v>0</v>
      </c>
      <c r="K221" s="15">
        <v>0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237</v>
      </c>
      <c r="AE221" s="14">
        <f>C221*K221</f>
        <v>0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>
      <c r="AE222" s="14">
        <f t="shared" ref="AE222:AK222" si="70">SUM(AE217:AE221)</f>
        <v>0</v>
      </c>
      <c r="AF222" s="14">
        <f t="shared" si="70"/>
        <v>0</v>
      </c>
      <c r="AG222" s="14">
        <f t="shared" si="70"/>
        <v>0</v>
      </c>
      <c r="AH222" s="14">
        <f t="shared" si="70"/>
        <v>0</v>
      </c>
      <c r="AI222" s="14">
        <f t="shared" si="70"/>
        <v>0</v>
      </c>
      <c r="AJ222" s="14">
        <f t="shared" si="70"/>
        <v>0</v>
      </c>
      <c r="AK222" s="14">
        <f t="shared" si="70"/>
        <v>0</v>
      </c>
    </row>
    <row r="225" spans="1:37" ht="15.75">
      <c r="A225" s="31" t="s">
        <v>212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7" ht="15.75">
      <c r="A226" s="2"/>
      <c r="B226" s="31" t="s">
        <v>200</v>
      </c>
      <c r="C226" s="32"/>
      <c r="D226" s="32"/>
      <c r="E226" s="32"/>
      <c r="F226" s="32"/>
      <c r="G226" s="32"/>
      <c r="H226" s="34" t="s">
        <v>213</v>
      </c>
      <c r="I226" s="32"/>
      <c r="J226" s="32"/>
      <c r="K226" s="32"/>
      <c r="L226" s="35" t="s">
        <v>214</v>
      </c>
      <c r="M226" s="32"/>
      <c r="N226" s="32"/>
      <c r="O226" s="36" t="s">
        <v>215</v>
      </c>
      <c r="P226" s="32"/>
      <c r="Q226" s="32"/>
      <c r="R226" s="37" t="s">
        <v>216</v>
      </c>
      <c r="S226" s="32"/>
      <c r="T226" s="32"/>
      <c r="U226" s="38" t="s">
        <v>217</v>
      </c>
      <c r="V226" s="32"/>
      <c r="W226" s="32"/>
      <c r="X226" s="39" t="s">
        <v>218</v>
      </c>
      <c r="Y226" s="32"/>
      <c r="Z226" s="32"/>
      <c r="AA226" s="40" t="s">
        <v>219</v>
      </c>
      <c r="AB226" s="32"/>
      <c r="AC226" s="32"/>
      <c r="AD226" s="2"/>
    </row>
    <row r="227" spans="1:37" ht="15.75">
      <c r="A227" s="3"/>
      <c r="B227" s="3" t="s">
        <v>3</v>
      </c>
      <c r="C227" s="3"/>
      <c r="D227" s="3"/>
      <c r="E227" s="3"/>
      <c r="F227" s="3"/>
      <c r="G227" s="3"/>
      <c r="H227" s="41" t="s">
        <v>2</v>
      </c>
      <c r="I227" s="41"/>
      <c r="J227" s="41"/>
      <c r="K227" s="41"/>
      <c r="L227" s="41" t="s">
        <v>2</v>
      </c>
      <c r="M227" s="41"/>
      <c r="N227" s="41"/>
      <c r="O227" s="41" t="s">
        <v>2</v>
      </c>
      <c r="P227" s="41"/>
      <c r="Q227" s="41"/>
      <c r="R227" s="41" t="s">
        <v>2</v>
      </c>
      <c r="S227" s="41"/>
      <c r="T227" s="41"/>
      <c r="U227" s="41" t="s">
        <v>2</v>
      </c>
      <c r="V227" s="41"/>
      <c r="W227" s="41"/>
      <c r="X227" s="41" t="s">
        <v>2</v>
      </c>
      <c r="Y227" s="41"/>
      <c r="Z227" s="41"/>
      <c r="AA227" s="41" t="s">
        <v>2</v>
      </c>
      <c r="AB227" s="41"/>
      <c r="AC227" s="41"/>
      <c r="AD227" s="3"/>
    </row>
    <row r="228" spans="1:37" ht="15.75">
      <c r="A228" s="3" t="s">
        <v>220</v>
      </c>
      <c r="B228" s="13" t="s">
        <v>201</v>
      </c>
      <c r="C228" s="3" t="s">
        <v>221</v>
      </c>
      <c r="D228" s="3" t="s">
        <v>222</v>
      </c>
      <c r="E228" s="3" t="s">
        <v>223</v>
      </c>
      <c r="F228" s="3" t="s">
        <v>224</v>
      </c>
      <c r="G228" s="3" t="s">
        <v>225</v>
      </c>
      <c r="H228" s="3" t="s">
        <v>4</v>
      </c>
      <c r="I228" s="3" t="s">
        <v>5</v>
      </c>
      <c r="J228" s="3" t="s">
        <v>226</v>
      </c>
      <c r="K228" s="3" t="s">
        <v>6</v>
      </c>
      <c r="L228" s="3" t="s">
        <v>4</v>
      </c>
      <c r="M228" s="3" t="s">
        <v>5</v>
      </c>
      <c r="N228" s="3" t="s">
        <v>6</v>
      </c>
      <c r="O228" s="3" t="s">
        <v>4</v>
      </c>
      <c r="P228" s="3" t="s">
        <v>5</v>
      </c>
      <c r="Q228" s="3" t="s">
        <v>6</v>
      </c>
      <c r="R228" s="3" t="s">
        <v>4</v>
      </c>
      <c r="S228" s="3" t="s">
        <v>5</v>
      </c>
      <c r="T228" s="3" t="s">
        <v>6</v>
      </c>
      <c r="U228" s="3" t="s">
        <v>4</v>
      </c>
      <c r="V228" s="3" t="s">
        <v>5</v>
      </c>
      <c r="W228" s="3" t="s">
        <v>6</v>
      </c>
      <c r="X228" s="3" t="s">
        <v>4</v>
      </c>
      <c r="Y228" s="3" t="s">
        <v>5</v>
      </c>
      <c r="Z228" s="3" t="s">
        <v>6</v>
      </c>
      <c r="AA228" s="3" t="s">
        <v>4</v>
      </c>
      <c r="AB228" s="3" t="s">
        <v>5</v>
      </c>
      <c r="AC228" s="3" t="s">
        <v>6</v>
      </c>
      <c r="AD228" s="3" t="s">
        <v>227</v>
      </c>
    </row>
    <row r="229" spans="1:37" ht="15.75">
      <c r="A229" s="17">
        <v>51503</v>
      </c>
      <c r="B229" s="16" t="s">
        <v>202</v>
      </c>
      <c r="C229" s="18">
        <v>250</v>
      </c>
      <c r="D229" s="18">
        <v>250.01</v>
      </c>
      <c r="E229" s="18">
        <v>265</v>
      </c>
      <c r="F229" s="18"/>
      <c r="G229" s="16"/>
      <c r="H229" s="1"/>
      <c r="I229" s="1"/>
      <c r="J229" s="1">
        <v>0</v>
      </c>
      <c r="K229" s="15">
        <v>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237</v>
      </c>
      <c r="AE229" s="14">
        <f>C229*K229</f>
        <v>0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17">
        <v>515112</v>
      </c>
      <c r="B230" s="16" t="s">
        <v>203</v>
      </c>
      <c r="C230" s="18">
        <v>61</v>
      </c>
      <c r="D230" s="18">
        <v>61.01</v>
      </c>
      <c r="E230" s="18">
        <v>65.3</v>
      </c>
      <c r="F230" s="18"/>
      <c r="G230" s="16"/>
      <c r="H230" s="1"/>
      <c r="I230" s="1"/>
      <c r="J230" s="1">
        <v>0</v>
      </c>
      <c r="K230" s="15">
        <v>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237</v>
      </c>
      <c r="AE230" s="14">
        <f>C230*K230</f>
        <v>0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17">
        <v>515113</v>
      </c>
      <c r="B231" s="16" t="s">
        <v>204</v>
      </c>
      <c r="C231" s="18">
        <v>20</v>
      </c>
      <c r="D231" s="18">
        <v>20.010000000000002</v>
      </c>
      <c r="E231" s="18">
        <v>21.4</v>
      </c>
      <c r="F231" s="18"/>
      <c r="G231" s="16"/>
      <c r="H231" s="1"/>
      <c r="I231" s="1"/>
      <c r="J231" s="1">
        <v>0</v>
      </c>
      <c r="K231" s="15">
        <v>0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237</v>
      </c>
      <c r="AE231" s="14">
        <f>C231*K231</f>
        <v>0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>
      <c r="AE232" s="14">
        <f t="shared" ref="AE232:AK232" si="71">SUM(AE229:AE231)</f>
        <v>0</v>
      </c>
      <c r="AF232" s="14">
        <f t="shared" si="71"/>
        <v>0</v>
      </c>
      <c r="AG232" s="14">
        <f t="shared" si="71"/>
        <v>0</v>
      </c>
      <c r="AH232" s="14">
        <f t="shared" si="71"/>
        <v>0</v>
      </c>
      <c r="AI232" s="14">
        <f t="shared" si="71"/>
        <v>0</v>
      </c>
      <c r="AJ232" s="14">
        <f t="shared" si="71"/>
        <v>0</v>
      </c>
      <c r="AK232" s="14">
        <f t="shared" si="71"/>
        <v>0</v>
      </c>
    </row>
    <row r="235" spans="1:37" ht="15.75">
      <c r="A235" s="31" t="s">
        <v>212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7" ht="15.75">
      <c r="A236" s="2"/>
      <c r="B236" s="31" t="s">
        <v>205</v>
      </c>
      <c r="C236" s="32"/>
      <c r="D236" s="32"/>
      <c r="E236" s="32"/>
      <c r="F236" s="32"/>
      <c r="G236" s="32"/>
      <c r="H236" s="34" t="s">
        <v>213</v>
      </c>
      <c r="I236" s="32"/>
      <c r="J236" s="32"/>
      <c r="K236" s="32"/>
      <c r="L236" s="35" t="s">
        <v>214</v>
      </c>
      <c r="M236" s="32"/>
      <c r="N236" s="32"/>
      <c r="O236" s="36" t="s">
        <v>215</v>
      </c>
      <c r="P236" s="32"/>
      <c r="Q236" s="32"/>
      <c r="R236" s="37" t="s">
        <v>216</v>
      </c>
      <c r="S236" s="32"/>
      <c r="T236" s="32"/>
      <c r="U236" s="38" t="s">
        <v>217</v>
      </c>
      <c r="V236" s="32"/>
      <c r="W236" s="32"/>
      <c r="X236" s="39" t="s">
        <v>218</v>
      </c>
      <c r="Y236" s="32"/>
      <c r="Z236" s="32"/>
      <c r="AA236" s="40" t="s">
        <v>219</v>
      </c>
      <c r="AB236" s="32"/>
      <c r="AC236" s="32"/>
      <c r="AD236" s="2"/>
    </row>
    <row r="237" spans="1:37" ht="15.75">
      <c r="A237" s="3"/>
      <c r="B237" s="3" t="s">
        <v>3</v>
      </c>
      <c r="C237" s="3"/>
      <c r="D237" s="3"/>
      <c r="E237" s="3"/>
      <c r="F237" s="3"/>
      <c r="G237" s="3"/>
      <c r="H237" s="41" t="s">
        <v>2</v>
      </c>
      <c r="I237" s="41"/>
      <c r="J237" s="41"/>
      <c r="K237" s="41"/>
      <c r="L237" s="41" t="s">
        <v>2</v>
      </c>
      <c r="M237" s="41"/>
      <c r="N237" s="41"/>
      <c r="O237" s="41" t="s">
        <v>2</v>
      </c>
      <c r="P237" s="41"/>
      <c r="Q237" s="41"/>
      <c r="R237" s="41" t="s">
        <v>2</v>
      </c>
      <c r="S237" s="41"/>
      <c r="T237" s="41"/>
      <c r="U237" s="41" t="s">
        <v>2</v>
      </c>
      <c r="V237" s="41"/>
      <c r="W237" s="41"/>
      <c r="X237" s="41" t="s">
        <v>2</v>
      </c>
      <c r="Y237" s="41"/>
      <c r="Z237" s="41"/>
      <c r="AA237" s="41" t="s">
        <v>2</v>
      </c>
      <c r="AB237" s="41"/>
      <c r="AC237" s="41"/>
      <c r="AD237" s="3"/>
    </row>
    <row r="238" spans="1:37" ht="15.75">
      <c r="A238" s="3" t="s">
        <v>220</v>
      </c>
      <c r="B238" s="13" t="s">
        <v>206</v>
      </c>
      <c r="C238" s="3" t="s">
        <v>221</v>
      </c>
      <c r="D238" s="3" t="s">
        <v>222</v>
      </c>
      <c r="E238" s="3" t="s">
        <v>223</v>
      </c>
      <c r="F238" s="3" t="s">
        <v>224</v>
      </c>
      <c r="G238" s="3" t="s">
        <v>225</v>
      </c>
      <c r="H238" s="3" t="s">
        <v>4</v>
      </c>
      <c r="I238" s="3" t="s">
        <v>5</v>
      </c>
      <c r="J238" s="3" t="s">
        <v>226</v>
      </c>
      <c r="K238" s="3" t="s">
        <v>6</v>
      </c>
      <c r="L238" s="3" t="s">
        <v>4</v>
      </c>
      <c r="M238" s="3" t="s">
        <v>5</v>
      </c>
      <c r="N238" s="3" t="s">
        <v>6</v>
      </c>
      <c r="O238" s="3" t="s">
        <v>4</v>
      </c>
      <c r="P238" s="3" t="s">
        <v>5</v>
      </c>
      <c r="Q238" s="3" t="s">
        <v>6</v>
      </c>
      <c r="R238" s="3" t="s">
        <v>4</v>
      </c>
      <c r="S238" s="3" t="s">
        <v>5</v>
      </c>
      <c r="T238" s="3" t="s">
        <v>6</v>
      </c>
      <c r="U238" s="3" t="s">
        <v>4</v>
      </c>
      <c r="V238" s="3" t="s">
        <v>5</v>
      </c>
      <c r="W238" s="3" t="s">
        <v>6</v>
      </c>
      <c r="X238" s="3" t="s">
        <v>4</v>
      </c>
      <c r="Y238" s="3" t="s">
        <v>5</v>
      </c>
      <c r="Z238" s="3" t="s">
        <v>6</v>
      </c>
      <c r="AA238" s="3" t="s">
        <v>4</v>
      </c>
      <c r="AB238" s="3" t="s">
        <v>5</v>
      </c>
      <c r="AC238" s="3" t="s">
        <v>6</v>
      </c>
      <c r="AD238" s="3" t="s">
        <v>227</v>
      </c>
    </row>
    <row r="239" spans="1:37" ht="15.75">
      <c r="A239" s="17">
        <v>22237</v>
      </c>
      <c r="B239" s="16" t="s">
        <v>207</v>
      </c>
      <c r="C239" s="18">
        <v>144.08000000000001</v>
      </c>
      <c r="D239" s="18">
        <v>144.09</v>
      </c>
      <c r="E239" s="18">
        <v>188.4</v>
      </c>
      <c r="F239" s="19">
        <v>179.38</v>
      </c>
      <c r="G239" s="16" t="s">
        <v>235</v>
      </c>
      <c r="H239" s="1"/>
      <c r="I239" s="1"/>
      <c r="J239" s="1">
        <v>2</v>
      </c>
      <c r="K239" s="15">
        <v>2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 t="s">
        <v>236</v>
      </c>
      <c r="AE239" s="14">
        <f>C239*K239</f>
        <v>288.16000000000003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17" t="s">
        <v>208</v>
      </c>
      <c r="B240" s="16" t="s">
        <v>209</v>
      </c>
      <c r="C240" s="18">
        <v>656.32</v>
      </c>
      <c r="D240" s="18">
        <v>656.33</v>
      </c>
      <c r="E240" s="18">
        <v>689.2</v>
      </c>
      <c r="F240" s="19">
        <v>680.34379999999999</v>
      </c>
      <c r="G240" s="16" t="s">
        <v>242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 t="s">
        <v>236</v>
      </c>
      <c r="AE240" s="14">
        <f>C240*K240</f>
        <v>1968.96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>
      <c r="AE241" s="14">
        <f t="shared" ref="AE241:AK241" si="72">SUM(AE239:AE240)</f>
        <v>2257.12</v>
      </c>
      <c r="AF241" s="14">
        <f t="shared" si="72"/>
        <v>0</v>
      </c>
      <c r="AG241" s="14">
        <f t="shared" si="72"/>
        <v>0</v>
      </c>
      <c r="AH241" s="14">
        <f t="shared" si="72"/>
        <v>0</v>
      </c>
      <c r="AI241" s="14">
        <f t="shared" si="72"/>
        <v>0</v>
      </c>
      <c r="AJ241" s="14">
        <f t="shared" si="72"/>
        <v>0</v>
      </c>
      <c r="AK241" s="14">
        <f t="shared" si="72"/>
        <v>0</v>
      </c>
    </row>
    <row r="244" spans="1:37" ht="15.75">
      <c r="A244" s="31" t="s">
        <v>212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7" ht="15.75">
      <c r="A245" s="2"/>
      <c r="B245" s="31" t="s">
        <v>210</v>
      </c>
      <c r="C245" s="32"/>
      <c r="D245" s="32"/>
      <c r="E245" s="32"/>
      <c r="F245" s="32"/>
      <c r="G245" s="32"/>
      <c r="H245" s="34" t="s">
        <v>213</v>
      </c>
      <c r="I245" s="32"/>
      <c r="J245" s="32"/>
      <c r="K245" s="32"/>
      <c r="L245" s="35" t="s">
        <v>214</v>
      </c>
      <c r="M245" s="32"/>
      <c r="N245" s="32"/>
      <c r="O245" s="36" t="s">
        <v>215</v>
      </c>
      <c r="P245" s="32"/>
      <c r="Q245" s="32"/>
      <c r="R245" s="37" t="s">
        <v>216</v>
      </c>
      <c r="S245" s="32"/>
      <c r="T245" s="32"/>
      <c r="U245" s="38" t="s">
        <v>217</v>
      </c>
      <c r="V245" s="32"/>
      <c r="W245" s="32"/>
      <c r="X245" s="39" t="s">
        <v>218</v>
      </c>
      <c r="Y245" s="32"/>
      <c r="Z245" s="32"/>
      <c r="AA245" s="40" t="s">
        <v>219</v>
      </c>
      <c r="AB245" s="32"/>
      <c r="AC245" s="32"/>
      <c r="AD245" s="2"/>
    </row>
    <row r="246" spans="1:37" ht="15.75">
      <c r="A246" s="3"/>
      <c r="B246" s="3" t="s">
        <v>3</v>
      </c>
      <c r="C246" s="3"/>
      <c r="D246" s="3"/>
      <c r="E246" s="3"/>
      <c r="F246" s="3"/>
      <c r="G246" s="3"/>
      <c r="H246" s="41" t="s">
        <v>2</v>
      </c>
      <c r="I246" s="41"/>
      <c r="J246" s="41"/>
      <c r="K246" s="41"/>
      <c r="L246" s="41" t="s">
        <v>2</v>
      </c>
      <c r="M246" s="41"/>
      <c r="N246" s="41"/>
      <c r="O246" s="41" t="s">
        <v>2</v>
      </c>
      <c r="P246" s="41"/>
      <c r="Q246" s="41"/>
      <c r="R246" s="41" t="s">
        <v>2</v>
      </c>
      <c r="S246" s="41"/>
      <c r="T246" s="41"/>
      <c r="U246" s="41" t="s">
        <v>2</v>
      </c>
      <c r="V246" s="41"/>
      <c r="W246" s="41"/>
      <c r="X246" s="41" t="s">
        <v>2</v>
      </c>
      <c r="Y246" s="41"/>
      <c r="Z246" s="41"/>
      <c r="AA246" s="41" t="s">
        <v>2</v>
      </c>
      <c r="AB246" s="41"/>
      <c r="AC246" s="41"/>
      <c r="AD246" s="3"/>
    </row>
    <row r="247" spans="1:37" ht="15.75">
      <c r="A247" s="3" t="s">
        <v>220</v>
      </c>
      <c r="B247" s="13" t="s">
        <v>201</v>
      </c>
      <c r="C247" s="3" t="s">
        <v>221</v>
      </c>
      <c r="D247" s="3" t="s">
        <v>222</v>
      </c>
      <c r="E247" s="3" t="s">
        <v>223</v>
      </c>
      <c r="F247" s="3" t="s">
        <v>224</v>
      </c>
      <c r="G247" s="3" t="s">
        <v>225</v>
      </c>
      <c r="H247" s="3" t="s">
        <v>4</v>
      </c>
      <c r="I247" s="3" t="s">
        <v>5</v>
      </c>
      <c r="J247" s="3" t="s">
        <v>226</v>
      </c>
      <c r="K247" s="3" t="s">
        <v>6</v>
      </c>
      <c r="L247" s="3" t="s">
        <v>4</v>
      </c>
      <c r="M247" s="3" t="s">
        <v>5</v>
      </c>
      <c r="N247" s="3" t="s">
        <v>6</v>
      </c>
      <c r="O247" s="3" t="s">
        <v>4</v>
      </c>
      <c r="P247" s="3" t="s">
        <v>5</v>
      </c>
      <c r="Q247" s="3" t="s">
        <v>6</v>
      </c>
      <c r="R247" s="3" t="s">
        <v>4</v>
      </c>
      <c r="S247" s="3" t="s">
        <v>5</v>
      </c>
      <c r="T247" s="3" t="s">
        <v>6</v>
      </c>
      <c r="U247" s="3" t="s">
        <v>4</v>
      </c>
      <c r="V247" s="3" t="s">
        <v>5</v>
      </c>
      <c r="W247" s="3" t="s">
        <v>6</v>
      </c>
      <c r="X247" s="3" t="s">
        <v>4</v>
      </c>
      <c r="Y247" s="3" t="s">
        <v>5</v>
      </c>
      <c r="Z247" s="3" t="s">
        <v>6</v>
      </c>
      <c r="AA247" s="3" t="s">
        <v>4</v>
      </c>
      <c r="AB247" s="3" t="s">
        <v>5</v>
      </c>
      <c r="AC247" s="3" t="s">
        <v>6</v>
      </c>
      <c r="AD247" s="3" t="s">
        <v>227</v>
      </c>
    </row>
    <row r="248" spans="1:37" ht="15.75">
      <c r="A248" s="17">
        <v>750102546521</v>
      </c>
      <c r="B248" s="16" t="s">
        <v>211</v>
      </c>
      <c r="C248" s="18">
        <v>324</v>
      </c>
      <c r="D248" s="18">
        <v>324.01</v>
      </c>
      <c r="E248" s="18">
        <v>343.5</v>
      </c>
      <c r="F248" s="18"/>
      <c r="G248" s="16"/>
      <c r="H248" s="1"/>
      <c r="I248" s="1"/>
      <c r="J248" s="1">
        <v>0</v>
      </c>
      <c r="K248" s="15">
        <v>0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237</v>
      </c>
      <c r="AE248" s="14">
        <f>C248*K248</f>
        <v>0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>
      <c r="AE249" s="14">
        <f t="shared" ref="AE249:AK249" si="73">SUM(AE248:AE248)</f>
        <v>0</v>
      </c>
      <c r="AF249" s="14">
        <f t="shared" si="73"/>
        <v>0</v>
      </c>
      <c r="AG249" s="14">
        <f t="shared" si="73"/>
        <v>0</v>
      </c>
      <c r="AH249" s="14">
        <f t="shared" si="73"/>
        <v>0</v>
      </c>
      <c r="AI249" s="14">
        <f t="shared" si="73"/>
        <v>0</v>
      </c>
      <c r="AJ249" s="14">
        <f t="shared" si="73"/>
        <v>0</v>
      </c>
      <c r="AK249" s="14">
        <f t="shared" si="73"/>
        <v>0</v>
      </c>
    </row>
    <row r="252" spans="1:37" ht="15.75">
      <c r="B252" s="5" t="s">
        <v>213</v>
      </c>
      <c r="C252" s="23">
        <f>(AE19+AE32+AE56+AE90+AE126+AE194+AE210+AE222+AE232+AE241+AE249)</f>
        <v>499010.07549999998</v>
      </c>
    </row>
    <row r="253" spans="1:37" ht="15.75">
      <c r="B253" s="6" t="s">
        <v>214</v>
      </c>
      <c r="C253" s="14">
        <f>(AF19+AF32+AF56+AF90+AF126+AF194+AF210+AF222+AF232+AF241+AF249)</f>
        <v>0</v>
      </c>
    </row>
    <row r="254" spans="1:37" ht="15.75">
      <c r="B254" s="7" t="s">
        <v>215</v>
      </c>
      <c r="C254" s="14">
        <f>(AG19+AG32+AG56+AG90+AG126+AG194+AG210+AG222+AG232+AG241+AG249)</f>
        <v>0</v>
      </c>
    </row>
    <row r="255" spans="1:37" ht="15.75">
      <c r="B255" s="8" t="s">
        <v>216</v>
      </c>
      <c r="C255" s="14">
        <f>(AH19+AH32+AH56+AH90+AH126+AH194+AH210+AH222+AH232+AH241+AH249)</f>
        <v>0</v>
      </c>
    </row>
    <row r="256" spans="1:37" ht="15.75">
      <c r="B256" s="9" t="s">
        <v>217</v>
      </c>
      <c r="C256" s="14">
        <f>(AI19+AI32+AI56+AI90+AI126+AI194+AI210+AI222+AI232+AI241+AI249)</f>
        <v>0</v>
      </c>
    </row>
    <row r="257" spans="2:3" ht="15.75">
      <c r="B257" s="10" t="s">
        <v>218</v>
      </c>
      <c r="C257" s="14">
        <f>(AJ19+AJ32+AJ56+AJ90+AJ126+AJ194+AJ210+AJ222+AJ232+AJ241+AJ249)</f>
        <v>0</v>
      </c>
    </row>
    <row r="258" spans="2:3" ht="15.75">
      <c r="B258" s="11" t="s">
        <v>219</v>
      </c>
      <c r="C258" s="14">
        <f>(AK19+AK32+AK56+AK90+AK126+AK194+AK210+AK222+AK232+AK241+AK249)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246:Z246"/>
    <mergeCell ref="AA246:AC246"/>
    <mergeCell ref="H246:K246"/>
    <mergeCell ref="L246:N246"/>
    <mergeCell ref="O246:Q246"/>
    <mergeCell ref="R246:T246"/>
    <mergeCell ref="U246:W246"/>
    <mergeCell ref="X237:Z237"/>
    <mergeCell ref="AA237:AC237"/>
    <mergeCell ref="A244:AD244"/>
    <mergeCell ref="B245:G245"/>
    <mergeCell ref="H245:K245"/>
    <mergeCell ref="L245:N245"/>
    <mergeCell ref="O245:Q245"/>
    <mergeCell ref="R245:T245"/>
    <mergeCell ref="U245:W245"/>
    <mergeCell ref="X245:Z245"/>
    <mergeCell ref="AA245:AC245"/>
    <mergeCell ref="H237:K237"/>
    <mergeCell ref="L237:N237"/>
    <mergeCell ref="O237:Q237"/>
    <mergeCell ref="R237:T237"/>
    <mergeCell ref="U237:W237"/>
    <mergeCell ref="X227:Z227"/>
    <mergeCell ref="AA227:AC227"/>
    <mergeCell ref="A235:AD235"/>
    <mergeCell ref="B236:G236"/>
    <mergeCell ref="H236:K236"/>
    <mergeCell ref="L236:N236"/>
    <mergeCell ref="O236:Q236"/>
    <mergeCell ref="R236:T236"/>
    <mergeCell ref="U236:W236"/>
    <mergeCell ref="X236:Z236"/>
    <mergeCell ref="AA236:AC236"/>
    <mergeCell ref="H227:K227"/>
    <mergeCell ref="L227:N227"/>
    <mergeCell ref="O227:Q227"/>
    <mergeCell ref="R227:T227"/>
    <mergeCell ref="U227:W227"/>
    <mergeCell ref="X215:Z215"/>
    <mergeCell ref="AA215:AC215"/>
    <mergeCell ref="A225:AD225"/>
    <mergeCell ref="B226:G226"/>
    <mergeCell ref="H226:K226"/>
    <mergeCell ref="L226:N226"/>
    <mergeCell ref="O226:Q226"/>
    <mergeCell ref="R226:T226"/>
    <mergeCell ref="U226:W226"/>
    <mergeCell ref="X226:Z226"/>
    <mergeCell ref="AA226:AC226"/>
    <mergeCell ref="H215:K215"/>
    <mergeCell ref="L215:N215"/>
    <mergeCell ref="O215:Q215"/>
    <mergeCell ref="R215:T215"/>
    <mergeCell ref="U215:W215"/>
    <mergeCell ref="X199:Z199"/>
    <mergeCell ref="AA199:AC199"/>
    <mergeCell ref="A213:AD213"/>
    <mergeCell ref="B214:G214"/>
    <mergeCell ref="H214:K214"/>
    <mergeCell ref="L214:N214"/>
    <mergeCell ref="O214:Q214"/>
    <mergeCell ref="R214:T214"/>
    <mergeCell ref="U214:W214"/>
    <mergeCell ref="X214:Z214"/>
    <mergeCell ref="AA214:AC214"/>
    <mergeCell ref="H199:K199"/>
    <mergeCell ref="L199:N199"/>
    <mergeCell ref="O199:Q199"/>
    <mergeCell ref="R199:T199"/>
    <mergeCell ref="U199:W199"/>
    <mergeCell ref="X131:Z131"/>
    <mergeCell ref="AA131:AC131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31:K131"/>
    <mergeCell ref="L131:N131"/>
    <mergeCell ref="O131:Q131"/>
    <mergeCell ref="R131:T131"/>
    <mergeCell ref="U131:W131"/>
    <mergeCell ref="X95:Z95"/>
    <mergeCell ref="AA95:AC95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95:K95"/>
    <mergeCell ref="L95:N95"/>
    <mergeCell ref="O95:Q95"/>
    <mergeCell ref="R95:T95"/>
    <mergeCell ref="U95:W95"/>
    <mergeCell ref="X61:Z61"/>
    <mergeCell ref="AA61:AC61"/>
    <mergeCell ref="A93:AD93"/>
    <mergeCell ref="B94:G94"/>
    <mergeCell ref="H94:K94"/>
    <mergeCell ref="L94:N94"/>
    <mergeCell ref="O94:Q94"/>
    <mergeCell ref="R94:T94"/>
    <mergeCell ref="U94:W94"/>
    <mergeCell ref="X94:Z94"/>
    <mergeCell ref="AA94:AC94"/>
    <mergeCell ref="H61:K61"/>
    <mergeCell ref="L61:N61"/>
    <mergeCell ref="O61:Q61"/>
    <mergeCell ref="R61:T61"/>
    <mergeCell ref="U61:W61"/>
    <mergeCell ref="X37:Z37"/>
    <mergeCell ref="AA37:AC37"/>
    <mergeCell ref="A59:AD59"/>
    <mergeCell ref="B60:G60"/>
    <mergeCell ref="H60:K60"/>
    <mergeCell ref="L60:N60"/>
    <mergeCell ref="O60:Q60"/>
    <mergeCell ref="R60:T60"/>
    <mergeCell ref="U60:W60"/>
    <mergeCell ref="X60:Z60"/>
    <mergeCell ref="AA60:AC60"/>
    <mergeCell ref="H37:K37"/>
    <mergeCell ref="L37:N37"/>
    <mergeCell ref="O37:Q37"/>
    <mergeCell ref="R37:T37"/>
    <mergeCell ref="U37:W37"/>
    <mergeCell ref="X24:Z24"/>
    <mergeCell ref="AA24:AC24"/>
    <mergeCell ref="A35:AD35"/>
    <mergeCell ref="B36:G36"/>
    <mergeCell ref="H36:K36"/>
    <mergeCell ref="L36:N36"/>
    <mergeCell ref="O36:Q36"/>
    <mergeCell ref="R36:T36"/>
    <mergeCell ref="U36:W36"/>
    <mergeCell ref="X36:Z36"/>
    <mergeCell ref="AA36:AC36"/>
    <mergeCell ref="H24:K24"/>
    <mergeCell ref="L24:N24"/>
    <mergeCell ref="O24:Q24"/>
    <mergeCell ref="R24:T24"/>
    <mergeCell ref="U24:W24"/>
    <mergeCell ref="X3:Z3"/>
    <mergeCell ref="AA3:AC3"/>
    <mergeCell ref="A22:AD22"/>
    <mergeCell ref="B23:G23"/>
    <mergeCell ref="H23:K23"/>
    <mergeCell ref="L23:N23"/>
    <mergeCell ref="O23:Q23"/>
    <mergeCell ref="R23:T23"/>
    <mergeCell ref="U23:W23"/>
    <mergeCell ref="X23:Z23"/>
    <mergeCell ref="AA23:AC2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2018-05-21T16:12:52Z</cp:lastPrinted>
  <dcterms:created xsi:type="dcterms:W3CDTF">2018-05-21T16:02:47Z</dcterms:created>
  <dcterms:modified xsi:type="dcterms:W3CDTF">2018-05-21T19:55:07Z</dcterms:modified>
</cp:coreProperties>
</file>