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PEDIDO!$AD$1:$AD$151</definedName>
  </definedNames>
  <calcPr calcId="162913"/>
</workbook>
</file>

<file path=xl/calcChain.xml><?xml version="1.0" encoding="utf-8"?>
<calcChain xmlns="http://schemas.openxmlformats.org/spreadsheetml/2006/main">
  <c r="AK141" i="2" l="1"/>
  <c r="AK142" i="2" s="1"/>
  <c r="AJ141" i="2"/>
  <c r="AJ142" i="2" s="1"/>
  <c r="AI141" i="2"/>
  <c r="AI142" i="2" s="1"/>
  <c r="AH141" i="2"/>
  <c r="AH142" i="2" s="1"/>
  <c r="AG141" i="2"/>
  <c r="AG142" i="2" s="1"/>
  <c r="AF141" i="2"/>
  <c r="AF142" i="2" s="1"/>
  <c r="AE141" i="2"/>
  <c r="AE142" i="2" s="1"/>
  <c r="AK133" i="2"/>
  <c r="AK134" i="2" s="1"/>
  <c r="AJ133" i="2"/>
  <c r="AJ134" i="2" s="1"/>
  <c r="AI133" i="2"/>
  <c r="AI134" i="2" s="1"/>
  <c r="AH133" i="2"/>
  <c r="AH134" i="2" s="1"/>
  <c r="AG133" i="2"/>
  <c r="AG134" i="2" s="1"/>
  <c r="AF133" i="2"/>
  <c r="AF134" i="2" s="1"/>
  <c r="AE133" i="2"/>
  <c r="AE134" i="2" s="1"/>
  <c r="AK125" i="2"/>
  <c r="AJ125" i="2"/>
  <c r="AI125" i="2"/>
  <c r="AH125" i="2"/>
  <c r="AG125" i="2"/>
  <c r="AF125" i="2"/>
  <c r="AE125" i="2"/>
  <c r="AK124" i="2"/>
  <c r="AJ124" i="2"/>
  <c r="AI124" i="2"/>
  <c r="AI126" i="2" s="1"/>
  <c r="AH124" i="2"/>
  <c r="AG124" i="2"/>
  <c r="AG126" i="2" s="1"/>
  <c r="AF124" i="2"/>
  <c r="AE124" i="2"/>
  <c r="AE126" i="2" s="1"/>
  <c r="AK116" i="2"/>
  <c r="AJ116" i="2"/>
  <c r="AI116" i="2"/>
  <c r="AH116" i="2"/>
  <c r="AG116" i="2"/>
  <c r="AF116" i="2"/>
  <c r="AE116" i="2"/>
  <c r="AK115" i="2"/>
  <c r="AJ115" i="2"/>
  <c r="AI115" i="2"/>
  <c r="AI117" i="2" s="1"/>
  <c r="AH115" i="2"/>
  <c r="AG115" i="2"/>
  <c r="AG117" i="2" s="1"/>
  <c r="AF115" i="2"/>
  <c r="AE115" i="2"/>
  <c r="AE117" i="2" s="1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K108" i="2" s="1"/>
  <c r="AJ104" i="2"/>
  <c r="AI104" i="2"/>
  <c r="AI108" i="2" s="1"/>
  <c r="AH104" i="2"/>
  <c r="AG104" i="2"/>
  <c r="AG108" i="2" s="1"/>
  <c r="AF104" i="2"/>
  <c r="AE104" i="2"/>
  <c r="AE108" i="2" s="1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I87" i="2" s="1"/>
  <c r="AH81" i="2"/>
  <c r="AG81" i="2"/>
  <c r="AG87" i="2" s="1"/>
  <c r="AF81" i="2"/>
  <c r="AE81" i="2"/>
  <c r="AE87" i="2" s="1"/>
  <c r="AK73" i="2"/>
  <c r="AK74" i="2" s="1"/>
  <c r="AJ73" i="2"/>
  <c r="AJ74" i="2" s="1"/>
  <c r="AI73" i="2"/>
  <c r="AI74" i="2" s="1"/>
  <c r="AH73" i="2"/>
  <c r="AH74" i="2" s="1"/>
  <c r="AG73" i="2"/>
  <c r="AG74" i="2" s="1"/>
  <c r="AF73" i="2"/>
  <c r="AF74" i="2" s="1"/>
  <c r="AE73" i="2"/>
  <c r="AE74" i="2" s="1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I66" i="2" s="1"/>
  <c r="AH46" i="2"/>
  <c r="AG46" i="2"/>
  <c r="AG66" i="2" s="1"/>
  <c r="AF46" i="2"/>
  <c r="AE46" i="2"/>
  <c r="AE66" i="2" s="1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J39" i="2" s="1"/>
  <c r="AI5" i="2"/>
  <c r="AH5" i="2"/>
  <c r="AH39" i="2" s="1"/>
  <c r="AG5" i="2"/>
  <c r="AF5" i="2"/>
  <c r="AF39" i="2" s="1"/>
  <c r="AE5" i="2"/>
  <c r="AK87" i="2" l="1"/>
  <c r="AK66" i="2"/>
  <c r="AK126" i="2"/>
  <c r="AK117" i="2"/>
  <c r="AE39" i="2"/>
  <c r="AG39" i="2"/>
  <c r="AI39" i="2"/>
  <c r="AK39" i="2"/>
  <c r="AF87" i="2"/>
  <c r="AH87" i="2"/>
  <c r="AJ87" i="2"/>
  <c r="AF66" i="2"/>
  <c r="AH66" i="2"/>
  <c r="AJ66" i="2"/>
  <c r="AE97" i="2"/>
  <c r="AG97" i="2"/>
  <c r="C147" i="2" s="1"/>
  <c r="AI97" i="2"/>
  <c r="C149" i="2" s="1"/>
  <c r="AK97" i="2"/>
  <c r="AF97" i="2"/>
  <c r="AH97" i="2"/>
  <c r="AJ97" i="2"/>
  <c r="AF108" i="2"/>
  <c r="AH108" i="2"/>
  <c r="AJ108" i="2"/>
  <c r="AF117" i="2"/>
  <c r="AH117" i="2"/>
  <c r="AJ117" i="2"/>
  <c r="AF126" i="2"/>
  <c r="AH126" i="2"/>
  <c r="AJ126" i="2"/>
  <c r="C145" i="2" l="1"/>
  <c r="C151" i="2"/>
  <c r="C148" i="2"/>
  <c r="C150" i="2"/>
  <c r="C146" i="2"/>
</calcChain>
</file>

<file path=xl/sharedStrings.xml><?xml version="1.0" encoding="utf-8"?>
<sst xmlns="http://schemas.openxmlformats.org/spreadsheetml/2006/main" count="935" uniqueCount="151">
  <si>
    <t>GRUPO ABARROTES AZTECA</t>
  </si>
  <si>
    <t>PEDIDOS A 'COSPOR' 28-05-2018</t>
  </si>
  <si>
    <t>EXISTENCIAS</t>
  </si>
  <si>
    <t>DESCRIPCIÓN</t>
  </si>
  <si>
    <t>CAJAS</t>
  </si>
  <si>
    <t>PZAS</t>
  </si>
  <si>
    <t>PEDIDO</t>
  </si>
  <si>
    <t>COD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</si>
  <si>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</si>
  <si>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</si>
  <si>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</si>
  <si>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</si>
  <si>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</si>
  <si>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</si>
  <si>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</si>
  <si>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15/340 GRS.</t>
  </si>
  <si>
    <t>GELATINAS</t>
  </si>
  <si>
    <t>LGELAT0000021</t>
  </si>
  <si>
    <t>FLAN GARY CARAMELO 24/190 GRS.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</si>
  <si>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</si>
  <si>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</si>
  <si>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</si>
  <si>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</si>
  <si>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</si>
  <si>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</si>
  <si>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POLVO P/ HORNEAR REXAL BOTE 100/50 GRS</t>
  </si>
  <si>
    <t>POLVO P/ HORNEAR REXAL BOTE 60/100 GRS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</si>
  <si>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</si>
  <si>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</si>
  <si>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</si>
  <si>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</si>
  <si>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</si>
  <si>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</si>
  <si>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</si>
  <si>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</si>
  <si>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</si>
  <si>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</si>
  <si>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</si>
  <si>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</si>
  <si>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</si>
  <si>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</si>
  <si>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</si>
  <si>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</si>
  <si>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</si>
  <si>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28-05-2018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</si>
  <si>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</si>
  <si>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</si>
  <si>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</si>
  <si>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</si>
  <si>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</si>
  <si>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</si>
  <si>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</si>
  <si>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</si>
  <si>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</si>
  <si>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</si>
  <si>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</si>
  <si>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</si>
  <si>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</si>
  <si>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</si>
  <si>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</si>
  <si>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</si>
  <si>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</si>
  <si>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</si>
  <si>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WHISCAS 4/8/ 85 GRS. ATUN *BOLSA</t>
  </si>
  <si>
    <t>WHISCAS 4/8/85 GRS. GATITOS ATUN *BOLSA</t>
  </si>
  <si>
    <t>WHISCAS 4/8/85 GRS. GATITOS RES *BOLSA</t>
  </si>
  <si>
    <t>WHISCAS 4/8/85 GRS. PAVO *BOLSA</t>
  </si>
  <si>
    <t xml:space="preserve">WHISCAS LATA 24/156 GRS. ATUN </t>
  </si>
  <si>
    <t>WHISCAS LATA 24/156 GRS. RES</t>
  </si>
  <si>
    <t>WHISCAS LATA 24/156 GRS. SALMON</t>
  </si>
  <si>
    <t>PEDIDOS A 'BEREA' 28-05-2018</t>
  </si>
  <si>
    <t>CAFES</t>
  </si>
  <si>
    <t>CAFE CAPUCHINO INST. VERDE 20/28 GRS.</t>
  </si>
  <si>
    <t>PEDIDOS A 'MOCTEZUMA' 28-05-2018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</si>
  <si>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</si>
  <si>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</si>
  <si>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</si>
  <si>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</si>
  <si>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</si>
  <si>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</si>
  <si>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</si>
  <si>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28-05-2018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</si>
  <si>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</si>
  <si>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</si>
  <si>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</si>
  <si>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</si>
  <si>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</si>
  <si>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28-05-2018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</si>
  <si>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</si>
  <si>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</si>
  <si>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</si>
  <si>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</si>
  <si>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</si>
  <si>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</si>
  <si>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</si>
  <si>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</si>
  <si>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28-05-2018</t>
  </si>
  <si>
    <t>MANTECAS</t>
  </si>
  <si>
    <t>MANTECA CAMPANA 23 KGS.</t>
  </si>
  <si>
    <t>MANTECA STA LUCIA 24 KG.</t>
  </si>
  <si>
    <t>PEDIDOS A 'NEZZE' 28-05-2018</t>
  </si>
  <si>
    <t>PAPEL DE ENVOLTURA</t>
  </si>
  <si>
    <t>ALUMINIO NEZZE * 50 MTS. *</t>
  </si>
  <si>
    <t>ALUMINIO NEZZE 24/7 MTS.</t>
  </si>
  <si>
    <t>PEDIDOS A 'OSCAR' 28-05-2018</t>
  </si>
  <si>
    <t>VARIOS</t>
  </si>
  <si>
    <t>PALILLOS TARASQUITOS 10/250 PZAS</t>
  </si>
  <si>
    <t>PEDIDOS A 'LA CENTRAL' 28-05-2018</t>
  </si>
  <si>
    <t>CERILLOS Y ENCENDEDORES</t>
  </si>
  <si>
    <t>CERILLOS DE MADERA FLAMA 50/5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</si>
  <si>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</si>
  <si>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</si>
  <si>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</si>
  <si>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</si>
  <si>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</si>
  <si>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</si>
  <si>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</si>
  <si>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</si>
  <si>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</si>
  <si>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</si>
  <si>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</si>
  <si>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</si>
  <si>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</si>
  <si>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</si>
  <si>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</si>
  <si>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</si>
  <si>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%4 /// 667.75  MENOS EL 4%</t>
  </si>
  <si>
    <t xml:space="preserve"> en  descuento: %4 /// 567.8  MENOS EL 4%</t>
  </si>
  <si>
    <t xml:space="preserve"> en  descuento: %4 /// 485.83 MENOS EL 4%</t>
  </si>
  <si>
    <t>DUERO</t>
  </si>
  <si>
    <t>FERRERO</t>
  </si>
  <si>
    <t>SAHUAYO</t>
  </si>
  <si>
    <t xml:space="preserve"> en  descuento: % /// AHORA ES DE 134GRS</t>
  </si>
  <si>
    <t>DECASA</t>
  </si>
  <si>
    <t>LÓPEZ</t>
  </si>
  <si>
    <t xml:space="preserve"> en  descuento: % /// TEMPORAL</t>
  </si>
  <si>
    <t>VIOLETA</t>
  </si>
  <si>
    <t>0 en 0 descuento: %0.00 ///  EN  DESCUENTO: %0 /// EN 25 CAJAS</t>
  </si>
  <si>
    <t>0 en 0 descuento: %0.00 /// 0 EN 0 DESCUENTO: %0 /// EN 100 CJAS</t>
  </si>
  <si>
    <t xml:space="preserve"> </t>
  </si>
  <si>
    <t>3KG</t>
  </si>
  <si>
    <t>7KG</t>
  </si>
  <si>
    <t>17KG</t>
  </si>
  <si>
    <t>12KG</t>
  </si>
  <si>
    <t>24KG</t>
  </si>
  <si>
    <t>14KG</t>
  </si>
  <si>
    <t>3EX</t>
  </si>
  <si>
    <t>4EX</t>
  </si>
  <si>
    <t>13EX</t>
  </si>
  <si>
    <t>19KG</t>
  </si>
  <si>
    <t>18KG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</si>
</sst>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Calibri"/>
      <family val="2"/>
    </font>
    <font>
      <b/>
      <sz val="11"/>
      <color rgb="FFFFFFFF"/>
      <name val="Franklin Gothic Book"/>
      <family val="2"/>
    </font>
    <font>
      <sz val="11"/>
      <color rgb="FF000000"/>
      <name val="Franklin Gothic Book"/>
      <family val="2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4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view="pageLayout" zoomScaleNormal="100" workbookViewId="0">
      <selection activeCell="A141" sqref="A141:C141"/>
    </sheetView>
  </sheetViews>
  <sheetFormatPr baseColWidth="10" defaultColWidth="9.140625" defaultRowHeight="15"/>
  <cols>
    <col min="1" max="3" width="6" customWidth="1"/>
    <col min="4" max="4" width="24" style="24" customWidth="1"/>
    <col min="5" max="5" width="57.140625" customWidth="1"/>
  </cols>
  <sheetData>
    <row r="1" spans="1:5" ht="15.75">
      <c r="A1" s="37" t="s">
        <v>0</v>
      </c>
      <c r="B1" s="38"/>
      <c r="C1" s="38"/>
      <c r="D1" s="38"/>
      <c r="E1" s="38"/>
    </row>
    <row r="2" spans="1:5" ht="15.75">
      <c r="A2" s="37" t="s">
        <v>1</v>
      </c>
      <c r="B2" s="38"/>
      <c r="C2" s="38"/>
      <c r="D2" s="38"/>
      <c r="E2" s="38"/>
    </row>
    <row r="3" spans="1:5" ht="15.75">
      <c r="A3" s="39" t="s">
        <v>2</v>
      </c>
      <c r="B3" s="39"/>
      <c r="C3" s="1"/>
      <c r="D3" s="22"/>
      <c r="E3" s="1" t="s">
        <v>3</v>
      </c>
    </row>
    <row r="4" spans="1:5" ht="15.75">
      <c r="A4" s="1" t="s">
        <v>4</v>
      </c>
      <c r="B4" s="1" t="s">
        <v>5</v>
      </c>
      <c r="C4" s="1" t="s">
        <v>6</v>
      </c>
      <c r="D4" s="22" t="s">
        <v>7</v>
      </c>
      <c r="E4" s="9" t="s">
        <v>8</v>
      </c>
    </row>
    <row r="5" spans="1:5" ht="15.75">
      <c r="A5" s="13">
        <v>0</v>
      </c>
      <c r="B5" s="13">
        <v>2</v>
      </c>
      <c r="C5" s="13">
        <v>1</v>
      </c>
      <c r="D5" s="23">
        <v>75030253001</v>
      </c>
      <c r="E5" s="13" t="s">
        <v>9</v>
      </c>
    </row>
    <row r="6" spans="1:5" ht="15.75">
      <c r="A6" t="s">
        <v>139</v>
      </c>
      <c r="B6" t="s">
        <v>139</v>
      </c>
      <c r="E6" s="10" t="s">
        <v>10</v>
      </c>
    </row>
    <row r="7" spans="1:5" ht="15.75">
      <c r="A7" s="13">
        <v>0</v>
      </c>
      <c r="B7" s="13">
        <v>11</v>
      </c>
      <c r="C7" s="13">
        <v>0</v>
      </c>
      <c r="D7" s="23">
        <v>1505</v>
      </c>
      <c r="E7" s="13" t="s">
        <v>11</v>
      </c>
    </row>
    <row r="8" spans="1:5" ht="15.75">
      <c r="A8" s="13">
        <v>0</v>
      </c>
      <c r="B8" s="13">
        <v>4</v>
      </c>
      <c r="C8" s="13">
        <v>1</v>
      </c>
      <c r="D8" s="23">
        <v>1501</v>
      </c>
      <c r="E8" s="13" t="s">
        <v>12</v>
      </c>
    </row>
    <row r="9" spans="1:5" ht="15.75">
      <c r="A9" s="13">
        <v>0</v>
      </c>
      <c r="B9" s="13">
        <v>7</v>
      </c>
      <c r="C9" s="13">
        <v>0</v>
      </c>
      <c r="D9" s="23">
        <v>25551</v>
      </c>
      <c r="E9" s="13" t="s">
        <v>13</v>
      </c>
    </row>
    <row r="10" spans="1:5" ht="15.75">
      <c r="A10" s="13">
        <v>0</v>
      </c>
      <c r="B10" s="13">
        <v>0</v>
      </c>
      <c r="C10" s="13">
        <v>1</v>
      </c>
      <c r="D10" s="25">
        <v>80051671</v>
      </c>
      <c r="E10" s="13" t="s">
        <v>14</v>
      </c>
    </row>
    <row r="11" spans="1:5" ht="15.75">
      <c r="A11" s="13">
        <v>0</v>
      </c>
      <c r="B11" s="13">
        <v>14</v>
      </c>
      <c r="C11" s="13">
        <v>0</v>
      </c>
      <c r="D11" s="25">
        <v>789742895050</v>
      </c>
      <c r="E11" s="13" t="s">
        <v>15</v>
      </c>
    </row>
    <row r="12" spans="1:5" ht="15.75">
      <c r="A12" t="s">
        <v>139</v>
      </c>
      <c r="B12" t="s">
        <v>139</v>
      </c>
      <c r="E12" s="10" t="s">
        <v>16</v>
      </c>
    </row>
    <row r="13" spans="1:5" ht="15.75">
      <c r="A13" s="13">
        <v>1</v>
      </c>
      <c r="B13" s="13">
        <v>2</v>
      </c>
      <c r="C13" s="13">
        <v>0</v>
      </c>
      <c r="D13" s="23" t="s">
        <v>17</v>
      </c>
      <c r="E13" s="13" t="s">
        <v>18</v>
      </c>
    </row>
    <row r="14" spans="1:5" ht="15.75">
      <c r="A14" t="s">
        <v>139</v>
      </c>
      <c r="B14" t="s">
        <v>139</v>
      </c>
      <c r="E14" s="10" t="s">
        <v>19</v>
      </c>
    </row>
    <row r="15" spans="1:5" ht="15.75">
      <c r="A15" s="13">
        <v>0</v>
      </c>
      <c r="B15" s="13">
        <v>11</v>
      </c>
      <c r="C15" s="13">
        <v>0</v>
      </c>
      <c r="D15" s="23">
        <v>75030253006</v>
      </c>
      <c r="E15" s="13" t="s">
        <v>20</v>
      </c>
    </row>
    <row r="16" spans="1:5" ht="15.75">
      <c r="A16" s="13">
        <v>0</v>
      </c>
      <c r="B16" s="13">
        <v>6</v>
      </c>
      <c r="C16" s="13">
        <v>0</v>
      </c>
      <c r="D16" s="23">
        <v>75030253005</v>
      </c>
      <c r="E16" s="13" t="s">
        <v>21</v>
      </c>
    </row>
    <row r="17" spans="1:5" ht="15.75">
      <c r="A17" s="13">
        <v>1</v>
      </c>
      <c r="B17" s="13">
        <v>0</v>
      </c>
      <c r="C17" s="13">
        <v>0</v>
      </c>
      <c r="D17" s="23">
        <v>75030253008</v>
      </c>
      <c r="E17" s="13" t="s">
        <v>22</v>
      </c>
    </row>
    <row r="18" spans="1:5" ht="15.75">
      <c r="A18" t="s">
        <v>139</v>
      </c>
      <c r="B18" t="s">
        <v>139</v>
      </c>
      <c r="E18" s="10" t="s">
        <v>23</v>
      </c>
    </row>
    <row r="19" spans="1:5" ht="15.75">
      <c r="A19" s="13">
        <v>0</v>
      </c>
      <c r="B19" s="13">
        <v>37</v>
      </c>
      <c r="C19" s="13">
        <v>0</v>
      </c>
      <c r="D19" s="23">
        <v>7502056210004</v>
      </c>
      <c r="E19" s="13" t="s">
        <v>24</v>
      </c>
    </row>
    <row r="20" spans="1:5" ht="15.75">
      <c r="A20" s="13">
        <v>0</v>
      </c>
      <c r="B20" s="13">
        <v>86</v>
      </c>
      <c r="C20" s="13">
        <v>0</v>
      </c>
      <c r="D20" s="23">
        <v>750205621002</v>
      </c>
      <c r="E20" s="13" t="s">
        <v>25</v>
      </c>
    </row>
    <row r="21" spans="1:5" ht="15.75">
      <c r="A21" s="13">
        <v>0</v>
      </c>
      <c r="B21" s="13">
        <v>49</v>
      </c>
      <c r="C21" s="13">
        <v>0</v>
      </c>
      <c r="D21" s="23">
        <v>750205621003</v>
      </c>
      <c r="E21" s="13" t="s">
        <v>26</v>
      </c>
    </row>
    <row r="22" spans="1:5" ht="15.75">
      <c r="A22" t="s">
        <v>139</v>
      </c>
      <c r="B22" t="s">
        <v>139</v>
      </c>
      <c r="E22" s="10" t="s">
        <v>27</v>
      </c>
    </row>
    <row r="23" spans="1:5" ht="15.75">
      <c r="A23" s="13">
        <v>0</v>
      </c>
      <c r="B23" s="13">
        <v>5</v>
      </c>
      <c r="C23" s="13">
        <v>1</v>
      </c>
      <c r="D23" s="23">
        <v>75010262</v>
      </c>
      <c r="E23" s="13" t="s">
        <v>28</v>
      </c>
    </row>
    <row r="24" spans="1:5" ht="15.75">
      <c r="A24" s="13">
        <v>1</v>
      </c>
      <c r="B24" s="13">
        <v>8</v>
      </c>
      <c r="C24" s="13">
        <v>0</v>
      </c>
      <c r="D24" s="23">
        <v>7502015001</v>
      </c>
      <c r="E24" s="13" t="s">
        <v>29</v>
      </c>
    </row>
    <row r="25" spans="1:5" ht="15.75">
      <c r="A25" t="s">
        <v>139</v>
      </c>
      <c r="B25" t="s">
        <v>139</v>
      </c>
      <c r="E25" s="10" t="s">
        <v>30</v>
      </c>
    </row>
    <row r="26" spans="1:5" ht="15.75">
      <c r="A26" s="13">
        <v>0</v>
      </c>
      <c r="B26" s="13">
        <v>1</v>
      </c>
      <c r="C26" s="13">
        <v>2</v>
      </c>
      <c r="D26" s="23">
        <v>75030253004</v>
      </c>
      <c r="E26" s="13" t="s">
        <v>31</v>
      </c>
    </row>
    <row r="27" spans="1:5" ht="15.75">
      <c r="A27" s="13">
        <v>0</v>
      </c>
      <c r="B27" s="13">
        <v>0</v>
      </c>
      <c r="C27" s="13">
        <v>2</v>
      </c>
      <c r="D27" s="23">
        <v>75030253003</v>
      </c>
      <c r="E27" s="13" t="s">
        <v>32</v>
      </c>
    </row>
    <row r="28" spans="1:5" ht="15.75">
      <c r="A28" t="s">
        <v>139</v>
      </c>
      <c r="B28" t="s">
        <v>139</v>
      </c>
      <c r="E28" s="10" t="s">
        <v>33</v>
      </c>
    </row>
    <row r="29" spans="1:5" ht="15.75">
      <c r="A29" s="13">
        <v>0</v>
      </c>
      <c r="B29" s="13">
        <v>1</v>
      </c>
      <c r="C29" s="13">
        <v>2</v>
      </c>
      <c r="D29" s="23">
        <v>75030253002</v>
      </c>
      <c r="E29" s="13" t="s">
        <v>34</v>
      </c>
    </row>
    <row r="30" spans="1:5" ht="15.75">
      <c r="A30" t="s">
        <v>139</v>
      </c>
      <c r="B30" t="s">
        <v>139</v>
      </c>
      <c r="E30" s="10" t="s">
        <v>35</v>
      </c>
    </row>
    <row r="31" spans="1:5" ht="15.75">
      <c r="A31" s="13">
        <v>2</v>
      </c>
      <c r="B31" s="13">
        <v>0</v>
      </c>
      <c r="C31" s="13">
        <v>0</v>
      </c>
      <c r="D31" s="23">
        <v>6145</v>
      </c>
      <c r="E31" s="13" t="s">
        <v>36</v>
      </c>
    </row>
    <row r="32" spans="1:5" ht="15.75">
      <c r="A32" s="13">
        <v>2</v>
      </c>
      <c r="B32" s="13">
        <v>1</v>
      </c>
      <c r="C32" s="13">
        <v>0</v>
      </c>
      <c r="D32" s="23">
        <v>6144</v>
      </c>
      <c r="E32" s="13" t="s">
        <v>37</v>
      </c>
    </row>
    <row r="33" spans="1:5" ht="15.75">
      <c r="A33" s="13">
        <v>0</v>
      </c>
      <c r="B33" s="13">
        <v>4</v>
      </c>
      <c r="C33" s="13">
        <v>0</v>
      </c>
      <c r="D33" s="23">
        <v>7584020401</v>
      </c>
      <c r="E33" s="13" t="s">
        <v>38</v>
      </c>
    </row>
    <row r="34" spans="1:5" ht="15.75">
      <c r="A34" s="13">
        <v>0</v>
      </c>
      <c r="B34" s="13">
        <v>7</v>
      </c>
      <c r="C34" s="13">
        <v>0</v>
      </c>
      <c r="D34" s="23">
        <v>7584020402</v>
      </c>
      <c r="E34" s="13" t="s">
        <v>39</v>
      </c>
    </row>
    <row r="35" spans="1:5" ht="15.75">
      <c r="A35" t="s">
        <v>139</v>
      </c>
      <c r="B35" t="s">
        <v>139</v>
      </c>
      <c r="E35" s="10" t="s">
        <v>40</v>
      </c>
    </row>
    <row r="36" spans="1:5" ht="15.75">
      <c r="A36" s="13">
        <v>0</v>
      </c>
      <c r="B36" s="13">
        <v>4</v>
      </c>
      <c r="C36" s="13">
        <v>2</v>
      </c>
      <c r="D36" s="23">
        <v>1550</v>
      </c>
      <c r="E36" s="13" t="s">
        <v>41</v>
      </c>
    </row>
    <row r="37" spans="1:5" ht="15.75">
      <c r="A37" s="13">
        <v>1</v>
      </c>
      <c r="B37" s="13">
        <v>8</v>
      </c>
      <c r="C37" s="13">
        <v>0</v>
      </c>
      <c r="D37" s="23">
        <v>26631</v>
      </c>
      <c r="E37" s="13" t="s">
        <v>42</v>
      </c>
    </row>
    <row r="38" spans="1:5" ht="15.75">
      <c r="A38" s="13">
        <v>1</v>
      </c>
      <c r="B38" s="13">
        <v>10</v>
      </c>
      <c r="C38" s="13">
        <v>0</v>
      </c>
      <c r="D38" s="23">
        <v>24561</v>
      </c>
      <c r="E38" s="13" t="s">
        <v>43</v>
      </c>
    </row>
    <row r="42" spans="1:5" ht="15.75">
      <c r="A42" s="37" t="s">
        <v>0</v>
      </c>
      <c r="B42" s="38"/>
      <c r="C42" s="38"/>
      <c r="D42" s="38"/>
      <c r="E42" s="38"/>
    </row>
    <row r="43" spans="1:5" ht="15.75">
      <c r="A43" s="37" t="s">
        <v>44</v>
      </c>
      <c r="B43" s="38"/>
      <c r="C43" s="38"/>
      <c r="D43" s="38"/>
      <c r="E43" s="38"/>
    </row>
    <row r="44" spans="1:5" ht="15.75">
      <c r="A44" s="39" t="s">
        <v>2</v>
      </c>
      <c r="B44" s="39"/>
      <c r="C44" s="1"/>
      <c r="D44" s="22"/>
      <c r="E44" s="1" t="s">
        <v>3</v>
      </c>
    </row>
    <row r="45" spans="1:5" ht="15.75">
      <c r="A45" s="1" t="s">
        <v>4</v>
      </c>
      <c r="B45" s="1" t="s">
        <v>5</v>
      </c>
      <c r="C45" s="1" t="s">
        <v>6</v>
      </c>
      <c r="D45" s="22" t="s">
        <v>7</v>
      </c>
      <c r="E45" s="9" t="s">
        <v>45</v>
      </c>
    </row>
    <row r="46" spans="1:5" ht="15.75">
      <c r="A46" s="13">
        <v>0</v>
      </c>
      <c r="B46" s="13" t="s">
        <v>140</v>
      </c>
      <c r="C46" s="13">
        <v>5</v>
      </c>
      <c r="D46" s="23">
        <v>774954901</v>
      </c>
      <c r="E46" s="13" t="s">
        <v>46</v>
      </c>
    </row>
    <row r="47" spans="1:5" ht="15.75">
      <c r="A47" s="13">
        <v>0</v>
      </c>
      <c r="B47" s="13" t="s">
        <v>141</v>
      </c>
      <c r="C47" s="13">
        <v>5</v>
      </c>
      <c r="D47" s="23">
        <v>774954902</v>
      </c>
      <c r="E47" s="13" t="s">
        <v>47</v>
      </c>
    </row>
    <row r="48" spans="1:5" ht="15.75">
      <c r="A48" s="13">
        <v>2</v>
      </c>
      <c r="B48" s="13" t="s">
        <v>142</v>
      </c>
      <c r="C48" s="13">
        <v>2</v>
      </c>
      <c r="D48" s="23" t="s">
        <v>48</v>
      </c>
      <c r="E48" s="13" t="s">
        <v>49</v>
      </c>
    </row>
    <row r="49" spans="1:5" ht="15.75">
      <c r="A49" s="13">
        <v>0</v>
      </c>
      <c r="B49" s="13" t="s">
        <v>143</v>
      </c>
      <c r="C49" s="13">
        <v>4</v>
      </c>
      <c r="D49" s="23" t="s">
        <v>50</v>
      </c>
      <c r="E49" s="13" t="s">
        <v>51</v>
      </c>
    </row>
    <row r="50" spans="1:5" ht="15.75">
      <c r="A50" s="13">
        <v>1</v>
      </c>
      <c r="B50" s="13" t="s">
        <v>144</v>
      </c>
      <c r="C50" s="13">
        <v>3</v>
      </c>
      <c r="D50" s="23" t="s">
        <v>52</v>
      </c>
      <c r="E50" s="13" t="s">
        <v>53</v>
      </c>
    </row>
    <row r="51" spans="1:5" ht="15.75">
      <c r="A51" s="13">
        <v>5</v>
      </c>
      <c r="B51" s="13" t="s">
        <v>143</v>
      </c>
      <c r="C51" s="13">
        <v>0</v>
      </c>
      <c r="D51" s="23" t="s">
        <v>54</v>
      </c>
      <c r="E51" s="13" t="s">
        <v>55</v>
      </c>
    </row>
    <row r="52" spans="1:5" ht="15.75">
      <c r="A52" s="13">
        <v>1</v>
      </c>
      <c r="B52" s="13" t="s">
        <v>145</v>
      </c>
      <c r="C52" s="13">
        <v>3</v>
      </c>
      <c r="D52" s="23">
        <v>774954907</v>
      </c>
      <c r="E52" s="13" t="s">
        <v>56</v>
      </c>
    </row>
    <row r="53" spans="1:5" ht="15.75">
      <c r="A53" s="13">
        <v>1</v>
      </c>
      <c r="B53" s="13">
        <v>0</v>
      </c>
      <c r="C53" s="13">
        <v>0</v>
      </c>
      <c r="D53" s="23">
        <v>6255</v>
      </c>
      <c r="E53" s="13" t="s">
        <v>57</v>
      </c>
    </row>
    <row r="54" spans="1:5" ht="15.75">
      <c r="A54" s="13">
        <v>0</v>
      </c>
      <c r="B54" s="13">
        <v>9</v>
      </c>
      <c r="C54" s="13">
        <v>1</v>
      </c>
      <c r="D54" s="23">
        <v>706460236221</v>
      </c>
      <c r="E54" s="13" t="s">
        <v>58</v>
      </c>
    </row>
    <row r="55" spans="1:5" ht="15.75">
      <c r="A55" s="13">
        <v>1</v>
      </c>
      <c r="B55" s="13">
        <v>0</v>
      </c>
      <c r="C55" s="13">
        <v>0</v>
      </c>
      <c r="D55" s="23">
        <v>706460235828</v>
      </c>
      <c r="E55" s="13" t="s">
        <v>59</v>
      </c>
    </row>
    <row r="56" spans="1:5" ht="15.75">
      <c r="A56" s="13">
        <v>0</v>
      </c>
      <c r="B56" s="13">
        <v>15</v>
      </c>
      <c r="C56" s="13">
        <v>0</v>
      </c>
      <c r="D56" s="23">
        <v>42013</v>
      </c>
      <c r="E56" s="13" t="s">
        <v>60</v>
      </c>
    </row>
    <row r="57" spans="1:5" ht="15.75">
      <c r="A57" s="13">
        <v>0</v>
      </c>
      <c r="B57" s="13">
        <v>9</v>
      </c>
      <c r="C57" s="13">
        <v>1</v>
      </c>
      <c r="D57" s="23">
        <v>706460235989</v>
      </c>
      <c r="E57" s="13" t="s">
        <v>61</v>
      </c>
    </row>
    <row r="58" spans="1:5" ht="15.75">
      <c r="A58" s="13">
        <v>3</v>
      </c>
      <c r="B58" s="13">
        <v>6</v>
      </c>
      <c r="C58" s="13">
        <v>0</v>
      </c>
      <c r="D58" s="23">
        <v>706460236108</v>
      </c>
      <c r="E58" s="13" t="s">
        <v>62</v>
      </c>
    </row>
    <row r="59" spans="1:5" ht="15.75">
      <c r="A59" s="13" t="s">
        <v>146</v>
      </c>
      <c r="B59" s="13">
        <v>7</v>
      </c>
      <c r="C59" s="13">
        <v>0</v>
      </c>
      <c r="D59" s="25">
        <v>62711</v>
      </c>
      <c r="E59" s="13" t="s">
        <v>63</v>
      </c>
    </row>
    <row r="60" spans="1:5" ht="15.75">
      <c r="A60" s="13" t="s">
        <v>147</v>
      </c>
      <c r="B60" s="13">
        <v>4</v>
      </c>
      <c r="C60" s="13">
        <v>0</v>
      </c>
      <c r="D60" s="25">
        <v>6268</v>
      </c>
      <c r="E60" s="13" t="s">
        <v>64</v>
      </c>
    </row>
    <row r="61" spans="1:5" ht="15.75">
      <c r="A61" s="13" t="s">
        <v>146</v>
      </c>
      <c r="B61" s="13">
        <v>6</v>
      </c>
      <c r="C61" s="13">
        <v>0</v>
      </c>
      <c r="D61" s="25">
        <v>6271</v>
      </c>
      <c r="E61" s="13" t="s">
        <v>65</v>
      </c>
    </row>
    <row r="62" spans="1:5" ht="15.75">
      <c r="A62" s="13" t="s">
        <v>148</v>
      </c>
      <c r="B62" s="13">
        <v>0</v>
      </c>
      <c r="C62" s="13">
        <v>0</v>
      </c>
      <c r="D62" s="25">
        <v>7506174512293</v>
      </c>
      <c r="E62" s="13" t="s">
        <v>66</v>
      </c>
    </row>
    <row r="63" spans="1:5" ht="15.75">
      <c r="A63" s="13">
        <v>0</v>
      </c>
      <c r="B63" s="13">
        <v>13</v>
      </c>
      <c r="C63" s="13">
        <v>0</v>
      </c>
      <c r="D63" s="23">
        <v>706460000556</v>
      </c>
      <c r="E63" s="13" t="s">
        <v>67</v>
      </c>
    </row>
    <row r="64" spans="1:5" ht="15.75">
      <c r="A64" s="13">
        <v>0</v>
      </c>
      <c r="B64" s="13">
        <v>7</v>
      </c>
      <c r="C64" s="13">
        <v>0</v>
      </c>
      <c r="D64" s="23">
        <v>706460000570</v>
      </c>
      <c r="E64" s="13" t="s">
        <v>68</v>
      </c>
    </row>
    <row r="65" spans="1:5" ht="15.75">
      <c r="A65" s="13">
        <v>0</v>
      </c>
      <c r="B65" s="13">
        <v>11</v>
      </c>
      <c r="C65" s="13">
        <v>0</v>
      </c>
      <c r="D65" s="23">
        <v>6272</v>
      </c>
      <c r="E65" s="13" t="s">
        <v>69</v>
      </c>
    </row>
    <row r="69" spans="1:5" ht="15.75">
      <c r="A69" s="37" t="s">
        <v>0</v>
      </c>
      <c r="B69" s="38"/>
      <c r="C69" s="38"/>
      <c r="D69" s="38"/>
      <c r="E69" s="38"/>
    </row>
    <row r="70" spans="1:5" ht="15.75">
      <c r="A70" s="37" t="s">
        <v>70</v>
      </c>
      <c r="B70" s="38"/>
      <c r="C70" s="38"/>
      <c r="D70" s="38"/>
      <c r="E70" s="38"/>
    </row>
    <row r="71" spans="1:5" ht="15.75">
      <c r="A71" s="39" t="s">
        <v>2</v>
      </c>
      <c r="B71" s="39"/>
      <c r="C71" s="1"/>
      <c r="D71" s="22"/>
      <c r="E71" s="1" t="s">
        <v>3</v>
      </c>
    </row>
    <row r="72" spans="1:5" ht="15.75">
      <c r="A72" s="1" t="s">
        <v>4</v>
      </c>
      <c r="B72" s="1" t="s">
        <v>5</v>
      </c>
      <c r="C72" s="1" t="s">
        <v>6</v>
      </c>
      <c r="D72" s="22" t="s">
        <v>7</v>
      </c>
      <c r="E72" s="9" t="s">
        <v>71</v>
      </c>
    </row>
    <row r="73" spans="1:5" ht="15.75">
      <c r="A73" s="13">
        <v>6</v>
      </c>
      <c r="B73" s="13">
        <v>18</v>
      </c>
      <c r="C73" s="13">
        <v>0</v>
      </c>
      <c r="D73" s="23">
        <v>7503006218026</v>
      </c>
      <c r="E73" s="13" t="s">
        <v>72</v>
      </c>
    </row>
    <row r="77" spans="1:5" ht="15.75">
      <c r="A77" s="37" t="s">
        <v>0</v>
      </c>
      <c r="B77" s="38"/>
      <c r="C77" s="38"/>
      <c r="D77" s="38"/>
      <c r="E77" s="38"/>
    </row>
    <row r="78" spans="1:5" ht="15.75">
      <c r="A78" s="37" t="s">
        <v>73</v>
      </c>
      <c r="B78" s="38"/>
      <c r="C78" s="38"/>
      <c r="D78" s="38"/>
      <c r="E78" s="38"/>
    </row>
    <row r="79" spans="1:5" ht="15.75">
      <c r="A79" s="39" t="s">
        <v>2</v>
      </c>
      <c r="B79" s="39"/>
      <c r="C79" s="1"/>
      <c r="D79" s="22"/>
      <c r="E79" s="1" t="s">
        <v>3</v>
      </c>
    </row>
    <row r="80" spans="1:5" ht="15.75">
      <c r="A80" s="1" t="s">
        <v>4</v>
      </c>
      <c r="B80" s="1" t="s">
        <v>5</v>
      </c>
      <c r="C80" s="1" t="s">
        <v>6</v>
      </c>
      <c r="D80" s="22" t="s">
        <v>7</v>
      </c>
      <c r="E80" s="9" t="s">
        <v>74</v>
      </c>
    </row>
    <row r="81" spans="1:5" ht="15.75">
      <c r="A81" s="13">
        <v>0</v>
      </c>
      <c r="B81" s="13">
        <v>6</v>
      </c>
      <c r="C81" s="13">
        <v>1</v>
      </c>
      <c r="D81" s="23">
        <v>2014</v>
      </c>
      <c r="E81" s="13" t="s">
        <v>75</v>
      </c>
    </row>
    <row r="82" spans="1:5" ht="15.75">
      <c r="A82" s="13">
        <v>0</v>
      </c>
      <c r="B82" s="13">
        <v>1</v>
      </c>
      <c r="C82" s="13">
        <v>1</v>
      </c>
      <c r="D82" s="23">
        <v>7501225103014</v>
      </c>
      <c r="E82" s="13" t="s">
        <v>76</v>
      </c>
    </row>
    <row r="83" spans="1:5" ht="15.75">
      <c r="A83" s="13">
        <v>1</v>
      </c>
      <c r="B83" s="13">
        <v>7</v>
      </c>
      <c r="C83" s="13">
        <v>0</v>
      </c>
      <c r="D83" s="23">
        <v>2009</v>
      </c>
      <c r="E83" s="13" t="s">
        <v>77</v>
      </c>
    </row>
    <row r="84" spans="1:5" ht="15.75">
      <c r="A84" s="13">
        <v>0</v>
      </c>
      <c r="B84" s="13">
        <v>2</v>
      </c>
      <c r="C84" s="13">
        <v>1</v>
      </c>
      <c r="D84" s="23">
        <v>20145</v>
      </c>
      <c r="E84" s="13" t="s">
        <v>78</v>
      </c>
    </row>
    <row r="85" spans="1:5" ht="15.75">
      <c r="A85" t="s">
        <v>139</v>
      </c>
      <c r="B85" t="s">
        <v>139</v>
      </c>
      <c r="E85" s="10" t="s">
        <v>79</v>
      </c>
    </row>
    <row r="86" spans="1:5" ht="15.75">
      <c r="A86" s="13">
        <v>3</v>
      </c>
      <c r="B86" s="13">
        <v>1</v>
      </c>
      <c r="C86" s="13">
        <v>0</v>
      </c>
      <c r="D86" s="23">
        <v>125546666</v>
      </c>
      <c r="E86" s="13" t="s">
        <v>80</v>
      </c>
    </row>
    <row r="90" spans="1:5" ht="15.75">
      <c r="A90" s="37" t="s">
        <v>0</v>
      </c>
      <c r="B90" s="38"/>
      <c r="C90" s="38"/>
      <c r="D90" s="38"/>
      <c r="E90" s="38"/>
    </row>
    <row r="91" spans="1:5" ht="15.75">
      <c r="A91" s="37" t="s">
        <v>81</v>
      </c>
      <c r="B91" s="38"/>
      <c r="C91" s="38"/>
      <c r="D91" s="38"/>
      <c r="E91" s="38"/>
    </row>
    <row r="92" spans="1:5" ht="15.75">
      <c r="A92" s="39" t="s">
        <v>2</v>
      </c>
      <c r="B92" s="39"/>
      <c r="C92" s="1"/>
      <c r="D92" s="22"/>
      <c r="E92" s="1" t="s">
        <v>3</v>
      </c>
    </row>
    <row r="93" spans="1:5" ht="15.75">
      <c r="A93" s="1" t="s">
        <v>4</v>
      </c>
      <c r="B93" s="1" t="s">
        <v>5</v>
      </c>
      <c r="C93" s="1" t="s">
        <v>6</v>
      </c>
      <c r="D93" s="22" t="s">
        <v>7</v>
      </c>
      <c r="E93" s="9" t="s">
        <v>23</v>
      </c>
    </row>
    <row r="94" spans="1:5" ht="15.75">
      <c r="A94" s="13">
        <v>16</v>
      </c>
      <c r="B94" s="13">
        <v>8</v>
      </c>
      <c r="C94" s="13">
        <v>0</v>
      </c>
      <c r="D94" s="23" t="s">
        <v>82</v>
      </c>
      <c r="E94" s="13" t="s">
        <v>83</v>
      </c>
    </row>
    <row r="95" spans="1:5" ht="15.75">
      <c r="A95" s="13">
        <v>76</v>
      </c>
      <c r="B95" s="13">
        <v>10</v>
      </c>
      <c r="C95" s="13">
        <v>0</v>
      </c>
      <c r="D95" s="23" t="s">
        <v>84</v>
      </c>
      <c r="E95" s="13" t="s">
        <v>85</v>
      </c>
    </row>
    <row r="96" spans="1:5" ht="15.75">
      <c r="A96" s="13">
        <v>14</v>
      </c>
      <c r="B96" s="13">
        <v>2</v>
      </c>
      <c r="C96" s="13">
        <v>0</v>
      </c>
      <c r="D96" s="23">
        <v>750105810</v>
      </c>
      <c r="E96" s="13" t="s">
        <v>86</v>
      </c>
    </row>
    <row r="100" spans="1:5" ht="15.75">
      <c r="A100" s="37" t="s">
        <v>0</v>
      </c>
      <c r="B100" s="38"/>
      <c r="C100" s="38"/>
      <c r="D100" s="38"/>
      <c r="E100" s="38"/>
    </row>
    <row r="101" spans="1:5" ht="15.75">
      <c r="A101" s="37" t="s">
        <v>87</v>
      </c>
      <c r="B101" s="38"/>
      <c r="C101" s="38"/>
      <c r="D101" s="38"/>
      <c r="E101" s="38"/>
    </row>
    <row r="102" spans="1:5" ht="15.75">
      <c r="A102" s="39" t="s">
        <v>2</v>
      </c>
      <c r="B102" s="39"/>
      <c r="C102" s="1"/>
      <c r="D102" s="22"/>
      <c r="E102" s="1" t="s">
        <v>3</v>
      </c>
    </row>
    <row r="103" spans="1:5" ht="15.75">
      <c r="A103" s="1" t="s">
        <v>4</v>
      </c>
      <c r="B103" s="1" t="s">
        <v>5</v>
      </c>
      <c r="C103" s="1" t="s">
        <v>6</v>
      </c>
      <c r="D103" s="22" t="s">
        <v>7</v>
      </c>
      <c r="E103" s="9" t="s">
        <v>88</v>
      </c>
    </row>
    <row r="104" spans="1:5" ht="15.75">
      <c r="A104" s="13">
        <v>1</v>
      </c>
      <c r="B104" s="13">
        <v>1</v>
      </c>
      <c r="C104" s="13">
        <v>1</v>
      </c>
      <c r="D104" s="23">
        <v>124519</v>
      </c>
      <c r="E104" s="13" t="s">
        <v>89</v>
      </c>
    </row>
    <row r="105" spans="1:5" ht="15.75">
      <c r="A105" s="13">
        <v>0</v>
      </c>
      <c r="B105" s="13">
        <v>0</v>
      </c>
      <c r="C105" s="13">
        <v>2</v>
      </c>
      <c r="D105" s="23" t="s">
        <v>90</v>
      </c>
      <c r="E105" s="13" t="s">
        <v>91</v>
      </c>
    </row>
    <row r="106" spans="1:5" ht="15.75">
      <c r="A106" s="13">
        <v>0</v>
      </c>
      <c r="B106" s="13">
        <v>0</v>
      </c>
      <c r="C106" s="13">
        <v>2</v>
      </c>
      <c r="D106" s="23" t="s">
        <v>92</v>
      </c>
      <c r="E106" s="13" t="s">
        <v>93</v>
      </c>
    </row>
    <row r="107" spans="1:5" ht="15.75">
      <c r="A107" s="13">
        <v>0</v>
      </c>
      <c r="B107" s="13">
        <v>0</v>
      </c>
      <c r="C107" s="13">
        <v>2</v>
      </c>
      <c r="D107" s="23" t="s">
        <v>94</v>
      </c>
      <c r="E107" s="13" t="s">
        <v>95</v>
      </c>
    </row>
    <row r="111" spans="1:5" ht="15.75">
      <c r="A111" s="37" t="s">
        <v>0</v>
      </c>
      <c r="B111" s="38"/>
      <c r="C111" s="38"/>
      <c r="D111" s="38"/>
      <c r="E111" s="38"/>
    </row>
    <row r="112" spans="1:5" ht="15.75">
      <c r="A112" s="37" t="s">
        <v>96</v>
      </c>
      <c r="B112" s="38"/>
      <c r="C112" s="38"/>
      <c r="D112" s="38"/>
      <c r="E112" s="38"/>
    </row>
    <row r="113" spans="1:5" ht="15.75">
      <c r="A113" s="39" t="s">
        <v>2</v>
      </c>
      <c r="B113" s="39"/>
      <c r="C113" s="1"/>
      <c r="D113" s="22"/>
      <c r="E113" s="1" t="s">
        <v>3</v>
      </c>
    </row>
    <row r="114" spans="1:5" ht="15.75">
      <c r="A114" s="1" t="s">
        <v>4</v>
      </c>
      <c r="B114" s="1" t="s">
        <v>5</v>
      </c>
      <c r="C114" s="1" t="s">
        <v>6</v>
      </c>
      <c r="D114" s="22" t="s">
        <v>7</v>
      </c>
      <c r="E114" s="9" t="s">
        <v>97</v>
      </c>
    </row>
    <row r="115" spans="1:5" ht="15.75">
      <c r="A115" s="13">
        <v>0</v>
      </c>
      <c r="B115" s="13" t="s">
        <v>149</v>
      </c>
      <c r="C115" s="13">
        <v>0</v>
      </c>
      <c r="D115" s="23">
        <v>5113</v>
      </c>
      <c r="E115" s="13" t="s">
        <v>98</v>
      </c>
    </row>
    <row r="116" spans="1:5" ht="15.75">
      <c r="A116" s="13">
        <v>0</v>
      </c>
      <c r="B116" s="13" t="s">
        <v>150</v>
      </c>
      <c r="C116" s="13">
        <v>1</v>
      </c>
      <c r="D116" s="23">
        <v>5119</v>
      </c>
      <c r="E116" s="13" t="s">
        <v>99</v>
      </c>
    </row>
    <row r="120" spans="1:5" ht="15.75">
      <c r="A120" s="37" t="s">
        <v>0</v>
      </c>
      <c r="B120" s="38"/>
      <c r="C120" s="38"/>
      <c r="D120" s="38"/>
      <c r="E120" s="38"/>
    </row>
    <row r="121" spans="1:5" ht="15.75">
      <c r="A121" s="37" t="s">
        <v>100</v>
      </c>
      <c r="B121" s="38"/>
      <c r="C121" s="38"/>
      <c r="D121" s="38"/>
      <c r="E121" s="38"/>
    </row>
    <row r="122" spans="1:5" ht="15.75">
      <c r="A122" s="39" t="s">
        <v>2</v>
      </c>
      <c r="B122" s="39"/>
      <c r="C122" s="1"/>
      <c r="D122" s="22"/>
      <c r="E122" s="1" t="s">
        <v>3</v>
      </c>
    </row>
    <row r="123" spans="1:5" ht="15.75">
      <c r="A123" s="1" t="s">
        <v>4</v>
      </c>
      <c r="B123" s="1" t="s">
        <v>5</v>
      </c>
      <c r="C123" s="1" t="s">
        <v>6</v>
      </c>
      <c r="D123" s="22" t="s">
        <v>7</v>
      </c>
      <c r="E123" s="9" t="s">
        <v>101</v>
      </c>
    </row>
    <row r="124" spans="1:5" ht="15.75">
      <c r="A124" s="13">
        <v>5</v>
      </c>
      <c r="B124" s="13">
        <v>11</v>
      </c>
      <c r="C124" s="13">
        <v>0</v>
      </c>
      <c r="D124" s="23">
        <v>7504004890061</v>
      </c>
      <c r="E124" s="13" t="s">
        <v>102</v>
      </c>
    </row>
    <row r="125" spans="1:5" ht="15.75">
      <c r="A125" s="13">
        <v>4</v>
      </c>
      <c r="B125" s="13">
        <v>17</v>
      </c>
      <c r="C125" s="13">
        <v>0</v>
      </c>
      <c r="D125" s="23">
        <v>5503</v>
      </c>
      <c r="E125" s="13" t="s">
        <v>103</v>
      </c>
    </row>
    <row r="129" spans="1:5" ht="15.75">
      <c r="A129" s="37" t="s">
        <v>0</v>
      </c>
      <c r="B129" s="38"/>
      <c r="C129" s="38"/>
      <c r="D129" s="38"/>
      <c r="E129" s="38"/>
    </row>
    <row r="130" spans="1:5" ht="15.75">
      <c r="A130" s="37" t="s">
        <v>104</v>
      </c>
      <c r="B130" s="38"/>
      <c r="C130" s="38"/>
      <c r="D130" s="38"/>
      <c r="E130" s="38"/>
    </row>
    <row r="131" spans="1:5" ht="15.75">
      <c r="A131" s="39" t="s">
        <v>2</v>
      </c>
      <c r="B131" s="39"/>
      <c r="C131" s="1"/>
      <c r="D131" s="22"/>
      <c r="E131" s="1" t="s">
        <v>3</v>
      </c>
    </row>
    <row r="132" spans="1:5" ht="15.75">
      <c r="A132" s="1" t="s">
        <v>4</v>
      </c>
      <c r="B132" s="1" t="s">
        <v>5</v>
      </c>
      <c r="C132" s="1" t="s">
        <v>6</v>
      </c>
      <c r="D132" s="22" t="s">
        <v>7</v>
      </c>
      <c r="E132" s="9" t="s">
        <v>105</v>
      </c>
    </row>
    <row r="133" spans="1:5" ht="15.75">
      <c r="A133" s="13">
        <v>2</v>
      </c>
      <c r="B133" s="13">
        <v>0</v>
      </c>
      <c r="C133" s="13">
        <v>0</v>
      </c>
      <c r="D133" s="25">
        <v>7503004327010</v>
      </c>
      <c r="E133" s="13" t="s">
        <v>106</v>
      </c>
    </row>
    <row r="137" spans="1:5" ht="15.75">
      <c r="A137" s="37" t="s">
        <v>0</v>
      </c>
      <c r="B137" s="38"/>
      <c r="C137" s="38"/>
      <c r="D137" s="38"/>
      <c r="E137" s="38"/>
    </row>
    <row r="138" spans="1:5" ht="15.75">
      <c r="A138" s="37" t="s">
        <v>107</v>
      </c>
      <c r="B138" s="38"/>
      <c r="C138" s="38"/>
      <c r="D138" s="38"/>
      <c r="E138" s="38"/>
    </row>
    <row r="139" spans="1:5" ht="15.75">
      <c r="A139" s="39" t="s">
        <v>2</v>
      </c>
      <c r="B139" s="39"/>
      <c r="C139" s="1"/>
      <c r="D139" s="22"/>
      <c r="E139" s="1" t="s">
        <v>3</v>
      </c>
    </row>
    <row r="140" spans="1:5" ht="15.75">
      <c r="A140" s="1" t="s">
        <v>4</v>
      </c>
      <c r="B140" s="1" t="s">
        <v>5</v>
      </c>
      <c r="C140" s="1" t="s">
        <v>6</v>
      </c>
      <c r="D140" s="22" t="s">
        <v>7</v>
      </c>
      <c r="E140" s="9" t="s">
        <v>108</v>
      </c>
    </row>
    <row r="141" spans="1:5" ht="15.75">
      <c r="A141" s="13">
        <v>0</v>
      </c>
      <c r="B141" s="13">
        <v>0</v>
      </c>
      <c r="C141" s="13">
        <v>1</v>
      </c>
      <c r="D141" s="23">
        <v>7501232001303</v>
      </c>
      <c r="E141" s="13" t="s">
        <v>109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A130:E130"/>
    <mergeCell ref="A131:B131"/>
    <mergeCell ref="A137:E137"/>
    <mergeCell ref="A138:E138"/>
    <mergeCell ref="A139:B139"/>
    <mergeCell ref="A113:B113"/>
    <mergeCell ref="A120:E120"/>
    <mergeCell ref="A121:E121"/>
    <mergeCell ref="A122:B122"/>
    <mergeCell ref="A129:E129"/>
    <mergeCell ref="A100:E100"/>
    <mergeCell ref="A101:E101"/>
    <mergeCell ref="A102:B102"/>
    <mergeCell ref="A111:E111"/>
    <mergeCell ref="A112:E112"/>
    <mergeCell ref="A78:E78"/>
    <mergeCell ref="A79:B79"/>
    <mergeCell ref="A90:E90"/>
    <mergeCell ref="A91:E91"/>
    <mergeCell ref="A92:B92"/>
    <mergeCell ref="A44:B44"/>
    <mergeCell ref="A69:E69"/>
    <mergeCell ref="A70:E70"/>
    <mergeCell ref="A71:B71"/>
    <mergeCell ref="A77:E77"/>
    <mergeCell ref="A1:E1"/>
    <mergeCell ref="A2:E2"/>
    <mergeCell ref="A3:B3"/>
    <mergeCell ref="A42:E42"/>
    <mergeCell ref="A43:E43"/>
  </mergeCells>
  <pageMargins left="0.4375" right="0.21875" top="0.75" bottom="0.75" header="0.3" footer="0.3"/>
  <pageSetup orientation="portrait" r:id="rId1"/>
  <headerFooter>
    <oddFooter>&amp;LVICTORIA EXT.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topLeftCell="A116" workbookViewId="0">
      <selection activeCell="AA141" sqref="AA141:AC141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27" t="s">
        <v>110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37" ht="15.75">
      <c r="A2" s="28"/>
      <c r="B2" s="27" t="s">
        <v>1</v>
      </c>
      <c r="C2" s="28"/>
      <c r="D2" s="28"/>
      <c r="E2" s="28"/>
      <c r="F2" s="28"/>
      <c r="G2" s="28"/>
      <c r="H2" s="30" t="s">
        <v>111</v>
      </c>
      <c r="I2" s="28"/>
      <c r="J2" s="28"/>
      <c r="K2" s="28"/>
      <c r="L2" s="31" t="s">
        <v>112</v>
      </c>
      <c r="M2" s="28"/>
      <c r="N2" s="28"/>
      <c r="O2" s="32" t="s">
        <v>113</v>
      </c>
      <c r="P2" s="28"/>
      <c r="Q2" s="28"/>
      <c r="R2" s="33" t="s">
        <v>114</v>
      </c>
      <c r="S2" s="28"/>
      <c r="T2" s="28"/>
      <c r="U2" s="34" t="s">
        <v>115</v>
      </c>
      <c r="V2" s="28"/>
      <c r="W2" s="28"/>
      <c r="X2" s="35" t="s">
        <v>116</v>
      </c>
      <c r="Y2" s="28"/>
      <c r="Z2" s="28"/>
      <c r="AA2" s="36" t="s">
        <v>117</v>
      </c>
      <c r="AB2" s="28"/>
      <c r="AC2" s="28"/>
      <c r="AD2" s="28"/>
    </row>
    <row r="3" spans="1:37" ht="15.75">
      <c r="A3" s="29"/>
      <c r="B3" s="29" t="s">
        <v>3</v>
      </c>
      <c r="C3" s="29"/>
      <c r="D3" s="29"/>
      <c r="E3" s="29"/>
      <c r="F3" s="29"/>
      <c r="G3" s="29"/>
      <c r="H3" s="29" t="s">
        <v>2</v>
      </c>
      <c r="I3" s="29"/>
      <c r="J3" s="29"/>
      <c r="K3" s="29"/>
      <c r="L3" s="29" t="s">
        <v>2</v>
      </c>
      <c r="M3" s="29"/>
      <c r="N3" s="29"/>
      <c r="O3" s="29" t="s">
        <v>2</v>
      </c>
      <c r="P3" s="29"/>
      <c r="Q3" s="29"/>
      <c r="R3" s="29" t="s">
        <v>2</v>
      </c>
      <c r="S3" s="29"/>
      <c r="T3" s="29"/>
      <c r="U3" s="29" t="s">
        <v>2</v>
      </c>
      <c r="V3" s="29"/>
      <c r="W3" s="29"/>
      <c r="X3" s="29" t="s">
        <v>2</v>
      </c>
      <c r="Y3" s="29"/>
      <c r="Z3" s="29"/>
      <c r="AA3" s="29" t="s">
        <v>2</v>
      </c>
      <c r="AB3" s="29"/>
      <c r="AC3" s="29"/>
      <c r="AD3" s="29"/>
    </row>
    <row r="4" spans="1:37" ht="15.75">
      <c r="A4" s="29" t="s">
        <v>118</v>
      </c>
      <c r="B4" s="29" t="s">
        <v>8</v>
      </c>
      <c r="C4" s="29" t="s">
        <v>119</v>
      </c>
      <c r="D4" s="29" t="s">
        <v>120</v>
      </c>
      <c r="E4" s="29" t="s">
        <v>121</v>
      </c>
      <c r="F4" s="29" t="s">
        <v>122</v>
      </c>
      <c r="G4" s="29" t="s">
        <v>123</v>
      </c>
      <c r="H4" s="29" t="s">
        <v>4</v>
      </c>
      <c r="I4" s="29" t="s">
        <v>5</v>
      </c>
      <c r="J4" s="29" t="s">
        <v>124</v>
      </c>
      <c r="K4" s="29" t="s">
        <v>6</v>
      </c>
      <c r="L4" s="29" t="s">
        <v>4</v>
      </c>
      <c r="M4" s="29" t="s">
        <v>5</v>
      </c>
      <c r="N4" s="29" t="s">
        <v>6</v>
      </c>
      <c r="O4" s="29" t="s">
        <v>4</v>
      </c>
      <c r="P4" s="29" t="s">
        <v>5</v>
      </c>
      <c r="Q4" s="29" t="s">
        <v>6</v>
      </c>
      <c r="R4" s="29" t="s">
        <v>4</v>
      </c>
      <c r="S4" s="29" t="s">
        <v>5</v>
      </c>
      <c r="T4" s="29" t="s">
        <v>6</v>
      </c>
      <c r="U4" s="29" t="s">
        <v>4</v>
      </c>
      <c r="V4" s="29" t="s">
        <v>5</v>
      </c>
      <c r="W4" s="29" t="s">
        <v>6</v>
      </c>
      <c r="X4" s="29" t="s">
        <v>4</v>
      </c>
      <c r="Y4" s="29" t="s">
        <v>5</v>
      </c>
      <c r="Z4" s="29" t="s">
        <v>6</v>
      </c>
      <c r="AA4" s="29" t="s">
        <v>4</v>
      </c>
      <c r="AB4" s="29" t="s">
        <v>5</v>
      </c>
      <c r="AC4" s="29" t="s">
        <v>6</v>
      </c>
      <c r="AD4" s="29" t="s">
        <v>125</v>
      </c>
    </row>
    <row r="5" spans="1:37" ht="15.75">
      <c r="A5" s="14">
        <v>75030253001</v>
      </c>
      <c r="B5" s="13" t="s">
        <v>9</v>
      </c>
      <c r="C5" s="15">
        <v>789.96</v>
      </c>
      <c r="D5" s="15">
        <v>789.97</v>
      </c>
      <c r="E5" s="15">
        <v>829.5</v>
      </c>
      <c r="F5" s="15"/>
      <c r="G5" s="13"/>
      <c r="H5" s="27"/>
      <c r="I5" s="27"/>
      <c r="J5" s="27">
        <v>10</v>
      </c>
      <c r="K5" s="12">
        <v>10</v>
      </c>
      <c r="L5" s="27"/>
      <c r="M5" s="27"/>
      <c r="N5" s="12"/>
      <c r="O5" s="27"/>
      <c r="P5" s="27"/>
      <c r="Q5" s="12"/>
      <c r="R5" s="27"/>
      <c r="S5" s="27"/>
      <c r="T5" s="12"/>
      <c r="U5" s="27"/>
      <c r="V5" s="27"/>
      <c r="W5" s="12"/>
      <c r="X5" s="27"/>
      <c r="Y5" s="27"/>
      <c r="Z5" s="12"/>
      <c r="AA5" s="27">
        <v>0</v>
      </c>
      <c r="AB5" s="27">
        <v>2</v>
      </c>
      <c r="AC5" s="12">
        <v>1</v>
      </c>
      <c r="AD5" s="28"/>
      <c r="AE5" s="11">
        <f>C5*K5</f>
        <v>7899.6</v>
      </c>
      <c r="AF5" s="11">
        <f>C5*N5</f>
        <v>0</v>
      </c>
      <c r="AG5" s="11">
        <f>C5*Q5</f>
        <v>0</v>
      </c>
      <c r="AH5" s="11">
        <f>C5*T5</f>
        <v>0</v>
      </c>
      <c r="AI5" s="11">
        <f>C5*W5</f>
        <v>0</v>
      </c>
      <c r="AJ5" s="11">
        <f>C5*Z5</f>
        <v>0</v>
      </c>
      <c r="AK5" s="11">
        <f>C5*AC5</f>
        <v>789.96</v>
      </c>
    </row>
    <row r="6" spans="1:37" ht="15.75">
      <c r="B6" s="10" t="s">
        <v>10</v>
      </c>
      <c r="AA6" t="s">
        <v>139</v>
      </c>
      <c r="AB6" t="s">
        <v>139</v>
      </c>
    </row>
    <row r="7" spans="1:37" ht="15.75">
      <c r="A7" s="14">
        <v>1505</v>
      </c>
      <c r="B7" s="13" t="s">
        <v>11</v>
      </c>
      <c r="C7" s="15">
        <v>641.04</v>
      </c>
      <c r="D7" s="15">
        <v>641.04999999999995</v>
      </c>
      <c r="E7" s="15">
        <v>673.1</v>
      </c>
      <c r="F7" s="15"/>
      <c r="G7" s="13"/>
      <c r="H7" s="27"/>
      <c r="I7" s="27"/>
      <c r="J7" s="27">
        <v>3</v>
      </c>
      <c r="K7" s="12">
        <v>3</v>
      </c>
      <c r="L7" s="27"/>
      <c r="M7" s="27"/>
      <c r="N7" s="12"/>
      <c r="O7" s="27"/>
      <c r="P7" s="27"/>
      <c r="Q7" s="12"/>
      <c r="R7" s="27"/>
      <c r="S7" s="27"/>
      <c r="T7" s="12"/>
      <c r="U7" s="27"/>
      <c r="V7" s="27"/>
      <c r="W7" s="12"/>
      <c r="X7" s="27"/>
      <c r="Y7" s="27"/>
      <c r="Z7" s="12"/>
      <c r="AA7" s="27">
        <v>0</v>
      </c>
      <c r="AB7" s="27">
        <v>11</v>
      </c>
      <c r="AC7" s="12">
        <v>0</v>
      </c>
      <c r="AD7" s="28" t="s">
        <v>126</v>
      </c>
      <c r="AE7" s="11">
        <f>C7*K7</f>
        <v>1923.12</v>
      </c>
      <c r="AF7" s="11">
        <f>C7*N7</f>
        <v>0</v>
      </c>
      <c r="AG7" s="11">
        <f>C7*Q7</f>
        <v>0</v>
      </c>
      <c r="AH7" s="11">
        <f>C7*T7</f>
        <v>0</v>
      </c>
      <c r="AI7" s="11">
        <f>C7*W7</f>
        <v>0</v>
      </c>
      <c r="AJ7" s="11">
        <f>C7*Z7</f>
        <v>0</v>
      </c>
      <c r="AK7" s="11">
        <f>C7*AC7</f>
        <v>0</v>
      </c>
    </row>
    <row r="8" spans="1:37" ht="15.75">
      <c r="A8" s="14">
        <v>1501</v>
      </c>
      <c r="B8" s="16" t="s">
        <v>12</v>
      </c>
      <c r="C8" s="17">
        <v>545.08799999999997</v>
      </c>
      <c r="D8" s="15">
        <v>545.09</v>
      </c>
      <c r="E8" s="15">
        <v>572.4</v>
      </c>
      <c r="F8" s="15"/>
      <c r="G8" s="13"/>
      <c r="H8" s="27"/>
      <c r="I8" s="27"/>
      <c r="J8" s="27">
        <v>3</v>
      </c>
      <c r="K8" s="12">
        <v>3</v>
      </c>
      <c r="L8" s="27"/>
      <c r="M8" s="27"/>
      <c r="N8" s="12"/>
      <c r="O8" s="27"/>
      <c r="P8" s="27"/>
      <c r="Q8" s="12"/>
      <c r="R8" s="27"/>
      <c r="S8" s="27"/>
      <c r="T8" s="12"/>
      <c r="U8" s="27"/>
      <c r="V8" s="27"/>
      <c r="W8" s="12"/>
      <c r="X8" s="27"/>
      <c r="Y8" s="27"/>
      <c r="Z8" s="12"/>
      <c r="AA8" s="27">
        <v>0</v>
      </c>
      <c r="AB8" s="27">
        <v>4</v>
      </c>
      <c r="AC8" s="12">
        <v>1</v>
      </c>
      <c r="AD8" s="28" t="s">
        <v>127</v>
      </c>
      <c r="AE8" s="11">
        <f>C8*K8</f>
        <v>1635.2639999999999</v>
      </c>
      <c r="AF8" s="11">
        <f>C8*N8</f>
        <v>0</v>
      </c>
      <c r="AG8" s="11">
        <f>C8*Q8</f>
        <v>0</v>
      </c>
      <c r="AH8" s="11">
        <f>C8*T8</f>
        <v>0</v>
      </c>
      <c r="AI8" s="11">
        <f>C8*W8</f>
        <v>0</v>
      </c>
      <c r="AJ8" s="11">
        <f>C8*Z8</f>
        <v>0</v>
      </c>
      <c r="AK8" s="11">
        <f>C8*AC8</f>
        <v>545.08799999999997</v>
      </c>
    </row>
    <row r="9" spans="1:37" ht="15.75">
      <c r="A9" s="14">
        <v>25551</v>
      </c>
      <c r="B9" s="16" t="s">
        <v>13</v>
      </c>
      <c r="C9" s="17">
        <v>466.39679999999998</v>
      </c>
      <c r="D9" s="15">
        <v>466.4</v>
      </c>
      <c r="E9" s="15">
        <v>489.8</v>
      </c>
      <c r="F9" s="15"/>
      <c r="G9" s="13"/>
      <c r="H9" s="27"/>
      <c r="I9" s="27"/>
      <c r="J9" s="27">
        <v>3</v>
      </c>
      <c r="K9" s="12">
        <v>3</v>
      </c>
      <c r="L9" s="27"/>
      <c r="M9" s="27"/>
      <c r="N9" s="12"/>
      <c r="O9" s="27"/>
      <c r="P9" s="27"/>
      <c r="Q9" s="12"/>
      <c r="R9" s="27"/>
      <c r="S9" s="27"/>
      <c r="T9" s="12"/>
      <c r="U9" s="27"/>
      <c r="V9" s="27"/>
      <c r="W9" s="12"/>
      <c r="X9" s="27"/>
      <c r="Y9" s="27"/>
      <c r="Z9" s="12"/>
      <c r="AA9" s="27">
        <v>0</v>
      </c>
      <c r="AB9" s="27">
        <v>7</v>
      </c>
      <c r="AC9" s="12">
        <v>0</v>
      </c>
      <c r="AD9" s="28" t="s">
        <v>128</v>
      </c>
      <c r="AE9" s="11">
        <f>C9*K9</f>
        <v>1399.1904</v>
      </c>
      <c r="AF9" s="11">
        <f>C9*N9</f>
        <v>0</v>
      </c>
      <c r="AG9" s="11">
        <f>C9*Q9</f>
        <v>0</v>
      </c>
      <c r="AH9" s="11">
        <f>C9*T9</f>
        <v>0</v>
      </c>
      <c r="AI9" s="11">
        <f>C9*W9</f>
        <v>0</v>
      </c>
      <c r="AJ9" s="11">
        <f>C9*Z9</f>
        <v>0</v>
      </c>
      <c r="AK9" s="11">
        <f>C9*AC9</f>
        <v>0</v>
      </c>
    </row>
    <row r="10" spans="1:37" ht="15.75">
      <c r="A10" s="18">
        <v>80051671</v>
      </c>
      <c r="B10" s="16" t="s">
        <v>14</v>
      </c>
      <c r="C10" s="17">
        <v>340.12</v>
      </c>
      <c r="D10" s="19">
        <v>340.2</v>
      </c>
      <c r="E10" s="15">
        <v>366</v>
      </c>
      <c r="F10" s="20">
        <v>350.74</v>
      </c>
      <c r="G10" s="13" t="s">
        <v>129</v>
      </c>
      <c r="H10" s="27"/>
      <c r="I10" s="27"/>
      <c r="J10" s="27">
        <v>3</v>
      </c>
      <c r="K10" s="12">
        <v>3</v>
      </c>
      <c r="L10" s="27"/>
      <c r="M10" s="27"/>
      <c r="N10" s="12"/>
      <c r="O10" s="27"/>
      <c r="P10" s="27"/>
      <c r="Q10" s="12"/>
      <c r="R10" s="27"/>
      <c r="S10" s="27"/>
      <c r="T10" s="12"/>
      <c r="U10" s="27"/>
      <c r="V10" s="27"/>
      <c r="W10" s="12"/>
      <c r="X10" s="27"/>
      <c r="Y10" s="27"/>
      <c r="Z10" s="12"/>
      <c r="AA10" s="27">
        <v>0</v>
      </c>
      <c r="AB10" s="27">
        <v>0</v>
      </c>
      <c r="AC10" s="12">
        <v>1</v>
      </c>
      <c r="AD10" s="28"/>
      <c r="AE10" s="11">
        <f>C10*K10</f>
        <v>1020.36</v>
      </c>
      <c r="AF10" s="11">
        <f>C10*N10</f>
        <v>0</v>
      </c>
      <c r="AG10" s="11">
        <f>C10*Q10</f>
        <v>0</v>
      </c>
      <c r="AH10" s="11">
        <f>C10*T10</f>
        <v>0</v>
      </c>
      <c r="AI10" s="11">
        <f>C10*W10</f>
        <v>0</v>
      </c>
      <c r="AJ10" s="11">
        <f>C10*Z10</f>
        <v>0</v>
      </c>
      <c r="AK10" s="11">
        <f>C10*AC10</f>
        <v>340.12</v>
      </c>
    </row>
    <row r="11" spans="1:37" ht="15.75">
      <c r="A11" s="18">
        <v>789742895050</v>
      </c>
      <c r="B11" s="16" t="s">
        <v>15</v>
      </c>
      <c r="C11" s="17">
        <v>731.5</v>
      </c>
      <c r="D11" s="19">
        <v>731.7</v>
      </c>
      <c r="E11" s="15">
        <v>787.5</v>
      </c>
      <c r="F11" s="20">
        <v>742.5</v>
      </c>
      <c r="G11" s="13" t="s">
        <v>130</v>
      </c>
      <c r="H11" s="27"/>
      <c r="I11" s="27"/>
      <c r="J11" s="27">
        <v>3</v>
      </c>
      <c r="K11" s="12">
        <v>3</v>
      </c>
      <c r="L11" s="27"/>
      <c r="M11" s="27"/>
      <c r="N11" s="12"/>
      <c r="O11" s="27"/>
      <c r="P11" s="27"/>
      <c r="Q11" s="12"/>
      <c r="R11" s="27"/>
      <c r="S11" s="27"/>
      <c r="T11" s="12"/>
      <c r="U11" s="27"/>
      <c r="V11" s="27"/>
      <c r="W11" s="12"/>
      <c r="X11" s="27"/>
      <c r="Y11" s="27"/>
      <c r="Z11" s="12"/>
      <c r="AA11" s="27">
        <v>0</v>
      </c>
      <c r="AB11" s="27">
        <v>14</v>
      </c>
      <c r="AC11" s="12">
        <v>0</v>
      </c>
      <c r="AD11" s="28"/>
      <c r="AE11" s="11">
        <f>C11*K11</f>
        <v>2194.5</v>
      </c>
      <c r="AF11" s="11">
        <f>C11*N11</f>
        <v>0</v>
      </c>
      <c r="AG11" s="11">
        <f>C11*Q11</f>
        <v>0</v>
      </c>
      <c r="AH11" s="11">
        <f>C11*T11</f>
        <v>0</v>
      </c>
      <c r="AI11" s="11">
        <f>C11*W11</f>
        <v>0</v>
      </c>
      <c r="AJ11" s="11">
        <f>C11*Z11</f>
        <v>0</v>
      </c>
      <c r="AK11" s="11">
        <f>C11*AC11</f>
        <v>0</v>
      </c>
    </row>
    <row r="12" spans="1:37" ht="15.75">
      <c r="B12" s="10" t="s">
        <v>16</v>
      </c>
      <c r="AA12" t="s">
        <v>139</v>
      </c>
      <c r="AB12" t="s">
        <v>139</v>
      </c>
    </row>
    <row r="13" spans="1:37" ht="15.75">
      <c r="A13" s="14" t="s">
        <v>17</v>
      </c>
      <c r="B13" s="16" t="s">
        <v>18</v>
      </c>
      <c r="C13" s="17">
        <v>192.63</v>
      </c>
      <c r="D13" s="15">
        <v>193.51</v>
      </c>
      <c r="E13" s="15">
        <v>203.2</v>
      </c>
      <c r="F13" s="20">
        <v>275.05</v>
      </c>
      <c r="G13" s="13" t="s">
        <v>131</v>
      </c>
      <c r="H13" s="27"/>
      <c r="I13" s="27"/>
      <c r="J13" s="27">
        <v>4</v>
      </c>
      <c r="K13" s="12">
        <v>4</v>
      </c>
      <c r="L13" s="27"/>
      <c r="M13" s="27"/>
      <c r="N13" s="12"/>
      <c r="O13" s="27"/>
      <c r="P13" s="27"/>
      <c r="Q13" s="12"/>
      <c r="R13" s="27"/>
      <c r="S13" s="27"/>
      <c r="T13" s="12"/>
      <c r="U13" s="27"/>
      <c r="V13" s="27"/>
      <c r="W13" s="12"/>
      <c r="X13" s="27"/>
      <c r="Y13" s="27"/>
      <c r="Z13" s="12"/>
      <c r="AA13" s="27">
        <v>1</v>
      </c>
      <c r="AB13" s="27">
        <v>2</v>
      </c>
      <c r="AC13" s="12">
        <v>0</v>
      </c>
      <c r="AD13" s="28" t="s">
        <v>132</v>
      </c>
      <c r="AE13" s="11">
        <f>C13*K13</f>
        <v>770.52</v>
      </c>
      <c r="AF13" s="11">
        <f>C13*N13</f>
        <v>0</v>
      </c>
      <c r="AG13" s="11">
        <f>C13*Q13</f>
        <v>0</v>
      </c>
      <c r="AH13" s="11">
        <f>C13*T13</f>
        <v>0</v>
      </c>
      <c r="AI13" s="11">
        <f>C13*W13</f>
        <v>0</v>
      </c>
      <c r="AJ13" s="11">
        <f>C13*Z13</f>
        <v>0</v>
      </c>
      <c r="AK13" s="11">
        <f>C13*AC13</f>
        <v>0</v>
      </c>
    </row>
    <row r="14" spans="1:37" ht="15.75">
      <c r="B14" s="10" t="s">
        <v>19</v>
      </c>
      <c r="AA14" t="s">
        <v>139</v>
      </c>
      <c r="AB14" t="s">
        <v>139</v>
      </c>
    </row>
    <row r="15" spans="1:37" ht="15.75">
      <c r="A15" s="14">
        <v>75030253006</v>
      </c>
      <c r="B15" s="13" t="s">
        <v>20</v>
      </c>
      <c r="C15" s="15">
        <v>472.92</v>
      </c>
      <c r="D15" s="15">
        <v>472.93</v>
      </c>
      <c r="E15" s="15">
        <v>496.6</v>
      </c>
      <c r="F15" s="15"/>
      <c r="G15" s="13"/>
      <c r="H15" s="27"/>
      <c r="I15" s="27"/>
      <c r="J15" s="27">
        <v>2</v>
      </c>
      <c r="K15" s="12">
        <v>2</v>
      </c>
      <c r="L15" s="27"/>
      <c r="M15" s="27"/>
      <c r="N15" s="12"/>
      <c r="O15" s="27"/>
      <c r="P15" s="27"/>
      <c r="Q15" s="12"/>
      <c r="R15" s="27"/>
      <c r="S15" s="27"/>
      <c r="T15" s="12"/>
      <c r="U15" s="27"/>
      <c r="V15" s="27"/>
      <c r="W15" s="12"/>
      <c r="X15" s="27"/>
      <c r="Y15" s="27"/>
      <c r="Z15" s="12"/>
      <c r="AA15" s="27">
        <v>0</v>
      </c>
      <c r="AB15" s="27">
        <v>11</v>
      </c>
      <c r="AC15" s="12">
        <v>0</v>
      </c>
      <c r="AD15" s="28"/>
      <c r="AE15" s="11">
        <f>C15*K15</f>
        <v>945.84</v>
      </c>
      <c r="AF15" s="11">
        <f>C15*N15</f>
        <v>0</v>
      </c>
      <c r="AG15" s="11">
        <f>C15*Q15</f>
        <v>0</v>
      </c>
      <c r="AH15" s="11">
        <f>C15*T15</f>
        <v>0</v>
      </c>
      <c r="AI15" s="11">
        <f>C15*W15</f>
        <v>0</v>
      </c>
      <c r="AJ15" s="11">
        <f>C15*Z15</f>
        <v>0</v>
      </c>
      <c r="AK15" s="11">
        <f>C15*AC15</f>
        <v>0</v>
      </c>
    </row>
    <row r="16" spans="1:37" ht="15.75">
      <c r="A16" s="14">
        <v>75030253005</v>
      </c>
      <c r="B16" s="13" t="s">
        <v>21</v>
      </c>
      <c r="C16" s="15">
        <v>245.61</v>
      </c>
      <c r="D16" s="15">
        <v>245.62</v>
      </c>
      <c r="E16" s="15">
        <v>257.89999999999998</v>
      </c>
      <c r="F16" s="15"/>
      <c r="G16" s="13"/>
      <c r="H16" s="27"/>
      <c r="I16" s="27"/>
      <c r="J16" s="27">
        <v>2</v>
      </c>
      <c r="K16" s="12">
        <v>2</v>
      </c>
      <c r="L16" s="27"/>
      <c r="M16" s="27"/>
      <c r="N16" s="12"/>
      <c r="O16" s="27"/>
      <c r="P16" s="27"/>
      <c r="Q16" s="12"/>
      <c r="R16" s="27"/>
      <c r="S16" s="27"/>
      <c r="T16" s="12"/>
      <c r="U16" s="27"/>
      <c r="V16" s="27"/>
      <c r="W16" s="12"/>
      <c r="X16" s="27"/>
      <c r="Y16" s="27"/>
      <c r="Z16" s="12"/>
      <c r="AA16" s="27">
        <v>0</v>
      </c>
      <c r="AB16" s="27">
        <v>6</v>
      </c>
      <c r="AC16" s="12">
        <v>0</v>
      </c>
      <c r="AD16" s="28"/>
      <c r="AE16" s="11">
        <f>C16*K16</f>
        <v>491.22</v>
      </c>
      <c r="AF16" s="11">
        <f>C16*N16</f>
        <v>0</v>
      </c>
      <c r="AG16" s="11">
        <f>C16*Q16</f>
        <v>0</v>
      </c>
      <c r="AH16" s="11">
        <f>C16*T16</f>
        <v>0</v>
      </c>
      <c r="AI16" s="11">
        <f>C16*W16</f>
        <v>0</v>
      </c>
      <c r="AJ16" s="11">
        <f>C16*Z16</f>
        <v>0</v>
      </c>
      <c r="AK16" s="11">
        <f>C16*AC16</f>
        <v>0</v>
      </c>
    </row>
    <row r="17" spans="1:37" ht="15.75">
      <c r="A17" s="14">
        <v>75030253008</v>
      </c>
      <c r="B17" s="13" t="s">
        <v>22</v>
      </c>
      <c r="C17" s="15">
        <v>245.61</v>
      </c>
      <c r="D17" s="15">
        <v>245.62</v>
      </c>
      <c r="E17" s="15">
        <v>257.89999999999998</v>
      </c>
      <c r="F17" s="15"/>
      <c r="G17" s="13"/>
      <c r="H17" s="27"/>
      <c r="I17" s="27"/>
      <c r="J17" s="27">
        <v>2</v>
      </c>
      <c r="K17" s="12">
        <v>2</v>
      </c>
      <c r="L17" s="27"/>
      <c r="M17" s="27"/>
      <c r="N17" s="12"/>
      <c r="O17" s="27"/>
      <c r="P17" s="27"/>
      <c r="Q17" s="12"/>
      <c r="R17" s="27"/>
      <c r="S17" s="27"/>
      <c r="T17" s="12"/>
      <c r="U17" s="27"/>
      <c r="V17" s="27"/>
      <c r="W17" s="12"/>
      <c r="X17" s="27"/>
      <c r="Y17" s="27"/>
      <c r="Z17" s="12"/>
      <c r="AA17" s="27">
        <v>1</v>
      </c>
      <c r="AB17" s="27">
        <v>0</v>
      </c>
      <c r="AC17" s="12">
        <v>0</v>
      </c>
      <c r="AD17" s="28"/>
      <c r="AE17" s="11">
        <f>C17*K17</f>
        <v>491.22</v>
      </c>
      <c r="AF17" s="11">
        <f>C17*N17</f>
        <v>0</v>
      </c>
      <c r="AG17" s="11">
        <f>C17*Q17</f>
        <v>0</v>
      </c>
      <c r="AH17" s="11">
        <f>C17*T17</f>
        <v>0</v>
      </c>
      <c r="AI17" s="11">
        <f>C17*W17</f>
        <v>0</v>
      </c>
      <c r="AJ17" s="11">
        <f>C17*Z17</f>
        <v>0</v>
      </c>
      <c r="AK17" s="11">
        <f>C17*AC17</f>
        <v>0</v>
      </c>
    </row>
    <row r="18" spans="1:37" ht="15.75">
      <c r="B18" s="10" t="s">
        <v>23</v>
      </c>
      <c r="AA18" t="s">
        <v>139</v>
      </c>
      <c r="AB18" t="s">
        <v>139</v>
      </c>
    </row>
    <row r="19" spans="1:37" ht="15.75">
      <c r="A19" s="14">
        <v>7502056210004</v>
      </c>
      <c r="B19" s="13" t="s">
        <v>24</v>
      </c>
      <c r="C19" s="15">
        <v>693.39</v>
      </c>
      <c r="D19" s="15">
        <v>693.4</v>
      </c>
      <c r="E19" s="15">
        <v>728.1</v>
      </c>
      <c r="F19" s="15"/>
      <c r="G19" s="13"/>
      <c r="H19" s="27"/>
      <c r="I19" s="27"/>
      <c r="J19" s="27">
        <v>2</v>
      </c>
      <c r="K19" s="12">
        <v>2</v>
      </c>
      <c r="L19" s="27"/>
      <c r="M19" s="27"/>
      <c r="N19" s="12"/>
      <c r="O19" s="27"/>
      <c r="P19" s="27"/>
      <c r="Q19" s="12"/>
      <c r="R19" s="27"/>
      <c r="S19" s="27"/>
      <c r="T19" s="12"/>
      <c r="U19" s="27"/>
      <c r="V19" s="27"/>
      <c r="W19" s="12"/>
      <c r="X19" s="27"/>
      <c r="Y19" s="27"/>
      <c r="Z19" s="12"/>
      <c r="AA19" s="27">
        <v>0</v>
      </c>
      <c r="AB19" s="27">
        <v>37</v>
      </c>
      <c r="AC19" s="12">
        <v>0</v>
      </c>
      <c r="AD19" s="28"/>
      <c r="AE19" s="11">
        <f>C19*K19</f>
        <v>1386.78</v>
      </c>
      <c r="AF19" s="11">
        <f>C19*N19</f>
        <v>0</v>
      </c>
      <c r="AG19" s="11">
        <f>C19*Q19</f>
        <v>0</v>
      </c>
      <c r="AH19" s="11">
        <f>C19*T19</f>
        <v>0</v>
      </c>
      <c r="AI19" s="11">
        <f>C19*W19</f>
        <v>0</v>
      </c>
      <c r="AJ19" s="11">
        <f>C19*Z19</f>
        <v>0</v>
      </c>
      <c r="AK19" s="11">
        <f>C19*AC19</f>
        <v>0</v>
      </c>
    </row>
    <row r="20" spans="1:37" ht="15.75">
      <c r="A20" s="14">
        <v>750205621002</v>
      </c>
      <c r="B20" s="13" t="s">
        <v>25</v>
      </c>
      <c r="C20" s="15">
        <v>561.77</v>
      </c>
      <c r="D20" s="15">
        <v>561.78</v>
      </c>
      <c r="E20" s="15">
        <v>589.9</v>
      </c>
      <c r="F20" s="15"/>
      <c r="G20" s="13"/>
      <c r="H20" s="27"/>
      <c r="I20" s="27"/>
      <c r="J20" s="27">
        <v>3</v>
      </c>
      <c r="K20" s="12">
        <v>3</v>
      </c>
      <c r="L20" s="27"/>
      <c r="M20" s="27"/>
      <c r="N20" s="12"/>
      <c r="O20" s="27"/>
      <c r="P20" s="27"/>
      <c r="Q20" s="12"/>
      <c r="R20" s="27"/>
      <c r="S20" s="27"/>
      <c r="T20" s="12"/>
      <c r="U20" s="27"/>
      <c r="V20" s="27"/>
      <c r="W20" s="12"/>
      <c r="X20" s="27"/>
      <c r="Y20" s="27"/>
      <c r="Z20" s="12"/>
      <c r="AA20" s="27">
        <v>0</v>
      </c>
      <c r="AB20" s="27">
        <v>86</v>
      </c>
      <c r="AC20" s="12">
        <v>0</v>
      </c>
      <c r="AD20" s="28"/>
      <c r="AE20" s="11">
        <f>C20*K20</f>
        <v>1685.31</v>
      </c>
      <c r="AF20" s="11">
        <f>C20*N20</f>
        <v>0</v>
      </c>
      <c r="AG20" s="11">
        <f>C20*Q20</f>
        <v>0</v>
      </c>
      <c r="AH20" s="11">
        <f>C20*T20</f>
        <v>0</v>
      </c>
      <c r="AI20" s="11">
        <f>C20*W20</f>
        <v>0</v>
      </c>
      <c r="AJ20" s="11">
        <f>C20*Z20</f>
        <v>0</v>
      </c>
      <c r="AK20" s="11">
        <f>C20*AC20</f>
        <v>0</v>
      </c>
    </row>
    <row r="21" spans="1:37" ht="15.75">
      <c r="A21" s="14">
        <v>750205621003</v>
      </c>
      <c r="B21" s="13" t="s">
        <v>26</v>
      </c>
      <c r="C21" s="15">
        <v>506.95</v>
      </c>
      <c r="D21" s="15">
        <v>506.96</v>
      </c>
      <c r="E21" s="15">
        <v>532.29999999999995</v>
      </c>
      <c r="F21" s="15"/>
      <c r="G21" s="13"/>
      <c r="H21" s="27"/>
      <c r="I21" s="27"/>
      <c r="J21" s="27">
        <v>3</v>
      </c>
      <c r="K21" s="12">
        <v>3</v>
      </c>
      <c r="L21" s="27"/>
      <c r="M21" s="27"/>
      <c r="N21" s="12"/>
      <c r="O21" s="27"/>
      <c r="P21" s="27"/>
      <c r="Q21" s="12"/>
      <c r="R21" s="27"/>
      <c r="S21" s="27"/>
      <c r="T21" s="12"/>
      <c r="U21" s="27"/>
      <c r="V21" s="27"/>
      <c r="W21" s="12"/>
      <c r="X21" s="27"/>
      <c r="Y21" s="27"/>
      <c r="Z21" s="12"/>
      <c r="AA21" s="27">
        <v>0</v>
      </c>
      <c r="AB21" s="27">
        <v>49</v>
      </c>
      <c r="AC21" s="12">
        <v>0</v>
      </c>
      <c r="AD21" s="28"/>
      <c r="AE21" s="11">
        <f>C21*K21</f>
        <v>1520.85</v>
      </c>
      <c r="AF21" s="11">
        <f>C21*N21</f>
        <v>0</v>
      </c>
      <c r="AG21" s="11">
        <f>C21*Q21</f>
        <v>0</v>
      </c>
      <c r="AH21" s="11">
        <f>C21*T21</f>
        <v>0</v>
      </c>
      <c r="AI21" s="11">
        <f>C21*W21</f>
        <v>0</v>
      </c>
      <c r="AJ21" s="11">
        <f>C21*Z21</f>
        <v>0</v>
      </c>
      <c r="AK21" s="11">
        <f>C21*AC21</f>
        <v>0</v>
      </c>
    </row>
    <row r="22" spans="1:37" ht="15.75">
      <c r="B22" s="10" t="s">
        <v>27</v>
      </c>
      <c r="AA22" t="s">
        <v>139</v>
      </c>
      <c r="AB22" t="s">
        <v>139</v>
      </c>
    </row>
    <row r="23" spans="1:37" ht="15.75">
      <c r="A23" s="14">
        <v>75010262</v>
      </c>
      <c r="B23" s="13" t="s">
        <v>28</v>
      </c>
      <c r="C23" s="15">
        <v>202.41</v>
      </c>
      <c r="D23" s="15">
        <v>202.42</v>
      </c>
      <c r="E23" s="15">
        <v>212.6</v>
      </c>
      <c r="F23" s="15"/>
      <c r="G23" s="13"/>
      <c r="H23" s="27"/>
      <c r="I23" s="27"/>
      <c r="J23" s="27">
        <v>10</v>
      </c>
      <c r="K23" s="12">
        <v>10</v>
      </c>
      <c r="L23" s="27"/>
      <c r="M23" s="27"/>
      <c r="N23" s="12"/>
      <c r="O23" s="27"/>
      <c r="P23" s="27"/>
      <c r="Q23" s="12"/>
      <c r="R23" s="27"/>
      <c r="S23" s="27"/>
      <c r="T23" s="12"/>
      <c r="U23" s="27"/>
      <c r="V23" s="27"/>
      <c r="W23" s="12"/>
      <c r="X23" s="27"/>
      <c r="Y23" s="27"/>
      <c r="Z23" s="12"/>
      <c r="AA23" s="27">
        <v>0</v>
      </c>
      <c r="AB23" s="27">
        <v>5</v>
      </c>
      <c r="AC23" s="12">
        <v>1</v>
      </c>
      <c r="AD23" s="28"/>
      <c r="AE23" s="11">
        <f>C23*K23</f>
        <v>2024.1</v>
      </c>
      <c r="AF23" s="11">
        <f>C23*N23</f>
        <v>0</v>
      </c>
      <c r="AG23" s="11">
        <f>C23*Q23</f>
        <v>0</v>
      </c>
      <c r="AH23" s="11">
        <f>C23*T23</f>
        <v>0</v>
      </c>
      <c r="AI23" s="11">
        <f>C23*W23</f>
        <v>0</v>
      </c>
      <c r="AJ23" s="11">
        <f>C23*Z23</f>
        <v>0</v>
      </c>
      <c r="AK23" s="11">
        <f>C23*AC23</f>
        <v>202.41</v>
      </c>
    </row>
    <row r="24" spans="1:37" ht="15.75">
      <c r="A24" s="14">
        <v>7502015001</v>
      </c>
      <c r="B24" s="13" t="s">
        <v>29</v>
      </c>
      <c r="C24" s="15">
        <v>204.35</v>
      </c>
      <c r="D24" s="15">
        <v>204.36</v>
      </c>
      <c r="E24" s="15">
        <v>214.6</v>
      </c>
      <c r="F24" s="15"/>
      <c r="G24" s="13"/>
      <c r="H24" s="27"/>
      <c r="I24" s="27"/>
      <c r="J24" s="27">
        <v>5</v>
      </c>
      <c r="K24" s="12">
        <v>5</v>
      </c>
      <c r="L24" s="27"/>
      <c r="M24" s="27"/>
      <c r="N24" s="12"/>
      <c r="O24" s="27"/>
      <c r="P24" s="27"/>
      <c r="Q24" s="12"/>
      <c r="R24" s="27"/>
      <c r="S24" s="27"/>
      <c r="T24" s="12"/>
      <c r="U24" s="27"/>
      <c r="V24" s="27"/>
      <c r="W24" s="12"/>
      <c r="X24" s="27"/>
      <c r="Y24" s="27"/>
      <c r="Z24" s="12"/>
      <c r="AA24" s="27">
        <v>1</v>
      </c>
      <c r="AB24" s="27">
        <v>8</v>
      </c>
      <c r="AC24" s="12">
        <v>0</v>
      </c>
      <c r="AD24" s="28"/>
      <c r="AE24" s="11">
        <f>C24*K24</f>
        <v>1021.75</v>
      </c>
      <c r="AF24" s="11">
        <f>C24*N24</f>
        <v>0</v>
      </c>
      <c r="AG24" s="11">
        <f>C24*Q24</f>
        <v>0</v>
      </c>
      <c r="AH24" s="11">
        <f>C24*T24</f>
        <v>0</v>
      </c>
      <c r="AI24" s="11">
        <f>C24*W24</f>
        <v>0</v>
      </c>
      <c r="AJ24" s="11">
        <f>C24*Z24</f>
        <v>0</v>
      </c>
      <c r="AK24" s="11">
        <f>C24*AC24</f>
        <v>0</v>
      </c>
    </row>
    <row r="25" spans="1:37" ht="15.75">
      <c r="B25" s="10" t="s">
        <v>30</v>
      </c>
      <c r="AA25" t="s">
        <v>139</v>
      </c>
      <c r="AB25" t="s">
        <v>139</v>
      </c>
    </row>
    <row r="26" spans="1:37" ht="15.75">
      <c r="A26" s="14">
        <v>75030253004</v>
      </c>
      <c r="B26" s="13" t="s">
        <v>31</v>
      </c>
      <c r="C26" s="15">
        <v>150.15</v>
      </c>
      <c r="D26" s="15">
        <v>150.16</v>
      </c>
      <c r="E26" s="15">
        <v>157.69999999999999</v>
      </c>
      <c r="F26" s="15"/>
      <c r="G26" s="13"/>
      <c r="H26" s="27"/>
      <c r="I26" s="27"/>
      <c r="J26" s="27">
        <v>10</v>
      </c>
      <c r="K26" s="12">
        <v>10</v>
      </c>
      <c r="L26" s="27"/>
      <c r="M26" s="27"/>
      <c r="N26" s="12"/>
      <c r="O26" s="27"/>
      <c r="P26" s="27"/>
      <c r="Q26" s="12"/>
      <c r="R26" s="27"/>
      <c r="S26" s="27"/>
      <c r="T26" s="12"/>
      <c r="U26" s="27"/>
      <c r="V26" s="27"/>
      <c r="W26" s="12"/>
      <c r="X26" s="27"/>
      <c r="Y26" s="27"/>
      <c r="Z26" s="12"/>
      <c r="AA26" s="27">
        <v>0</v>
      </c>
      <c r="AB26" s="27">
        <v>1</v>
      </c>
      <c r="AC26" s="12">
        <v>2</v>
      </c>
      <c r="AD26" s="28"/>
      <c r="AE26" s="11">
        <f>C26*K26</f>
        <v>1501.5</v>
      </c>
      <c r="AF26" s="11">
        <f>C26*N26</f>
        <v>0</v>
      </c>
      <c r="AG26" s="11">
        <f>C26*Q26</f>
        <v>0</v>
      </c>
      <c r="AH26" s="11">
        <f>C26*T26</f>
        <v>0</v>
      </c>
      <c r="AI26" s="11">
        <f>C26*W26</f>
        <v>0</v>
      </c>
      <c r="AJ26" s="11">
        <f>C26*Z26</f>
        <v>0</v>
      </c>
      <c r="AK26" s="11">
        <f>C26*AC26</f>
        <v>300.3</v>
      </c>
    </row>
    <row r="27" spans="1:37" ht="15.75">
      <c r="A27" s="14">
        <v>75030253003</v>
      </c>
      <c r="B27" s="13" t="s">
        <v>32</v>
      </c>
      <c r="C27" s="15">
        <v>150.15</v>
      </c>
      <c r="D27" s="15">
        <v>150.16</v>
      </c>
      <c r="E27" s="15">
        <v>157.69999999999999</v>
      </c>
      <c r="F27" s="15"/>
      <c r="G27" s="13"/>
      <c r="H27" s="27"/>
      <c r="I27" s="27"/>
      <c r="J27" s="27">
        <v>10</v>
      </c>
      <c r="K27" s="12">
        <v>10</v>
      </c>
      <c r="L27" s="27"/>
      <c r="M27" s="27"/>
      <c r="N27" s="12"/>
      <c r="O27" s="27"/>
      <c r="P27" s="27"/>
      <c r="Q27" s="12"/>
      <c r="R27" s="27"/>
      <c r="S27" s="27"/>
      <c r="T27" s="12"/>
      <c r="U27" s="27"/>
      <c r="V27" s="27"/>
      <c r="W27" s="12"/>
      <c r="X27" s="27"/>
      <c r="Y27" s="27"/>
      <c r="Z27" s="12"/>
      <c r="AA27" s="27">
        <v>0</v>
      </c>
      <c r="AB27" s="27">
        <v>0</v>
      </c>
      <c r="AC27" s="12">
        <v>2</v>
      </c>
      <c r="AD27" s="28"/>
      <c r="AE27" s="11">
        <f>C27*K27</f>
        <v>1501.5</v>
      </c>
      <c r="AF27" s="11">
        <f>C27*N27</f>
        <v>0</v>
      </c>
      <c r="AG27" s="11">
        <f>C27*Q27</f>
        <v>0</v>
      </c>
      <c r="AH27" s="11">
        <f>C27*T27</f>
        <v>0</v>
      </c>
      <c r="AI27" s="11">
        <f>C27*W27</f>
        <v>0</v>
      </c>
      <c r="AJ27" s="11">
        <f>C27*Z27</f>
        <v>0</v>
      </c>
      <c r="AK27" s="11">
        <f>C27*AC27</f>
        <v>300.3</v>
      </c>
    </row>
    <row r="28" spans="1:37" ht="15.75">
      <c r="B28" s="10" t="s">
        <v>33</v>
      </c>
      <c r="AA28" t="s">
        <v>139</v>
      </c>
      <c r="AB28" t="s">
        <v>139</v>
      </c>
    </row>
    <row r="29" spans="1:37" ht="15.75">
      <c r="A29" s="14">
        <v>75030253002</v>
      </c>
      <c r="B29" s="13" t="s">
        <v>34</v>
      </c>
      <c r="C29" s="15">
        <v>170.23</v>
      </c>
      <c r="D29" s="15">
        <v>170.24</v>
      </c>
      <c r="E29" s="15">
        <v>178.8</v>
      </c>
      <c r="F29" s="15"/>
      <c r="G29" s="13"/>
      <c r="H29" s="27"/>
      <c r="I29" s="27"/>
      <c r="J29" s="27">
        <v>6</v>
      </c>
      <c r="K29" s="12">
        <v>6</v>
      </c>
      <c r="L29" s="27"/>
      <c r="M29" s="27"/>
      <c r="N29" s="12"/>
      <c r="O29" s="27"/>
      <c r="P29" s="27"/>
      <c r="Q29" s="12"/>
      <c r="R29" s="27"/>
      <c r="S29" s="27"/>
      <c r="T29" s="12"/>
      <c r="U29" s="27"/>
      <c r="V29" s="27"/>
      <c r="W29" s="12"/>
      <c r="X29" s="27"/>
      <c r="Y29" s="27"/>
      <c r="Z29" s="12"/>
      <c r="AA29" s="27">
        <v>0</v>
      </c>
      <c r="AB29" s="27">
        <v>1</v>
      </c>
      <c r="AC29" s="12">
        <v>2</v>
      </c>
      <c r="AD29" s="28"/>
      <c r="AE29" s="11">
        <f>C29*K29</f>
        <v>1021.3799999999999</v>
      </c>
      <c r="AF29" s="11">
        <f>C29*N29</f>
        <v>0</v>
      </c>
      <c r="AG29" s="11">
        <f>C29*Q29</f>
        <v>0</v>
      </c>
      <c r="AH29" s="11">
        <f>C29*T29</f>
        <v>0</v>
      </c>
      <c r="AI29" s="11">
        <f>C29*W29</f>
        <v>0</v>
      </c>
      <c r="AJ29" s="11">
        <f>C29*Z29</f>
        <v>0</v>
      </c>
      <c r="AK29" s="11">
        <f>C29*AC29</f>
        <v>340.46</v>
      </c>
    </row>
    <row r="30" spans="1:37" ht="15.75">
      <c r="B30" s="10" t="s">
        <v>35</v>
      </c>
      <c r="AA30" t="s">
        <v>139</v>
      </c>
      <c r="AB30" t="s">
        <v>139</v>
      </c>
    </row>
    <row r="31" spans="1:37" ht="15.75">
      <c r="A31" s="14">
        <v>6145</v>
      </c>
      <c r="B31" s="13" t="s">
        <v>36</v>
      </c>
      <c r="C31" s="15">
        <v>266.64999999999998</v>
      </c>
      <c r="D31" s="15">
        <v>266.66000000000003</v>
      </c>
      <c r="E31" s="15">
        <v>280</v>
      </c>
      <c r="F31" s="15"/>
      <c r="G31" s="13"/>
      <c r="H31" s="27"/>
      <c r="I31" s="27"/>
      <c r="J31" s="27">
        <v>4</v>
      </c>
      <c r="K31" s="12">
        <v>4</v>
      </c>
      <c r="L31" s="27"/>
      <c r="M31" s="27"/>
      <c r="N31" s="12"/>
      <c r="O31" s="27"/>
      <c r="P31" s="27"/>
      <c r="Q31" s="12"/>
      <c r="R31" s="27"/>
      <c r="S31" s="27"/>
      <c r="T31" s="12"/>
      <c r="U31" s="27"/>
      <c r="V31" s="27"/>
      <c r="W31" s="12"/>
      <c r="X31" s="27"/>
      <c r="Y31" s="27"/>
      <c r="Z31" s="12"/>
      <c r="AA31" s="27">
        <v>2</v>
      </c>
      <c r="AB31" s="27">
        <v>0</v>
      </c>
      <c r="AC31" s="12">
        <v>0</v>
      </c>
      <c r="AD31" s="28"/>
      <c r="AE31" s="11">
        <f>C31*K31</f>
        <v>1066.5999999999999</v>
      </c>
      <c r="AF31" s="11">
        <f>C31*N31</f>
        <v>0</v>
      </c>
      <c r="AG31" s="11">
        <f>C31*Q31</f>
        <v>0</v>
      </c>
      <c r="AH31" s="11">
        <f>C31*T31</f>
        <v>0</v>
      </c>
      <c r="AI31" s="11">
        <f>C31*W31</f>
        <v>0</v>
      </c>
      <c r="AJ31" s="11">
        <f>C31*Z31</f>
        <v>0</v>
      </c>
      <c r="AK31" s="11">
        <f>C31*AC31</f>
        <v>0</v>
      </c>
    </row>
    <row r="32" spans="1:37" ht="15.75">
      <c r="A32" s="14">
        <v>6144</v>
      </c>
      <c r="B32" s="13" t="s">
        <v>37</v>
      </c>
      <c r="C32" s="15">
        <v>225.62</v>
      </c>
      <c r="D32" s="15">
        <v>225.63</v>
      </c>
      <c r="E32" s="15">
        <v>237</v>
      </c>
      <c r="F32" s="15"/>
      <c r="G32" s="13"/>
      <c r="H32" s="27"/>
      <c r="I32" s="27"/>
      <c r="J32" s="27">
        <v>4</v>
      </c>
      <c r="K32" s="12">
        <v>4</v>
      </c>
      <c r="L32" s="27"/>
      <c r="M32" s="27"/>
      <c r="N32" s="12"/>
      <c r="O32" s="27"/>
      <c r="P32" s="27"/>
      <c r="Q32" s="12"/>
      <c r="R32" s="27"/>
      <c r="S32" s="27"/>
      <c r="T32" s="12"/>
      <c r="U32" s="27"/>
      <c r="V32" s="27"/>
      <c r="W32" s="12"/>
      <c r="X32" s="27"/>
      <c r="Y32" s="27"/>
      <c r="Z32" s="12"/>
      <c r="AA32" s="27">
        <v>2</v>
      </c>
      <c r="AB32" s="27">
        <v>1</v>
      </c>
      <c r="AC32" s="12">
        <v>0</v>
      </c>
      <c r="AD32" s="28"/>
      <c r="AE32" s="11">
        <f>C32*K32</f>
        <v>902.48</v>
      </c>
      <c r="AF32" s="11">
        <f>C32*N32</f>
        <v>0</v>
      </c>
      <c r="AG32" s="11">
        <f>C32*Q32</f>
        <v>0</v>
      </c>
      <c r="AH32" s="11">
        <f>C32*T32</f>
        <v>0</v>
      </c>
      <c r="AI32" s="11">
        <f>C32*W32</f>
        <v>0</v>
      </c>
      <c r="AJ32" s="11">
        <f>C32*Z32</f>
        <v>0</v>
      </c>
      <c r="AK32" s="11">
        <f>C32*AC32</f>
        <v>0</v>
      </c>
    </row>
    <row r="33" spans="1:37" ht="15.75">
      <c r="A33" s="14">
        <v>7584020401</v>
      </c>
      <c r="B33" s="13" t="s">
        <v>38</v>
      </c>
      <c r="C33" s="15">
        <v>155.07</v>
      </c>
      <c r="D33" s="15">
        <v>155.08000000000001</v>
      </c>
      <c r="E33" s="15">
        <v>162.9</v>
      </c>
      <c r="F33" s="15"/>
      <c r="G33" s="13"/>
      <c r="H33" s="27"/>
      <c r="I33" s="27"/>
      <c r="J33" s="27">
        <v>5</v>
      </c>
      <c r="K33" s="12">
        <v>5</v>
      </c>
      <c r="L33" s="27"/>
      <c r="M33" s="27"/>
      <c r="N33" s="12"/>
      <c r="O33" s="27"/>
      <c r="P33" s="27"/>
      <c r="Q33" s="12"/>
      <c r="R33" s="27"/>
      <c r="S33" s="27"/>
      <c r="T33" s="12"/>
      <c r="U33" s="27"/>
      <c r="V33" s="27"/>
      <c r="W33" s="12"/>
      <c r="X33" s="27"/>
      <c r="Y33" s="27"/>
      <c r="Z33" s="12"/>
      <c r="AA33" s="27">
        <v>0</v>
      </c>
      <c r="AB33" s="27">
        <v>4</v>
      </c>
      <c r="AC33" s="12">
        <v>0</v>
      </c>
      <c r="AD33" s="28"/>
      <c r="AE33" s="11">
        <f>C33*K33</f>
        <v>775.34999999999991</v>
      </c>
      <c r="AF33" s="11">
        <f>C33*N33</f>
        <v>0</v>
      </c>
      <c r="AG33" s="11">
        <f>C33*Q33</f>
        <v>0</v>
      </c>
      <c r="AH33" s="11">
        <f>C33*T33</f>
        <v>0</v>
      </c>
      <c r="AI33" s="11">
        <f>C33*W33</f>
        <v>0</v>
      </c>
      <c r="AJ33" s="11">
        <f>C33*Z33</f>
        <v>0</v>
      </c>
      <c r="AK33" s="11">
        <f>C33*AC33</f>
        <v>0</v>
      </c>
    </row>
    <row r="34" spans="1:37" ht="15.75">
      <c r="A34" s="14">
        <v>7584020402</v>
      </c>
      <c r="B34" s="13" t="s">
        <v>39</v>
      </c>
      <c r="C34" s="15">
        <v>208.67</v>
      </c>
      <c r="D34" s="15">
        <v>208.68</v>
      </c>
      <c r="E34" s="15">
        <v>219.2</v>
      </c>
      <c r="F34" s="20">
        <v>213</v>
      </c>
      <c r="G34" s="13" t="s">
        <v>133</v>
      </c>
      <c r="H34" s="27"/>
      <c r="I34" s="27"/>
      <c r="J34" s="27">
        <v>5</v>
      </c>
      <c r="K34" s="12">
        <v>5</v>
      </c>
      <c r="L34" s="27"/>
      <c r="M34" s="27"/>
      <c r="N34" s="12"/>
      <c r="O34" s="27"/>
      <c r="P34" s="27"/>
      <c r="Q34" s="12"/>
      <c r="R34" s="27"/>
      <c r="S34" s="27"/>
      <c r="T34" s="12"/>
      <c r="U34" s="27"/>
      <c r="V34" s="27"/>
      <c r="W34" s="12"/>
      <c r="X34" s="27"/>
      <c r="Y34" s="27"/>
      <c r="Z34" s="12"/>
      <c r="AA34" s="27">
        <v>0</v>
      </c>
      <c r="AB34" s="27">
        <v>7</v>
      </c>
      <c r="AC34" s="12">
        <v>0</v>
      </c>
      <c r="AD34" s="28"/>
      <c r="AE34" s="11">
        <f>C34*K34</f>
        <v>1043.3499999999999</v>
      </c>
      <c r="AF34" s="11">
        <f>C34*N34</f>
        <v>0</v>
      </c>
      <c r="AG34" s="11">
        <f>C34*Q34</f>
        <v>0</v>
      </c>
      <c r="AH34" s="11">
        <f>C34*T34</f>
        <v>0</v>
      </c>
      <c r="AI34" s="11">
        <f>C34*W34</f>
        <v>0</v>
      </c>
      <c r="AJ34" s="11">
        <f>C34*Z34</f>
        <v>0</v>
      </c>
      <c r="AK34" s="11">
        <f>C34*AC34</f>
        <v>0</v>
      </c>
    </row>
    <row r="35" spans="1:37" ht="15.75">
      <c r="B35" s="10" t="s">
        <v>40</v>
      </c>
      <c r="AA35" t="s">
        <v>139</v>
      </c>
      <c r="AB35" t="s">
        <v>139</v>
      </c>
    </row>
    <row r="36" spans="1:37" ht="15.75">
      <c r="A36" s="14">
        <v>1550</v>
      </c>
      <c r="B36" s="13" t="s">
        <v>41</v>
      </c>
      <c r="C36" s="15">
        <v>600</v>
      </c>
      <c r="D36" s="15">
        <v>600.01</v>
      </c>
      <c r="E36" s="15">
        <v>630</v>
      </c>
      <c r="F36" s="20">
        <v>648</v>
      </c>
      <c r="G36" s="13" t="s">
        <v>134</v>
      </c>
      <c r="H36" s="27"/>
      <c r="I36" s="27"/>
      <c r="J36" s="27">
        <v>5</v>
      </c>
      <c r="K36" s="12">
        <v>5</v>
      </c>
      <c r="L36" s="27"/>
      <c r="M36" s="27"/>
      <c r="N36" s="12"/>
      <c r="O36" s="27"/>
      <c r="P36" s="27"/>
      <c r="Q36" s="12"/>
      <c r="R36" s="27"/>
      <c r="S36" s="27"/>
      <c r="T36" s="12"/>
      <c r="U36" s="27"/>
      <c r="V36" s="27"/>
      <c r="W36" s="12"/>
      <c r="X36" s="27"/>
      <c r="Y36" s="27"/>
      <c r="Z36" s="12"/>
      <c r="AA36" s="27">
        <v>0</v>
      </c>
      <c r="AB36" s="27">
        <v>4</v>
      </c>
      <c r="AC36" s="12">
        <v>2</v>
      </c>
      <c r="AD36" s="28"/>
      <c r="AE36" s="11">
        <f>C36*K36</f>
        <v>3000</v>
      </c>
      <c r="AF36" s="11">
        <f>C36*N36</f>
        <v>0</v>
      </c>
      <c r="AG36" s="11">
        <f>C36*Q36</f>
        <v>0</v>
      </c>
      <c r="AH36" s="11">
        <f>C36*T36</f>
        <v>0</v>
      </c>
      <c r="AI36" s="11">
        <f>C36*W36</f>
        <v>0</v>
      </c>
      <c r="AJ36" s="11">
        <f>C36*Z36</f>
        <v>0</v>
      </c>
      <c r="AK36" s="11">
        <f>C36*AC36</f>
        <v>1200</v>
      </c>
    </row>
    <row r="37" spans="1:37" ht="15.75">
      <c r="A37" s="14">
        <v>26631</v>
      </c>
      <c r="B37" s="13" t="s">
        <v>42</v>
      </c>
      <c r="C37" s="15">
        <v>109.15</v>
      </c>
      <c r="D37" s="15">
        <v>109.16</v>
      </c>
      <c r="E37" s="15">
        <v>114.7</v>
      </c>
      <c r="F37" s="15"/>
      <c r="G37" s="13"/>
      <c r="H37" s="27"/>
      <c r="I37" s="27"/>
      <c r="J37" s="27">
        <v>5</v>
      </c>
      <c r="K37" s="12">
        <v>5</v>
      </c>
      <c r="L37" s="27"/>
      <c r="M37" s="27"/>
      <c r="N37" s="12"/>
      <c r="O37" s="27"/>
      <c r="P37" s="27"/>
      <c r="Q37" s="12"/>
      <c r="R37" s="27"/>
      <c r="S37" s="27"/>
      <c r="T37" s="12"/>
      <c r="U37" s="27"/>
      <c r="V37" s="27"/>
      <c r="W37" s="12"/>
      <c r="X37" s="27"/>
      <c r="Y37" s="27"/>
      <c r="Z37" s="12"/>
      <c r="AA37" s="27">
        <v>1</v>
      </c>
      <c r="AB37" s="27">
        <v>8</v>
      </c>
      <c r="AC37" s="12">
        <v>0</v>
      </c>
      <c r="AD37" s="28"/>
      <c r="AE37" s="11">
        <f>C37*K37</f>
        <v>545.75</v>
      </c>
      <c r="AF37" s="11">
        <f>C37*N37</f>
        <v>0</v>
      </c>
      <c r="AG37" s="11">
        <f>C37*Q37</f>
        <v>0</v>
      </c>
      <c r="AH37" s="11">
        <f>C37*T37</f>
        <v>0</v>
      </c>
      <c r="AI37" s="11">
        <f>C37*W37</f>
        <v>0</v>
      </c>
      <c r="AJ37" s="11">
        <f>C37*Z37</f>
        <v>0</v>
      </c>
      <c r="AK37" s="11">
        <f>C37*AC37</f>
        <v>0</v>
      </c>
    </row>
    <row r="38" spans="1:37" ht="15.75">
      <c r="A38" s="14">
        <v>24561</v>
      </c>
      <c r="B38" s="13" t="s">
        <v>43</v>
      </c>
      <c r="C38" s="15">
        <v>200.73</v>
      </c>
      <c r="D38" s="15">
        <v>200.74</v>
      </c>
      <c r="E38" s="15">
        <v>212.8</v>
      </c>
      <c r="F38" s="20">
        <v>216.78</v>
      </c>
      <c r="G38" s="13" t="s">
        <v>134</v>
      </c>
      <c r="H38" s="27"/>
      <c r="I38" s="27"/>
      <c r="J38" s="27">
        <v>5</v>
      </c>
      <c r="K38" s="12">
        <v>5</v>
      </c>
      <c r="L38" s="27"/>
      <c r="M38" s="27"/>
      <c r="N38" s="12"/>
      <c r="O38" s="27"/>
      <c r="P38" s="27"/>
      <c r="Q38" s="12"/>
      <c r="R38" s="27"/>
      <c r="S38" s="27"/>
      <c r="T38" s="12"/>
      <c r="U38" s="27"/>
      <c r="V38" s="27"/>
      <c r="W38" s="12"/>
      <c r="X38" s="27"/>
      <c r="Y38" s="27"/>
      <c r="Z38" s="12"/>
      <c r="AA38" s="27">
        <v>1</v>
      </c>
      <c r="AB38" s="27">
        <v>10</v>
      </c>
      <c r="AC38" s="12">
        <v>0</v>
      </c>
      <c r="AD38" s="28"/>
      <c r="AE38" s="11">
        <f>C38*K38</f>
        <v>1003.65</v>
      </c>
      <c r="AF38" s="11">
        <f>C38*N38</f>
        <v>0</v>
      </c>
      <c r="AG38" s="11">
        <f>C38*Q38</f>
        <v>0</v>
      </c>
      <c r="AH38" s="11">
        <f>C38*T38</f>
        <v>0</v>
      </c>
      <c r="AI38" s="11">
        <f>C38*W38</f>
        <v>0</v>
      </c>
      <c r="AJ38" s="11">
        <f>C38*Z38</f>
        <v>0</v>
      </c>
      <c r="AK38" s="11">
        <f>C38*AC38</f>
        <v>0</v>
      </c>
    </row>
    <row r="39" spans="1:37">
      <c r="AA39" t="s">
        <v>139</v>
      </c>
      <c r="AB39" t="s">
        <v>139</v>
      </c>
      <c r="AE39" s="11">
        <f t="shared" ref="AE39:AK39" si="0">SUM(AE5:AE38)</f>
        <v>38771.184399999998</v>
      </c>
      <c r="AF39" s="11">
        <f t="shared" si="0"/>
        <v>0</v>
      </c>
      <c r="AG39" s="11">
        <f t="shared" si="0"/>
        <v>0</v>
      </c>
      <c r="AH39" s="11">
        <f t="shared" si="0"/>
        <v>0</v>
      </c>
      <c r="AI39" s="11">
        <f t="shared" si="0"/>
        <v>0</v>
      </c>
      <c r="AJ39" s="11">
        <f t="shared" si="0"/>
        <v>0</v>
      </c>
      <c r="AK39" s="11">
        <f t="shared" si="0"/>
        <v>4018.6380000000004</v>
      </c>
    </row>
    <row r="40" spans="1:37">
      <c r="AA40" t="s">
        <v>139</v>
      </c>
      <c r="AB40" t="s">
        <v>139</v>
      </c>
    </row>
    <row r="41" spans="1:37">
      <c r="AA41" t="s">
        <v>139</v>
      </c>
      <c r="AB41" t="s">
        <v>139</v>
      </c>
    </row>
    <row r="42" spans="1:37" ht="15.75">
      <c r="A42" s="27" t="s">
        <v>110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 t="s">
        <v>139</v>
      </c>
      <c r="AB42" s="28" t="s">
        <v>139</v>
      </c>
      <c r="AC42" s="28"/>
      <c r="AD42" s="28"/>
    </row>
    <row r="43" spans="1:37" ht="15.75">
      <c r="A43" s="28"/>
      <c r="B43" s="27" t="s">
        <v>44</v>
      </c>
      <c r="C43" s="28"/>
      <c r="D43" s="28"/>
      <c r="E43" s="28"/>
      <c r="F43" s="28"/>
      <c r="G43" s="28"/>
      <c r="H43" s="30" t="s">
        <v>111</v>
      </c>
      <c r="I43" s="28"/>
      <c r="J43" s="28"/>
      <c r="K43" s="28"/>
      <c r="L43" s="31" t="s">
        <v>112</v>
      </c>
      <c r="M43" s="28"/>
      <c r="N43" s="28"/>
      <c r="O43" s="32" t="s">
        <v>113</v>
      </c>
      <c r="P43" s="28"/>
      <c r="Q43" s="28"/>
      <c r="R43" s="33" t="s">
        <v>114</v>
      </c>
      <c r="S43" s="28"/>
      <c r="T43" s="28"/>
      <c r="U43" s="34" t="s">
        <v>115</v>
      </c>
      <c r="V43" s="28"/>
      <c r="W43" s="28"/>
      <c r="X43" s="35" t="s">
        <v>116</v>
      </c>
      <c r="Y43" s="28"/>
      <c r="Z43" s="28"/>
      <c r="AA43" s="36" t="s">
        <v>139</v>
      </c>
      <c r="AB43" s="28" t="s">
        <v>139</v>
      </c>
      <c r="AC43" s="28"/>
      <c r="AD43" s="28"/>
    </row>
    <row r="44" spans="1:37" ht="15.75">
      <c r="A44" s="29"/>
      <c r="B44" s="29" t="s">
        <v>3</v>
      </c>
      <c r="C44" s="29"/>
      <c r="D44" s="29"/>
      <c r="E44" s="29"/>
      <c r="F44" s="29"/>
      <c r="G44" s="29"/>
      <c r="H44" s="29" t="s">
        <v>2</v>
      </c>
      <c r="I44" s="29"/>
      <c r="J44" s="29"/>
      <c r="K44" s="29"/>
      <c r="L44" s="29" t="s">
        <v>2</v>
      </c>
      <c r="M44" s="29"/>
      <c r="N44" s="29"/>
      <c r="O44" s="29" t="s">
        <v>2</v>
      </c>
      <c r="P44" s="29"/>
      <c r="Q44" s="29"/>
      <c r="R44" s="29" t="s">
        <v>2</v>
      </c>
      <c r="S44" s="29"/>
      <c r="T44" s="29"/>
      <c r="U44" s="29" t="s">
        <v>2</v>
      </c>
      <c r="V44" s="29"/>
      <c r="W44" s="29"/>
      <c r="X44" s="29" t="s">
        <v>2</v>
      </c>
      <c r="Y44" s="29"/>
      <c r="Z44" s="29"/>
      <c r="AA44" s="29" t="s">
        <v>139</v>
      </c>
      <c r="AB44" s="29" t="s">
        <v>139</v>
      </c>
      <c r="AC44" s="29"/>
      <c r="AD44" s="29"/>
    </row>
    <row r="45" spans="1:37" ht="15.75">
      <c r="A45" s="29" t="s">
        <v>118</v>
      </c>
      <c r="B45" s="10" t="s">
        <v>45</v>
      </c>
      <c r="C45" s="29" t="s">
        <v>119</v>
      </c>
      <c r="D45" s="29" t="s">
        <v>120</v>
      </c>
      <c r="E45" s="29" t="s">
        <v>121</v>
      </c>
      <c r="F45" s="29" t="s">
        <v>122</v>
      </c>
      <c r="G45" s="29" t="s">
        <v>123</v>
      </c>
      <c r="H45" s="29" t="s">
        <v>4</v>
      </c>
      <c r="I45" s="29" t="s">
        <v>5</v>
      </c>
      <c r="J45" s="29" t="s">
        <v>124</v>
      </c>
      <c r="K45" s="29" t="s">
        <v>6</v>
      </c>
      <c r="L45" s="29" t="s">
        <v>4</v>
      </c>
      <c r="M45" s="29" t="s">
        <v>5</v>
      </c>
      <c r="N45" s="29" t="s">
        <v>6</v>
      </c>
      <c r="O45" s="29" t="s">
        <v>4</v>
      </c>
      <c r="P45" s="29" t="s">
        <v>5</v>
      </c>
      <c r="Q45" s="29" t="s">
        <v>6</v>
      </c>
      <c r="R45" s="29" t="s">
        <v>4</v>
      </c>
      <c r="S45" s="29" t="s">
        <v>5</v>
      </c>
      <c r="T45" s="29" t="s">
        <v>6</v>
      </c>
      <c r="U45" s="29" t="s">
        <v>4</v>
      </c>
      <c r="V45" s="29" t="s">
        <v>5</v>
      </c>
      <c r="W45" s="29" t="s">
        <v>6</v>
      </c>
      <c r="X45" s="29" t="s">
        <v>4</v>
      </c>
      <c r="Y45" s="29" t="s">
        <v>5</v>
      </c>
      <c r="Z45" s="29" t="s">
        <v>6</v>
      </c>
      <c r="AA45" s="29" t="s">
        <v>139</v>
      </c>
      <c r="AB45" s="29" t="s">
        <v>139</v>
      </c>
      <c r="AC45" s="29" t="s">
        <v>6</v>
      </c>
      <c r="AD45" s="29" t="s">
        <v>125</v>
      </c>
    </row>
    <row r="46" spans="1:37" ht="15.75">
      <c r="A46" s="14">
        <v>774954901</v>
      </c>
      <c r="B46" s="13" t="s">
        <v>46</v>
      </c>
      <c r="C46" s="15">
        <v>333</v>
      </c>
      <c r="D46" s="15">
        <v>333.01</v>
      </c>
      <c r="E46" s="15">
        <v>349.7</v>
      </c>
      <c r="F46" s="15"/>
      <c r="G46" s="13"/>
      <c r="H46" s="27"/>
      <c r="I46" s="27"/>
      <c r="J46" s="27">
        <v>15</v>
      </c>
      <c r="K46" s="12">
        <v>15</v>
      </c>
      <c r="L46" s="27"/>
      <c r="M46" s="27"/>
      <c r="N46" s="12"/>
      <c r="O46" s="27"/>
      <c r="P46" s="27"/>
      <c r="Q46" s="12"/>
      <c r="R46" s="27"/>
      <c r="S46" s="27"/>
      <c r="T46" s="12"/>
      <c r="U46" s="27"/>
      <c r="V46" s="27"/>
      <c r="W46" s="12"/>
      <c r="X46" s="27"/>
      <c r="Y46" s="27"/>
      <c r="Z46" s="12"/>
      <c r="AA46" s="27">
        <v>0</v>
      </c>
      <c r="AB46" s="27" t="s">
        <v>140</v>
      </c>
      <c r="AC46" s="12">
        <v>5</v>
      </c>
      <c r="AD46" s="28"/>
      <c r="AE46" s="11">
        <f t="shared" ref="AE46:AE65" si="1">C46*K46</f>
        <v>4995</v>
      </c>
      <c r="AF46" s="11">
        <f t="shared" ref="AF46:AF65" si="2">C46*N46</f>
        <v>0</v>
      </c>
      <c r="AG46" s="11">
        <f t="shared" ref="AG46:AG65" si="3">C46*Q46</f>
        <v>0</v>
      </c>
      <c r="AH46" s="11">
        <f t="shared" ref="AH46:AH65" si="4">C46*T46</f>
        <v>0</v>
      </c>
      <c r="AI46" s="11">
        <f t="shared" ref="AI46:AI65" si="5">C46*W46</f>
        <v>0</v>
      </c>
      <c r="AJ46" s="11">
        <f t="shared" ref="AJ46:AJ65" si="6">C46*Z46</f>
        <v>0</v>
      </c>
      <c r="AK46" s="11">
        <f t="shared" ref="AK46:AK65" si="7">C46*AC46</f>
        <v>1665</v>
      </c>
    </row>
    <row r="47" spans="1:37" ht="15.75">
      <c r="A47" s="14">
        <v>774954902</v>
      </c>
      <c r="B47" s="13" t="s">
        <v>47</v>
      </c>
      <c r="C47" s="15">
        <v>396</v>
      </c>
      <c r="D47" s="15">
        <v>396.01</v>
      </c>
      <c r="E47" s="15">
        <v>415.8</v>
      </c>
      <c r="F47" s="15"/>
      <c r="G47" s="13"/>
      <c r="H47" s="27"/>
      <c r="I47" s="27"/>
      <c r="J47" s="27">
        <v>15</v>
      </c>
      <c r="K47" s="12">
        <v>15</v>
      </c>
      <c r="L47" s="27"/>
      <c r="M47" s="27"/>
      <c r="N47" s="12"/>
      <c r="O47" s="27"/>
      <c r="P47" s="27"/>
      <c r="Q47" s="12"/>
      <c r="R47" s="27"/>
      <c r="S47" s="27"/>
      <c r="T47" s="12"/>
      <c r="U47" s="27"/>
      <c r="V47" s="27"/>
      <c r="W47" s="12"/>
      <c r="X47" s="27"/>
      <c r="Y47" s="27"/>
      <c r="Z47" s="12"/>
      <c r="AA47" s="27">
        <v>0</v>
      </c>
      <c r="AB47" s="27" t="s">
        <v>141</v>
      </c>
      <c r="AC47" s="12">
        <v>5</v>
      </c>
      <c r="AD47" s="28"/>
      <c r="AE47" s="11">
        <f t="shared" si="1"/>
        <v>5940</v>
      </c>
      <c r="AF47" s="11">
        <f t="shared" si="2"/>
        <v>0</v>
      </c>
      <c r="AG47" s="11">
        <f t="shared" si="3"/>
        <v>0</v>
      </c>
      <c r="AH47" s="11">
        <f t="shared" si="4"/>
        <v>0</v>
      </c>
      <c r="AI47" s="11">
        <f t="shared" si="5"/>
        <v>0</v>
      </c>
      <c r="AJ47" s="11">
        <f t="shared" si="6"/>
        <v>0</v>
      </c>
      <c r="AK47" s="11">
        <f t="shared" si="7"/>
        <v>1980</v>
      </c>
    </row>
    <row r="48" spans="1:37" ht="15.75">
      <c r="A48" s="14" t="s">
        <v>48</v>
      </c>
      <c r="B48" s="13" t="s">
        <v>49</v>
      </c>
      <c r="C48" s="15">
        <v>396</v>
      </c>
      <c r="D48" s="15">
        <v>396.01</v>
      </c>
      <c r="E48" s="15">
        <v>415.8</v>
      </c>
      <c r="F48" s="15"/>
      <c r="G48" s="13"/>
      <c r="H48" s="27"/>
      <c r="I48" s="27"/>
      <c r="J48" s="27">
        <v>15</v>
      </c>
      <c r="K48" s="12">
        <v>15</v>
      </c>
      <c r="L48" s="27"/>
      <c r="M48" s="27"/>
      <c r="N48" s="12"/>
      <c r="O48" s="27"/>
      <c r="P48" s="27"/>
      <c r="Q48" s="12"/>
      <c r="R48" s="27"/>
      <c r="S48" s="27"/>
      <c r="T48" s="12"/>
      <c r="U48" s="27"/>
      <c r="V48" s="27"/>
      <c r="W48" s="12"/>
      <c r="X48" s="27"/>
      <c r="Y48" s="27"/>
      <c r="Z48" s="12"/>
      <c r="AA48" s="27">
        <v>2</v>
      </c>
      <c r="AB48" s="27" t="s">
        <v>142</v>
      </c>
      <c r="AC48" s="12">
        <v>2</v>
      </c>
      <c r="AD48" s="28"/>
      <c r="AE48" s="11">
        <f t="shared" si="1"/>
        <v>5940</v>
      </c>
      <c r="AF48" s="11">
        <f t="shared" si="2"/>
        <v>0</v>
      </c>
      <c r="AG48" s="11">
        <f t="shared" si="3"/>
        <v>0</v>
      </c>
      <c r="AH48" s="11">
        <f t="shared" si="4"/>
        <v>0</v>
      </c>
      <c r="AI48" s="11">
        <f t="shared" si="5"/>
        <v>0</v>
      </c>
      <c r="AJ48" s="11">
        <f t="shared" si="6"/>
        <v>0</v>
      </c>
      <c r="AK48" s="11">
        <f t="shared" si="7"/>
        <v>792</v>
      </c>
    </row>
    <row r="49" spans="1:37" ht="15.75">
      <c r="A49" s="14" t="s">
        <v>50</v>
      </c>
      <c r="B49" s="13" t="s">
        <v>51</v>
      </c>
      <c r="C49" s="15">
        <v>383</v>
      </c>
      <c r="D49" s="15">
        <v>383.01</v>
      </c>
      <c r="E49" s="15">
        <v>402.2</v>
      </c>
      <c r="F49" s="15"/>
      <c r="G49" s="13"/>
      <c r="H49" s="27"/>
      <c r="I49" s="27"/>
      <c r="J49" s="27">
        <v>15</v>
      </c>
      <c r="K49" s="12">
        <v>15</v>
      </c>
      <c r="L49" s="27"/>
      <c r="M49" s="27"/>
      <c r="N49" s="12"/>
      <c r="O49" s="27"/>
      <c r="P49" s="27"/>
      <c r="Q49" s="12"/>
      <c r="R49" s="27"/>
      <c r="S49" s="27"/>
      <c r="T49" s="12"/>
      <c r="U49" s="27"/>
      <c r="V49" s="27"/>
      <c r="W49" s="12"/>
      <c r="X49" s="27"/>
      <c r="Y49" s="27"/>
      <c r="Z49" s="12"/>
      <c r="AA49" s="27">
        <v>0</v>
      </c>
      <c r="AB49" s="27" t="s">
        <v>143</v>
      </c>
      <c r="AC49" s="12">
        <v>4</v>
      </c>
      <c r="AD49" s="28"/>
      <c r="AE49" s="11">
        <f t="shared" si="1"/>
        <v>5745</v>
      </c>
      <c r="AF49" s="11">
        <f t="shared" si="2"/>
        <v>0</v>
      </c>
      <c r="AG49" s="11">
        <f t="shared" si="3"/>
        <v>0</v>
      </c>
      <c r="AH49" s="11">
        <f t="shared" si="4"/>
        <v>0</v>
      </c>
      <c r="AI49" s="11">
        <f t="shared" si="5"/>
        <v>0</v>
      </c>
      <c r="AJ49" s="11">
        <f t="shared" si="6"/>
        <v>0</v>
      </c>
      <c r="AK49" s="11">
        <f t="shared" si="7"/>
        <v>1532</v>
      </c>
    </row>
    <row r="50" spans="1:37" ht="15.75">
      <c r="A50" s="14" t="s">
        <v>52</v>
      </c>
      <c r="B50" s="13" t="s">
        <v>53</v>
      </c>
      <c r="C50" s="15">
        <v>553</v>
      </c>
      <c r="D50" s="15">
        <v>553.01</v>
      </c>
      <c r="E50" s="15">
        <v>580.70000000000005</v>
      </c>
      <c r="F50" s="15"/>
      <c r="G50" s="13"/>
      <c r="H50" s="27"/>
      <c r="I50" s="27"/>
      <c r="J50" s="27">
        <v>15</v>
      </c>
      <c r="K50" s="12">
        <v>15</v>
      </c>
      <c r="L50" s="27"/>
      <c r="M50" s="27"/>
      <c r="N50" s="12"/>
      <c r="O50" s="27"/>
      <c r="P50" s="27"/>
      <c r="Q50" s="12"/>
      <c r="R50" s="27"/>
      <c r="S50" s="27"/>
      <c r="T50" s="12"/>
      <c r="U50" s="27"/>
      <c r="V50" s="27"/>
      <c r="W50" s="12"/>
      <c r="X50" s="27"/>
      <c r="Y50" s="27"/>
      <c r="Z50" s="12"/>
      <c r="AA50" s="27">
        <v>1</v>
      </c>
      <c r="AB50" s="27" t="s">
        <v>144</v>
      </c>
      <c r="AC50" s="12">
        <v>3</v>
      </c>
      <c r="AD50" s="28"/>
      <c r="AE50" s="11">
        <f t="shared" si="1"/>
        <v>8295</v>
      </c>
      <c r="AF50" s="11">
        <f t="shared" si="2"/>
        <v>0</v>
      </c>
      <c r="AG50" s="11">
        <f t="shared" si="3"/>
        <v>0</v>
      </c>
      <c r="AH50" s="11">
        <f t="shared" si="4"/>
        <v>0</v>
      </c>
      <c r="AI50" s="11">
        <f t="shared" si="5"/>
        <v>0</v>
      </c>
      <c r="AJ50" s="11">
        <f t="shared" si="6"/>
        <v>0</v>
      </c>
      <c r="AK50" s="11">
        <f t="shared" si="7"/>
        <v>1659</v>
      </c>
    </row>
    <row r="51" spans="1:37" ht="15.75">
      <c r="A51" s="14" t="s">
        <v>54</v>
      </c>
      <c r="B51" s="13" t="s">
        <v>55</v>
      </c>
      <c r="C51" s="15">
        <v>537</v>
      </c>
      <c r="D51" s="15">
        <v>537.01</v>
      </c>
      <c r="E51" s="15">
        <v>563.9</v>
      </c>
      <c r="F51" s="15"/>
      <c r="G51" s="13"/>
      <c r="H51" s="27"/>
      <c r="I51" s="27"/>
      <c r="J51" s="27">
        <v>15</v>
      </c>
      <c r="K51" s="12">
        <v>15</v>
      </c>
      <c r="L51" s="27"/>
      <c r="M51" s="27"/>
      <c r="N51" s="12"/>
      <c r="O51" s="27"/>
      <c r="P51" s="27"/>
      <c r="Q51" s="12"/>
      <c r="R51" s="27"/>
      <c r="S51" s="27"/>
      <c r="T51" s="12"/>
      <c r="U51" s="27"/>
      <c r="V51" s="27"/>
      <c r="W51" s="12"/>
      <c r="X51" s="27"/>
      <c r="Y51" s="27"/>
      <c r="Z51" s="12"/>
      <c r="AA51" s="27">
        <v>5</v>
      </c>
      <c r="AB51" s="27" t="s">
        <v>143</v>
      </c>
      <c r="AC51" s="12">
        <v>0</v>
      </c>
      <c r="AD51" s="28"/>
      <c r="AE51" s="11">
        <f t="shared" si="1"/>
        <v>8055</v>
      </c>
      <c r="AF51" s="11">
        <f t="shared" si="2"/>
        <v>0</v>
      </c>
      <c r="AG51" s="11">
        <f t="shared" si="3"/>
        <v>0</v>
      </c>
      <c r="AH51" s="11">
        <f t="shared" si="4"/>
        <v>0</v>
      </c>
      <c r="AI51" s="11">
        <f t="shared" si="5"/>
        <v>0</v>
      </c>
      <c r="AJ51" s="11">
        <f t="shared" si="6"/>
        <v>0</v>
      </c>
      <c r="AK51" s="11">
        <f t="shared" si="7"/>
        <v>0</v>
      </c>
    </row>
    <row r="52" spans="1:37" ht="15.75">
      <c r="A52" s="14">
        <v>774954907</v>
      </c>
      <c r="B52" s="21" t="s">
        <v>56</v>
      </c>
      <c r="C52" s="20">
        <v>305</v>
      </c>
      <c r="D52" s="15">
        <v>300.01</v>
      </c>
      <c r="E52" s="15">
        <v>320.3</v>
      </c>
      <c r="F52" s="15"/>
      <c r="G52" s="13"/>
      <c r="H52" s="27"/>
      <c r="I52" s="27"/>
      <c r="J52" s="27">
        <v>10</v>
      </c>
      <c r="K52" s="12">
        <v>10</v>
      </c>
      <c r="L52" s="27"/>
      <c r="M52" s="27"/>
      <c r="N52" s="12"/>
      <c r="O52" s="27"/>
      <c r="P52" s="27"/>
      <c r="Q52" s="12"/>
      <c r="R52" s="27"/>
      <c r="S52" s="27"/>
      <c r="T52" s="12"/>
      <c r="U52" s="27"/>
      <c r="V52" s="27"/>
      <c r="W52" s="12"/>
      <c r="X52" s="27"/>
      <c r="Y52" s="27"/>
      <c r="Z52" s="12"/>
      <c r="AA52" s="27">
        <v>1</v>
      </c>
      <c r="AB52" s="27" t="s">
        <v>145</v>
      </c>
      <c r="AC52" s="12">
        <v>3</v>
      </c>
      <c r="AD52" s="28"/>
      <c r="AE52" s="11">
        <f t="shared" si="1"/>
        <v>3050</v>
      </c>
      <c r="AF52" s="11">
        <f t="shared" si="2"/>
        <v>0</v>
      </c>
      <c r="AG52" s="11">
        <f t="shared" si="3"/>
        <v>0</v>
      </c>
      <c r="AH52" s="11">
        <f t="shared" si="4"/>
        <v>0</v>
      </c>
      <c r="AI52" s="11">
        <f t="shared" si="5"/>
        <v>0</v>
      </c>
      <c r="AJ52" s="11">
        <f t="shared" si="6"/>
        <v>0</v>
      </c>
      <c r="AK52" s="11">
        <f t="shared" si="7"/>
        <v>915</v>
      </c>
    </row>
    <row r="53" spans="1:37" ht="15.75">
      <c r="A53" s="14">
        <v>6255</v>
      </c>
      <c r="B53" s="16" t="s">
        <v>57</v>
      </c>
      <c r="C53" s="17">
        <v>362</v>
      </c>
      <c r="D53" s="15">
        <v>377.01</v>
      </c>
      <c r="E53" s="15">
        <v>395.9</v>
      </c>
      <c r="F53" s="17">
        <v>377</v>
      </c>
      <c r="G53" s="13" t="s">
        <v>133</v>
      </c>
      <c r="H53" s="27"/>
      <c r="I53" s="27"/>
      <c r="J53" s="27">
        <v>3</v>
      </c>
      <c r="K53" s="12">
        <v>3</v>
      </c>
      <c r="L53" s="27"/>
      <c r="M53" s="27"/>
      <c r="N53" s="12"/>
      <c r="O53" s="27"/>
      <c r="P53" s="27"/>
      <c r="Q53" s="12"/>
      <c r="R53" s="27"/>
      <c r="S53" s="27"/>
      <c r="T53" s="12"/>
      <c r="U53" s="27"/>
      <c r="V53" s="27"/>
      <c r="W53" s="12"/>
      <c r="X53" s="27"/>
      <c r="Y53" s="27"/>
      <c r="Z53" s="12"/>
      <c r="AA53" s="27">
        <v>1</v>
      </c>
      <c r="AB53" s="27">
        <v>0</v>
      </c>
      <c r="AC53" s="12">
        <v>0</v>
      </c>
      <c r="AD53" s="28"/>
      <c r="AE53" s="11">
        <f t="shared" si="1"/>
        <v>1086</v>
      </c>
      <c r="AF53" s="11">
        <f t="shared" si="2"/>
        <v>0</v>
      </c>
      <c r="AG53" s="11">
        <f t="shared" si="3"/>
        <v>0</v>
      </c>
      <c r="AH53" s="11">
        <f t="shared" si="4"/>
        <v>0</v>
      </c>
      <c r="AI53" s="11">
        <f t="shared" si="5"/>
        <v>0</v>
      </c>
      <c r="AJ53" s="11">
        <f t="shared" si="6"/>
        <v>0</v>
      </c>
      <c r="AK53" s="11">
        <f t="shared" si="7"/>
        <v>0</v>
      </c>
    </row>
    <row r="54" spans="1:37" ht="15.75">
      <c r="A54" s="14">
        <v>706460236221</v>
      </c>
      <c r="B54" s="16" t="s">
        <v>58</v>
      </c>
      <c r="C54" s="17">
        <v>362</v>
      </c>
      <c r="D54" s="15">
        <v>377.01</v>
      </c>
      <c r="E54" s="15">
        <v>395.9</v>
      </c>
      <c r="F54" s="17">
        <v>377</v>
      </c>
      <c r="G54" s="13" t="s">
        <v>133</v>
      </c>
      <c r="H54" s="27"/>
      <c r="I54" s="27"/>
      <c r="J54" s="27">
        <v>3</v>
      </c>
      <c r="K54" s="12">
        <v>3</v>
      </c>
      <c r="L54" s="27"/>
      <c r="M54" s="27"/>
      <c r="N54" s="12"/>
      <c r="O54" s="27"/>
      <c r="P54" s="27"/>
      <c r="Q54" s="12"/>
      <c r="R54" s="27"/>
      <c r="S54" s="27"/>
      <c r="T54" s="12"/>
      <c r="U54" s="27"/>
      <c r="V54" s="27"/>
      <c r="W54" s="12"/>
      <c r="X54" s="27"/>
      <c r="Y54" s="27"/>
      <c r="Z54" s="12"/>
      <c r="AA54" s="27">
        <v>0</v>
      </c>
      <c r="AB54" s="27">
        <v>9</v>
      </c>
      <c r="AC54" s="12">
        <v>1</v>
      </c>
      <c r="AD54" s="28"/>
      <c r="AE54" s="11">
        <f t="shared" si="1"/>
        <v>1086</v>
      </c>
      <c r="AF54" s="11">
        <f t="shared" si="2"/>
        <v>0</v>
      </c>
      <c r="AG54" s="11">
        <f t="shared" si="3"/>
        <v>0</v>
      </c>
      <c r="AH54" s="11">
        <f t="shared" si="4"/>
        <v>0</v>
      </c>
      <c r="AI54" s="11">
        <f t="shared" si="5"/>
        <v>0</v>
      </c>
      <c r="AJ54" s="11">
        <f t="shared" si="6"/>
        <v>0</v>
      </c>
      <c r="AK54" s="11">
        <f t="shared" si="7"/>
        <v>362</v>
      </c>
    </row>
    <row r="55" spans="1:37" ht="15.75">
      <c r="A55" s="14">
        <v>706460235828</v>
      </c>
      <c r="B55" s="16" t="s">
        <v>59</v>
      </c>
      <c r="C55" s="17">
        <v>362</v>
      </c>
      <c r="D55" s="15">
        <v>377.01</v>
      </c>
      <c r="E55" s="15">
        <v>395.9</v>
      </c>
      <c r="F55" s="17">
        <v>377</v>
      </c>
      <c r="G55" s="13" t="s">
        <v>133</v>
      </c>
      <c r="H55" s="27"/>
      <c r="I55" s="27"/>
      <c r="J55" s="27">
        <v>3</v>
      </c>
      <c r="K55" s="12">
        <v>3</v>
      </c>
      <c r="L55" s="27"/>
      <c r="M55" s="27"/>
      <c r="N55" s="12"/>
      <c r="O55" s="27"/>
      <c r="P55" s="27"/>
      <c r="Q55" s="12"/>
      <c r="R55" s="27"/>
      <c r="S55" s="27"/>
      <c r="T55" s="12"/>
      <c r="U55" s="27"/>
      <c r="V55" s="27"/>
      <c r="W55" s="12"/>
      <c r="X55" s="27"/>
      <c r="Y55" s="27"/>
      <c r="Z55" s="12"/>
      <c r="AA55" s="27">
        <v>1</v>
      </c>
      <c r="AB55" s="27">
        <v>0</v>
      </c>
      <c r="AC55" s="12">
        <v>0</v>
      </c>
      <c r="AD55" s="28"/>
      <c r="AE55" s="11">
        <f t="shared" si="1"/>
        <v>1086</v>
      </c>
      <c r="AF55" s="11">
        <f t="shared" si="2"/>
        <v>0</v>
      </c>
      <c r="AG55" s="11">
        <f t="shared" si="3"/>
        <v>0</v>
      </c>
      <c r="AH55" s="11">
        <f t="shared" si="4"/>
        <v>0</v>
      </c>
      <c r="AI55" s="11">
        <f t="shared" si="5"/>
        <v>0</v>
      </c>
      <c r="AJ55" s="11">
        <f t="shared" si="6"/>
        <v>0</v>
      </c>
      <c r="AK55" s="11">
        <f t="shared" si="7"/>
        <v>0</v>
      </c>
    </row>
    <row r="56" spans="1:37" ht="15.75">
      <c r="A56" s="14">
        <v>42013</v>
      </c>
      <c r="B56" s="16" t="s">
        <v>60</v>
      </c>
      <c r="C56" s="17">
        <v>509</v>
      </c>
      <c r="D56" s="15">
        <v>522.01</v>
      </c>
      <c r="E56" s="15">
        <v>548.1</v>
      </c>
      <c r="F56" s="17">
        <v>520</v>
      </c>
      <c r="G56" s="13" t="s">
        <v>133</v>
      </c>
      <c r="H56" s="27"/>
      <c r="I56" s="27"/>
      <c r="J56" s="27">
        <v>3</v>
      </c>
      <c r="K56" s="12">
        <v>3</v>
      </c>
      <c r="L56" s="27"/>
      <c r="M56" s="27"/>
      <c r="N56" s="12"/>
      <c r="O56" s="27"/>
      <c r="P56" s="27"/>
      <c r="Q56" s="12"/>
      <c r="R56" s="27"/>
      <c r="S56" s="27"/>
      <c r="T56" s="12"/>
      <c r="U56" s="27"/>
      <c r="V56" s="27"/>
      <c r="W56" s="12"/>
      <c r="X56" s="27"/>
      <c r="Y56" s="27"/>
      <c r="Z56" s="12"/>
      <c r="AA56" s="27">
        <v>0</v>
      </c>
      <c r="AB56" s="27">
        <v>15</v>
      </c>
      <c r="AC56" s="12">
        <v>0</v>
      </c>
      <c r="AD56" s="28"/>
      <c r="AE56" s="11">
        <f t="shared" si="1"/>
        <v>1527</v>
      </c>
      <c r="AF56" s="11">
        <f t="shared" si="2"/>
        <v>0</v>
      </c>
      <c r="AG56" s="11">
        <f t="shared" si="3"/>
        <v>0</v>
      </c>
      <c r="AH56" s="11">
        <f t="shared" si="4"/>
        <v>0</v>
      </c>
      <c r="AI56" s="11">
        <f t="shared" si="5"/>
        <v>0</v>
      </c>
      <c r="AJ56" s="11">
        <f t="shared" si="6"/>
        <v>0</v>
      </c>
      <c r="AK56" s="11">
        <f t="shared" si="7"/>
        <v>0</v>
      </c>
    </row>
    <row r="57" spans="1:37" ht="15.75">
      <c r="A57" s="14">
        <v>706460235989</v>
      </c>
      <c r="B57" s="16" t="s">
        <v>61</v>
      </c>
      <c r="C57" s="17">
        <v>509</v>
      </c>
      <c r="D57" s="15">
        <v>522.01</v>
      </c>
      <c r="E57" s="15">
        <v>548.1</v>
      </c>
      <c r="F57" s="17">
        <v>520</v>
      </c>
      <c r="G57" s="13" t="s">
        <v>133</v>
      </c>
      <c r="H57" s="27"/>
      <c r="I57" s="27"/>
      <c r="J57" s="27">
        <v>3</v>
      </c>
      <c r="K57" s="12">
        <v>3</v>
      </c>
      <c r="L57" s="27"/>
      <c r="M57" s="27"/>
      <c r="N57" s="12"/>
      <c r="O57" s="27"/>
      <c r="P57" s="27"/>
      <c r="Q57" s="12"/>
      <c r="R57" s="27"/>
      <c r="S57" s="27"/>
      <c r="T57" s="12"/>
      <c r="U57" s="27"/>
      <c r="V57" s="27"/>
      <c r="W57" s="12"/>
      <c r="X57" s="27"/>
      <c r="Y57" s="27"/>
      <c r="Z57" s="12"/>
      <c r="AA57" s="27">
        <v>0</v>
      </c>
      <c r="AB57" s="27">
        <v>9</v>
      </c>
      <c r="AC57" s="12">
        <v>1</v>
      </c>
      <c r="AD57" s="28"/>
      <c r="AE57" s="11">
        <f t="shared" si="1"/>
        <v>1527</v>
      </c>
      <c r="AF57" s="11">
        <f t="shared" si="2"/>
        <v>0</v>
      </c>
      <c r="AG57" s="11">
        <f t="shared" si="3"/>
        <v>0</v>
      </c>
      <c r="AH57" s="11">
        <f t="shared" si="4"/>
        <v>0</v>
      </c>
      <c r="AI57" s="11">
        <f t="shared" si="5"/>
        <v>0</v>
      </c>
      <c r="AJ57" s="11">
        <f t="shared" si="6"/>
        <v>0</v>
      </c>
      <c r="AK57" s="11">
        <f t="shared" si="7"/>
        <v>509</v>
      </c>
    </row>
    <row r="58" spans="1:37" ht="15.75">
      <c r="A58" s="14">
        <v>706460236108</v>
      </c>
      <c r="B58" s="16" t="s">
        <v>62</v>
      </c>
      <c r="C58" s="17">
        <v>509</v>
      </c>
      <c r="D58" s="15">
        <v>522.01</v>
      </c>
      <c r="E58" s="15">
        <v>548.1</v>
      </c>
      <c r="F58" s="17">
        <v>520</v>
      </c>
      <c r="G58" s="13" t="s">
        <v>133</v>
      </c>
      <c r="H58" s="27"/>
      <c r="I58" s="27"/>
      <c r="J58" s="27">
        <v>3</v>
      </c>
      <c r="K58" s="12">
        <v>3</v>
      </c>
      <c r="L58" s="27"/>
      <c r="M58" s="27"/>
      <c r="N58" s="12"/>
      <c r="O58" s="27"/>
      <c r="P58" s="27"/>
      <c r="Q58" s="12"/>
      <c r="R58" s="27"/>
      <c r="S58" s="27"/>
      <c r="T58" s="12"/>
      <c r="U58" s="27"/>
      <c r="V58" s="27"/>
      <c r="W58" s="12"/>
      <c r="X58" s="27"/>
      <c r="Y58" s="27"/>
      <c r="Z58" s="12"/>
      <c r="AA58" s="27">
        <v>3</v>
      </c>
      <c r="AB58" s="27">
        <v>6</v>
      </c>
      <c r="AC58" s="12">
        <v>0</v>
      </c>
      <c r="AD58" s="28"/>
      <c r="AE58" s="11">
        <f t="shared" si="1"/>
        <v>1527</v>
      </c>
      <c r="AF58" s="11">
        <f t="shared" si="2"/>
        <v>0</v>
      </c>
      <c r="AG58" s="11">
        <f t="shared" si="3"/>
        <v>0</v>
      </c>
      <c r="AH58" s="11">
        <f t="shared" si="4"/>
        <v>0</v>
      </c>
      <c r="AI58" s="11">
        <f t="shared" si="5"/>
        <v>0</v>
      </c>
      <c r="AJ58" s="11">
        <f t="shared" si="6"/>
        <v>0</v>
      </c>
      <c r="AK58" s="11">
        <f t="shared" si="7"/>
        <v>0</v>
      </c>
    </row>
    <row r="59" spans="1:37" ht="15.75">
      <c r="A59" s="18">
        <v>62711</v>
      </c>
      <c r="B59" s="21" t="s">
        <v>63</v>
      </c>
      <c r="C59" s="20">
        <v>190</v>
      </c>
      <c r="D59" s="19">
        <v>189.04</v>
      </c>
      <c r="E59" s="15">
        <v>244</v>
      </c>
      <c r="F59" s="20">
        <v>192.25</v>
      </c>
      <c r="G59" s="13" t="s">
        <v>129</v>
      </c>
      <c r="H59" s="27"/>
      <c r="I59" s="27"/>
      <c r="J59" s="27">
        <v>3</v>
      </c>
      <c r="K59" s="12">
        <v>3</v>
      </c>
      <c r="L59" s="27"/>
      <c r="M59" s="27"/>
      <c r="N59" s="12"/>
      <c r="O59" s="27"/>
      <c r="P59" s="27"/>
      <c r="Q59" s="12"/>
      <c r="R59" s="27"/>
      <c r="S59" s="27"/>
      <c r="T59" s="12"/>
      <c r="U59" s="27"/>
      <c r="V59" s="27"/>
      <c r="W59" s="12"/>
      <c r="X59" s="27"/>
      <c r="Y59" s="27"/>
      <c r="Z59" s="12"/>
      <c r="AA59" s="27" t="s">
        <v>146</v>
      </c>
      <c r="AB59" s="27">
        <v>7</v>
      </c>
      <c r="AC59" s="12">
        <v>0</v>
      </c>
      <c r="AD59" s="28" t="s">
        <v>135</v>
      </c>
      <c r="AE59" s="11">
        <f t="shared" si="1"/>
        <v>570</v>
      </c>
      <c r="AF59" s="11">
        <f t="shared" si="2"/>
        <v>0</v>
      </c>
      <c r="AG59" s="11">
        <f t="shared" si="3"/>
        <v>0</v>
      </c>
      <c r="AH59" s="11">
        <f t="shared" si="4"/>
        <v>0</v>
      </c>
      <c r="AI59" s="11">
        <f t="shared" si="5"/>
        <v>0</v>
      </c>
      <c r="AJ59" s="11">
        <f t="shared" si="6"/>
        <v>0</v>
      </c>
      <c r="AK59" s="11">
        <f t="shared" si="7"/>
        <v>0</v>
      </c>
    </row>
    <row r="60" spans="1:37" ht="15.75">
      <c r="A60" s="18">
        <v>6268</v>
      </c>
      <c r="B60" s="16" t="s">
        <v>64</v>
      </c>
      <c r="C60" s="17">
        <v>190</v>
      </c>
      <c r="D60" s="19">
        <v>199.04</v>
      </c>
      <c r="E60" s="15">
        <v>244</v>
      </c>
      <c r="F60" s="17">
        <v>192.25</v>
      </c>
      <c r="G60" s="13" t="s">
        <v>129</v>
      </c>
      <c r="H60" s="27"/>
      <c r="I60" s="27"/>
      <c r="J60" s="27">
        <v>3</v>
      </c>
      <c r="K60" s="12">
        <v>3</v>
      </c>
      <c r="L60" s="27"/>
      <c r="M60" s="27"/>
      <c r="N60" s="12"/>
      <c r="O60" s="27"/>
      <c r="P60" s="27"/>
      <c r="Q60" s="12"/>
      <c r="R60" s="27"/>
      <c r="S60" s="27"/>
      <c r="T60" s="12"/>
      <c r="U60" s="27"/>
      <c r="V60" s="27"/>
      <c r="W60" s="12"/>
      <c r="X60" s="27"/>
      <c r="Y60" s="27"/>
      <c r="Z60" s="12"/>
      <c r="AA60" s="27" t="s">
        <v>147</v>
      </c>
      <c r="AB60" s="27">
        <v>4</v>
      </c>
      <c r="AC60" s="12">
        <v>0</v>
      </c>
      <c r="AD60" s="28" t="s">
        <v>135</v>
      </c>
      <c r="AE60" s="11">
        <f t="shared" si="1"/>
        <v>570</v>
      </c>
      <c r="AF60" s="11">
        <f t="shared" si="2"/>
        <v>0</v>
      </c>
      <c r="AG60" s="11">
        <f t="shared" si="3"/>
        <v>0</v>
      </c>
      <c r="AH60" s="11">
        <f t="shared" si="4"/>
        <v>0</v>
      </c>
      <c r="AI60" s="11">
        <f t="shared" si="5"/>
        <v>0</v>
      </c>
      <c r="AJ60" s="11">
        <f t="shared" si="6"/>
        <v>0</v>
      </c>
      <c r="AK60" s="11">
        <f t="shared" si="7"/>
        <v>0</v>
      </c>
    </row>
    <row r="61" spans="1:37" ht="15.75">
      <c r="A61" s="18">
        <v>6271</v>
      </c>
      <c r="B61" s="21" t="s">
        <v>65</v>
      </c>
      <c r="C61" s="20">
        <v>190</v>
      </c>
      <c r="D61" s="19">
        <v>189.04</v>
      </c>
      <c r="E61" s="15">
        <v>244</v>
      </c>
      <c r="F61" s="20">
        <v>192.25</v>
      </c>
      <c r="G61" s="13" t="s">
        <v>129</v>
      </c>
      <c r="H61" s="27"/>
      <c r="I61" s="27"/>
      <c r="J61" s="27">
        <v>3</v>
      </c>
      <c r="K61" s="12">
        <v>3</v>
      </c>
      <c r="L61" s="27"/>
      <c r="M61" s="27"/>
      <c r="N61" s="12"/>
      <c r="O61" s="27"/>
      <c r="P61" s="27"/>
      <c r="Q61" s="12"/>
      <c r="R61" s="27"/>
      <c r="S61" s="27"/>
      <c r="T61" s="12"/>
      <c r="U61" s="27"/>
      <c r="V61" s="27"/>
      <c r="W61" s="12"/>
      <c r="X61" s="27"/>
      <c r="Y61" s="27"/>
      <c r="Z61" s="12"/>
      <c r="AA61" s="27" t="s">
        <v>146</v>
      </c>
      <c r="AB61" s="27">
        <v>6</v>
      </c>
      <c r="AC61" s="12">
        <v>0</v>
      </c>
      <c r="AD61" s="28" t="s">
        <v>135</v>
      </c>
      <c r="AE61" s="11">
        <f t="shared" si="1"/>
        <v>570</v>
      </c>
      <c r="AF61" s="11">
        <f t="shared" si="2"/>
        <v>0</v>
      </c>
      <c r="AG61" s="11">
        <f t="shared" si="3"/>
        <v>0</v>
      </c>
      <c r="AH61" s="11">
        <f t="shared" si="4"/>
        <v>0</v>
      </c>
      <c r="AI61" s="11">
        <f t="shared" si="5"/>
        <v>0</v>
      </c>
      <c r="AJ61" s="11">
        <f t="shared" si="6"/>
        <v>0</v>
      </c>
      <c r="AK61" s="11">
        <f t="shared" si="7"/>
        <v>0</v>
      </c>
    </row>
    <row r="62" spans="1:37" ht="15.75">
      <c r="A62" s="18">
        <v>7506174512293</v>
      </c>
      <c r="B62" s="21" t="s">
        <v>66</v>
      </c>
      <c r="C62" s="20">
        <v>190</v>
      </c>
      <c r="D62" s="19">
        <v>189.04</v>
      </c>
      <c r="E62" s="15">
        <v>244</v>
      </c>
      <c r="F62" s="20">
        <v>192.25</v>
      </c>
      <c r="G62" s="13" t="s">
        <v>129</v>
      </c>
      <c r="H62" s="27"/>
      <c r="I62" s="27"/>
      <c r="J62" s="27">
        <v>3</v>
      </c>
      <c r="K62" s="12">
        <v>3</v>
      </c>
      <c r="L62" s="27"/>
      <c r="M62" s="27"/>
      <c r="N62" s="12"/>
      <c r="O62" s="27"/>
      <c r="P62" s="27"/>
      <c r="Q62" s="12"/>
      <c r="R62" s="27"/>
      <c r="S62" s="27"/>
      <c r="T62" s="12"/>
      <c r="U62" s="27"/>
      <c r="V62" s="27"/>
      <c r="W62" s="12"/>
      <c r="X62" s="27"/>
      <c r="Y62" s="27"/>
      <c r="Z62" s="12"/>
      <c r="AA62" s="27" t="s">
        <v>148</v>
      </c>
      <c r="AB62" s="27">
        <v>0</v>
      </c>
      <c r="AC62" s="12">
        <v>0</v>
      </c>
      <c r="AD62" s="28" t="s">
        <v>135</v>
      </c>
      <c r="AE62" s="11">
        <f t="shared" si="1"/>
        <v>570</v>
      </c>
      <c r="AF62" s="11">
        <f t="shared" si="2"/>
        <v>0</v>
      </c>
      <c r="AG62" s="11">
        <f t="shared" si="3"/>
        <v>0</v>
      </c>
      <c r="AH62" s="11">
        <f t="shared" si="4"/>
        <v>0</v>
      </c>
      <c r="AI62" s="11">
        <f t="shared" si="5"/>
        <v>0</v>
      </c>
      <c r="AJ62" s="11">
        <f t="shared" si="6"/>
        <v>0</v>
      </c>
      <c r="AK62" s="11">
        <f t="shared" si="7"/>
        <v>0</v>
      </c>
    </row>
    <row r="63" spans="1:37" ht="15.75">
      <c r="A63" s="14">
        <v>706460000556</v>
      </c>
      <c r="B63" s="16" t="s">
        <v>67</v>
      </c>
      <c r="C63" s="17">
        <v>273</v>
      </c>
      <c r="D63" s="15">
        <v>282.01</v>
      </c>
      <c r="E63" s="15">
        <v>296.10000000000002</v>
      </c>
      <c r="F63" s="17">
        <v>282</v>
      </c>
      <c r="G63" s="13" t="s">
        <v>133</v>
      </c>
      <c r="H63" s="27"/>
      <c r="I63" s="27"/>
      <c r="J63" s="27">
        <v>3</v>
      </c>
      <c r="K63" s="12">
        <v>3</v>
      </c>
      <c r="L63" s="27"/>
      <c r="M63" s="27"/>
      <c r="N63" s="12"/>
      <c r="O63" s="27"/>
      <c r="P63" s="27"/>
      <c r="Q63" s="12"/>
      <c r="R63" s="27"/>
      <c r="S63" s="27"/>
      <c r="T63" s="12"/>
      <c r="U63" s="27"/>
      <c r="V63" s="27"/>
      <c r="W63" s="12"/>
      <c r="X63" s="27"/>
      <c r="Y63" s="27"/>
      <c r="Z63" s="12"/>
      <c r="AA63" s="27">
        <v>0</v>
      </c>
      <c r="AB63" s="27">
        <v>13</v>
      </c>
      <c r="AC63" s="12">
        <v>0</v>
      </c>
      <c r="AD63" s="28"/>
      <c r="AE63" s="11">
        <f t="shared" si="1"/>
        <v>819</v>
      </c>
      <c r="AF63" s="11">
        <f t="shared" si="2"/>
        <v>0</v>
      </c>
      <c r="AG63" s="11">
        <f t="shared" si="3"/>
        <v>0</v>
      </c>
      <c r="AH63" s="11">
        <f t="shared" si="4"/>
        <v>0</v>
      </c>
      <c r="AI63" s="11">
        <f t="shared" si="5"/>
        <v>0</v>
      </c>
      <c r="AJ63" s="11">
        <f t="shared" si="6"/>
        <v>0</v>
      </c>
      <c r="AK63" s="11">
        <f t="shared" si="7"/>
        <v>0</v>
      </c>
    </row>
    <row r="64" spans="1:37" ht="15.75">
      <c r="A64" s="14">
        <v>706460000570</v>
      </c>
      <c r="B64" s="16" t="s">
        <v>68</v>
      </c>
      <c r="C64" s="17">
        <v>273</v>
      </c>
      <c r="D64" s="15">
        <v>282.01</v>
      </c>
      <c r="E64" s="15">
        <v>296.10000000000002</v>
      </c>
      <c r="F64" s="17">
        <v>282</v>
      </c>
      <c r="G64" s="13" t="s">
        <v>133</v>
      </c>
      <c r="H64" s="27"/>
      <c r="I64" s="27"/>
      <c r="J64" s="27">
        <v>3</v>
      </c>
      <c r="K64" s="12">
        <v>3</v>
      </c>
      <c r="L64" s="27"/>
      <c r="M64" s="27"/>
      <c r="N64" s="12"/>
      <c r="O64" s="27"/>
      <c r="P64" s="27"/>
      <c r="Q64" s="12"/>
      <c r="R64" s="27"/>
      <c r="S64" s="27"/>
      <c r="T64" s="12"/>
      <c r="U64" s="27"/>
      <c r="V64" s="27"/>
      <c r="W64" s="12"/>
      <c r="X64" s="27"/>
      <c r="Y64" s="27"/>
      <c r="Z64" s="12"/>
      <c r="AA64" s="27">
        <v>0</v>
      </c>
      <c r="AB64" s="27">
        <v>7</v>
      </c>
      <c r="AC64" s="12">
        <v>0</v>
      </c>
      <c r="AD64" s="28"/>
      <c r="AE64" s="11">
        <f t="shared" si="1"/>
        <v>819</v>
      </c>
      <c r="AF64" s="11">
        <f t="shared" si="2"/>
        <v>0</v>
      </c>
      <c r="AG64" s="11">
        <f t="shared" si="3"/>
        <v>0</v>
      </c>
      <c r="AH64" s="11">
        <f t="shared" si="4"/>
        <v>0</v>
      </c>
      <c r="AI64" s="11">
        <f t="shared" si="5"/>
        <v>0</v>
      </c>
      <c r="AJ64" s="11">
        <f t="shared" si="6"/>
        <v>0</v>
      </c>
      <c r="AK64" s="11">
        <f t="shared" si="7"/>
        <v>0</v>
      </c>
    </row>
    <row r="65" spans="1:37" ht="15.75">
      <c r="A65" s="14">
        <v>6272</v>
      </c>
      <c r="B65" s="16" t="s">
        <v>69</v>
      </c>
      <c r="C65" s="17">
        <v>273</v>
      </c>
      <c r="D65" s="15">
        <v>282.01</v>
      </c>
      <c r="E65" s="15">
        <v>296.10000000000002</v>
      </c>
      <c r="F65" s="17">
        <v>282</v>
      </c>
      <c r="G65" s="13" t="s">
        <v>133</v>
      </c>
      <c r="H65" s="27"/>
      <c r="I65" s="27"/>
      <c r="J65" s="27">
        <v>3</v>
      </c>
      <c r="K65" s="12">
        <v>3</v>
      </c>
      <c r="L65" s="27"/>
      <c r="M65" s="27"/>
      <c r="N65" s="12"/>
      <c r="O65" s="27"/>
      <c r="P65" s="27"/>
      <c r="Q65" s="12"/>
      <c r="R65" s="27"/>
      <c r="S65" s="27"/>
      <c r="T65" s="12"/>
      <c r="U65" s="27"/>
      <c r="V65" s="27"/>
      <c r="W65" s="12"/>
      <c r="X65" s="27"/>
      <c r="Y65" s="27"/>
      <c r="Z65" s="12"/>
      <c r="AA65" s="27">
        <v>0</v>
      </c>
      <c r="AB65" s="27">
        <v>11</v>
      </c>
      <c r="AC65" s="12">
        <v>0</v>
      </c>
      <c r="AD65" s="28"/>
      <c r="AE65" s="11">
        <f t="shared" si="1"/>
        <v>819</v>
      </c>
      <c r="AF65" s="11">
        <f t="shared" si="2"/>
        <v>0</v>
      </c>
      <c r="AG65" s="11">
        <f t="shared" si="3"/>
        <v>0</v>
      </c>
      <c r="AH65" s="11">
        <f t="shared" si="4"/>
        <v>0</v>
      </c>
      <c r="AI65" s="11">
        <f t="shared" si="5"/>
        <v>0</v>
      </c>
      <c r="AJ65" s="11">
        <f t="shared" si="6"/>
        <v>0</v>
      </c>
      <c r="AK65" s="11">
        <f t="shared" si="7"/>
        <v>0</v>
      </c>
    </row>
    <row r="66" spans="1:37">
      <c r="AA66" t="s">
        <v>139</v>
      </c>
      <c r="AB66" t="s">
        <v>139</v>
      </c>
      <c r="AE66" s="11">
        <f t="shared" ref="AE66:AK66" si="8">SUM(AE46:AE65)</f>
        <v>54596</v>
      </c>
      <c r="AF66" s="11">
        <f t="shared" si="8"/>
        <v>0</v>
      </c>
      <c r="AG66" s="11">
        <f t="shared" si="8"/>
        <v>0</v>
      </c>
      <c r="AH66" s="11">
        <f t="shared" si="8"/>
        <v>0</v>
      </c>
      <c r="AI66" s="11">
        <f t="shared" si="8"/>
        <v>0</v>
      </c>
      <c r="AJ66" s="11">
        <f t="shared" si="8"/>
        <v>0</v>
      </c>
      <c r="AK66" s="11">
        <f t="shared" si="8"/>
        <v>9414</v>
      </c>
    </row>
    <row r="67" spans="1:37">
      <c r="AA67" t="s">
        <v>139</v>
      </c>
      <c r="AB67" t="s">
        <v>139</v>
      </c>
    </row>
    <row r="68" spans="1:37">
      <c r="AA68" t="s">
        <v>139</v>
      </c>
      <c r="AB68" t="s">
        <v>139</v>
      </c>
    </row>
    <row r="69" spans="1:37" ht="15.75">
      <c r="A69" s="27" t="s">
        <v>110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 t="s">
        <v>139</v>
      </c>
      <c r="AB69" s="28" t="s">
        <v>139</v>
      </c>
      <c r="AC69" s="28"/>
      <c r="AD69" s="28"/>
    </row>
    <row r="70" spans="1:37" ht="15.75">
      <c r="A70" s="28"/>
      <c r="B70" s="27" t="s">
        <v>70</v>
      </c>
      <c r="C70" s="28"/>
      <c r="D70" s="28"/>
      <c r="E70" s="28"/>
      <c r="F70" s="28"/>
      <c r="G70" s="28"/>
      <c r="H70" s="30" t="s">
        <v>111</v>
      </c>
      <c r="I70" s="28"/>
      <c r="J70" s="28"/>
      <c r="K70" s="28"/>
      <c r="L70" s="31" t="s">
        <v>112</v>
      </c>
      <c r="M70" s="28"/>
      <c r="N70" s="28"/>
      <c r="O70" s="32" t="s">
        <v>113</v>
      </c>
      <c r="P70" s="28"/>
      <c r="Q70" s="28"/>
      <c r="R70" s="33" t="s">
        <v>114</v>
      </c>
      <c r="S70" s="28"/>
      <c r="T70" s="28"/>
      <c r="U70" s="34" t="s">
        <v>115</v>
      </c>
      <c r="V70" s="28"/>
      <c r="W70" s="28"/>
      <c r="X70" s="35" t="s">
        <v>116</v>
      </c>
      <c r="Y70" s="28"/>
      <c r="Z70" s="28"/>
      <c r="AA70" s="36" t="s">
        <v>139</v>
      </c>
      <c r="AB70" s="28" t="s">
        <v>139</v>
      </c>
      <c r="AC70" s="28"/>
      <c r="AD70" s="28"/>
    </row>
    <row r="71" spans="1:37" ht="15.75">
      <c r="A71" s="29"/>
      <c r="B71" s="29" t="s">
        <v>3</v>
      </c>
      <c r="C71" s="29"/>
      <c r="D71" s="29"/>
      <c r="E71" s="29"/>
      <c r="F71" s="29"/>
      <c r="G71" s="29"/>
      <c r="H71" s="29" t="s">
        <v>2</v>
      </c>
      <c r="I71" s="29"/>
      <c r="J71" s="29"/>
      <c r="K71" s="29"/>
      <c r="L71" s="29" t="s">
        <v>2</v>
      </c>
      <c r="M71" s="29"/>
      <c r="N71" s="29"/>
      <c r="O71" s="29" t="s">
        <v>2</v>
      </c>
      <c r="P71" s="29"/>
      <c r="Q71" s="29"/>
      <c r="R71" s="29" t="s">
        <v>2</v>
      </c>
      <c r="S71" s="29"/>
      <c r="T71" s="29"/>
      <c r="U71" s="29" t="s">
        <v>2</v>
      </c>
      <c r="V71" s="29"/>
      <c r="W71" s="29"/>
      <c r="X71" s="29" t="s">
        <v>2</v>
      </c>
      <c r="Y71" s="29"/>
      <c r="Z71" s="29"/>
      <c r="AA71" s="29" t="s">
        <v>139</v>
      </c>
      <c r="AB71" s="29" t="s">
        <v>139</v>
      </c>
      <c r="AC71" s="29"/>
      <c r="AD71" s="29"/>
    </row>
    <row r="72" spans="1:37" ht="15.75">
      <c r="A72" s="29" t="s">
        <v>118</v>
      </c>
      <c r="B72" s="10" t="s">
        <v>71</v>
      </c>
      <c r="C72" s="29" t="s">
        <v>119</v>
      </c>
      <c r="D72" s="29" t="s">
        <v>120</v>
      </c>
      <c r="E72" s="29" t="s">
        <v>121</v>
      </c>
      <c r="F72" s="29" t="s">
        <v>122</v>
      </c>
      <c r="G72" s="29" t="s">
        <v>123</v>
      </c>
      <c r="H72" s="29" t="s">
        <v>4</v>
      </c>
      <c r="I72" s="29" t="s">
        <v>5</v>
      </c>
      <c r="J72" s="29" t="s">
        <v>124</v>
      </c>
      <c r="K72" s="29" t="s">
        <v>6</v>
      </c>
      <c r="L72" s="29" t="s">
        <v>4</v>
      </c>
      <c r="M72" s="29" t="s">
        <v>5</v>
      </c>
      <c r="N72" s="29" t="s">
        <v>6</v>
      </c>
      <c r="O72" s="29" t="s">
        <v>4</v>
      </c>
      <c r="P72" s="29" t="s">
        <v>5</v>
      </c>
      <c r="Q72" s="29" t="s">
        <v>6</v>
      </c>
      <c r="R72" s="29" t="s">
        <v>4</v>
      </c>
      <c r="S72" s="29" t="s">
        <v>5</v>
      </c>
      <c r="T72" s="29" t="s">
        <v>6</v>
      </c>
      <c r="U72" s="29" t="s">
        <v>4</v>
      </c>
      <c r="V72" s="29" t="s">
        <v>5</v>
      </c>
      <c r="W72" s="29" t="s">
        <v>6</v>
      </c>
      <c r="X72" s="29" t="s">
        <v>4</v>
      </c>
      <c r="Y72" s="29" t="s">
        <v>5</v>
      </c>
      <c r="Z72" s="29" t="s">
        <v>6</v>
      </c>
      <c r="AA72" s="29" t="s">
        <v>139</v>
      </c>
      <c r="AB72" s="29" t="s">
        <v>139</v>
      </c>
      <c r="AC72" s="29" t="s">
        <v>6</v>
      </c>
      <c r="AD72" s="29" t="s">
        <v>125</v>
      </c>
    </row>
    <row r="73" spans="1:37" ht="15.75">
      <c r="A73" s="14">
        <v>7503006218026</v>
      </c>
      <c r="B73" s="13" t="s">
        <v>72</v>
      </c>
      <c r="C73" s="15">
        <v>89</v>
      </c>
      <c r="D73" s="15">
        <v>89.01</v>
      </c>
      <c r="E73" s="15">
        <v>93.5</v>
      </c>
      <c r="F73" s="20">
        <v>93.5</v>
      </c>
      <c r="G73" s="13" t="s">
        <v>136</v>
      </c>
      <c r="H73" s="27"/>
      <c r="I73" s="27"/>
      <c r="J73" s="27">
        <v>15</v>
      </c>
      <c r="K73" s="12">
        <v>15</v>
      </c>
      <c r="L73" s="27"/>
      <c r="M73" s="27"/>
      <c r="N73" s="12"/>
      <c r="O73" s="27"/>
      <c r="P73" s="27"/>
      <c r="Q73" s="12"/>
      <c r="R73" s="27"/>
      <c r="S73" s="27"/>
      <c r="T73" s="12"/>
      <c r="U73" s="27"/>
      <c r="V73" s="27"/>
      <c r="W73" s="12"/>
      <c r="X73" s="27"/>
      <c r="Y73" s="27"/>
      <c r="Z73" s="12"/>
      <c r="AA73" s="27">
        <v>6</v>
      </c>
      <c r="AB73" s="27">
        <v>18</v>
      </c>
      <c r="AC73" s="12">
        <v>0</v>
      </c>
      <c r="AD73" s="28" t="s">
        <v>137</v>
      </c>
      <c r="AE73" s="11">
        <f>C73*K73</f>
        <v>1335</v>
      </c>
      <c r="AF73" s="11">
        <f>C73*N73</f>
        <v>0</v>
      </c>
      <c r="AG73" s="11">
        <f>C73*Q73</f>
        <v>0</v>
      </c>
      <c r="AH73" s="11">
        <f>C73*T73</f>
        <v>0</v>
      </c>
      <c r="AI73" s="11">
        <f>C73*W73</f>
        <v>0</v>
      </c>
      <c r="AJ73" s="11">
        <f>C73*Z73</f>
        <v>0</v>
      </c>
      <c r="AK73" s="11">
        <f>C73*AC73</f>
        <v>0</v>
      </c>
    </row>
    <row r="74" spans="1:37">
      <c r="AA74" t="s">
        <v>139</v>
      </c>
      <c r="AB74" t="s">
        <v>139</v>
      </c>
      <c r="AE74" s="11">
        <f t="shared" ref="AE74:AK74" si="9">SUM(AE73:AE73)</f>
        <v>1335</v>
      </c>
      <c r="AF74" s="11">
        <f t="shared" si="9"/>
        <v>0</v>
      </c>
      <c r="AG74" s="11">
        <f t="shared" si="9"/>
        <v>0</v>
      </c>
      <c r="AH74" s="11">
        <f t="shared" si="9"/>
        <v>0</v>
      </c>
      <c r="AI74" s="11">
        <f t="shared" si="9"/>
        <v>0</v>
      </c>
      <c r="AJ74" s="11">
        <f t="shared" si="9"/>
        <v>0</v>
      </c>
      <c r="AK74" s="11">
        <f t="shared" si="9"/>
        <v>0</v>
      </c>
    </row>
    <row r="75" spans="1:37">
      <c r="AA75" t="s">
        <v>139</v>
      </c>
      <c r="AB75" t="s">
        <v>139</v>
      </c>
    </row>
    <row r="76" spans="1:37">
      <c r="AA76" t="s">
        <v>139</v>
      </c>
      <c r="AB76" t="s">
        <v>139</v>
      </c>
    </row>
    <row r="77" spans="1:37" ht="15.75">
      <c r="A77" s="27" t="s">
        <v>110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 t="s">
        <v>139</v>
      </c>
      <c r="AB77" s="28" t="s">
        <v>139</v>
      </c>
      <c r="AC77" s="28"/>
      <c r="AD77" s="28"/>
    </row>
    <row r="78" spans="1:37" ht="15.75">
      <c r="A78" s="28"/>
      <c r="B78" s="27" t="s">
        <v>73</v>
      </c>
      <c r="C78" s="28"/>
      <c r="D78" s="28"/>
      <c r="E78" s="28"/>
      <c r="F78" s="28"/>
      <c r="G78" s="28"/>
      <c r="H78" s="30" t="s">
        <v>111</v>
      </c>
      <c r="I78" s="28"/>
      <c r="J78" s="28"/>
      <c r="K78" s="28"/>
      <c r="L78" s="31" t="s">
        <v>112</v>
      </c>
      <c r="M78" s="28"/>
      <c r="N78" s="28"/>
      <c r="O78" s="32" t="s">
        <v>113</v>
      </c>
      <c r="P78" s="28"/>
      <c r="Q78" s="28"/>
      <c r="R78" s="33" t="s">
        <v>114</v>
      </c>
      <c r="S78" s="28"/>
      <c r="T78" s="28"/>
      <c r="U78" s="34" t="s">
        <v>115</v>
      </c>
      <c r="V78" s="28"/>
      <c r="W78" s="28"/>
      <c r="X78" s="35" t="s">
        <v>116</v>
      </c>
      <c r="Y78" s="28"/>
      <c r="Z78" s="28"/>
      <c r="AA78" s="36" t="s">
        <v>139</v>
      </c>
      <c r="AB78" s="28" t="s">
        <v>139</v>
      </c>
      <c r="AC78" s="28"/>
      <c r="AD78" s="28"/>
    </row>
    <row r="79" spans="1:37" ht="15.75">
      <c r="A79" s="29"/>
      <c r="B79" s="29" t="s">
        <v>3</v>
      </c>
      <c r="C79" s="29"/>
      <c r="D79" s="29"/>
      <c r="E79" s="29"/>
      <c r="F79" s="29"/>
      <c r="G79" s="29"/>
      <c r="H79" s="29" t="s">
        <v>2</v>
      </c>
      <c r="I79" s="29"/>
      <c r="J79" s="29"/>
      <c r="K79" s="29"/>
      <c r="L79" s="29" t="s">
        <v>2</v>
      </c>
      <c r="M79" s="29"/>
      <c r="N79" s="29"/>
      <c r="O79" s="29" t="s">
        <v>2</v>
      </c>
      <c r="P79" s="29"/>
      <c r="Q79" s="29"/>
      <c r="R79" s="29" t="s">
        <v>2</v>
      </c>
      <c r="S79" s="29"/>
      <c r="T79" s="29"/>
      <c r="U79" s="29" t="s">
        <v>2</v>
      </c>
      <c r="V79" s="29"/>
      <c r="W79" s="29"/>
      <c r="X79" s="29" t="s">
        <v>2</v>
      </c>
      <c r="Y79" s="29"/>
      <c r="Z79" s="29"/>
      <c r="AA79" s="29" t="s">
        <v>139</v>
      </c>
      <c r="AB79" s="29" t="s">
        <v>139</v>
      </c>
      <c r="AC79" s="29"/>
      <c r="AD79" s="29"/>
    </row>
    <row r="80" spans="1:37" ht="15.75">
      <c r="A80" s="29" t="s">
        <v>118</v>
      </c>
      <c r="B80" s="10" t="s">
        <v>74</v>
      </c>
      <c r="C80" s="29" t="s">
        <v>119</v>
      </c>
      <c r="D80" s="29" t="s">
        <v>120</v>
      </c>
      <c r="E80" s="29" t="s">
        <v>121</v>
      </c>
      <c r="F80" s="29" t="s">
        <v>122</v>
      </c>
      <c r="G80" s="29" t="s">
        <v>123</v>
      </c>
      <c r="H80" s="29" t="s">
        <v>4</v>
      </c>
      <c r="I80" s="29" t="s">
        <v>5</v>
      </c>
      <c r="J80" s="29" t="s">
        <v>124</v>
      </c>
      <c r="K80" s="29" t="s">
        <v>6</v>
      </c>
      <c r="L80" s="29" t="s">
        <v>4</v>
      </c>
      <c r="M80" s="29" t="s">
        <v>5</v>
      </c>
      <c r="N80" s="29" t="s">
        <v>6</v>
      </c>
      <c r="O80" s="29" t="s">
        <v>4</v>
      </c>
      <c r="P80" s="29" t="s">
        <v>5</v>
      </c>
      <c r="Q80" s="29" t="s">
        <v>6</v>
      </c>
      <c r="R80" s="29" t="s">
        <v>4</v>
      </c>
      <c r="S80" s="29" t="s">
        <v>5</v>
      </c>
      <c r="T80" s="29" t="s">
        <v>6</v>
      </c>
      <c r="U80" s="29" t="s">
        <v>4</v>
      </c>
      <c r="V80" s="29" t="s">
        <v>5</v>
      </c>
      <c r="W80" s="29" t="s">
        <v>6</v>
      </c>
      <c r="X80" s="29" t="s">
        <v>4</v>
      </c>
      <c r="Y80" s="29" t="s">
        <v>5</v>
      </c>
      <c r="Z80" s="29" t="s">
        <v>6</v>
      </c>
      <c r="AA80" s="29" t="s">
        <v>139</v>
      </c>
      <c r="AB80" s="29" t="s">
        <v>139</v>
      </c>
      <c r="AC80" s="29" t="s">
        <v>6</v>
      </c>
      <c r="AD80" s="29" t="s">
        <v>125</v>
      </c>
    </row>
    <row r="81" spans="1:37" ht="15.75">
      <c r="A81" s="14">
        <v>2014</v>
      </c>
      <c r="B81" s="13" t="s">
        <v>75</v>
      </c>
      <c r="C81" s="15">
        <v>609.66</v>
      </c>
      <c r="D81" s="15">
        <v>609.66999999999996</v>
      </c>
      <c r="E81" s="15">
        <v>640.20000000000005</v>
      </c>
      <c r="F81" s="20">
        <v>635.66</v>
      </c>
      <c r="G81" s="13" t="s">
        <v>129</v>
      </c>
      <c r="H81" s="27"/>
      <c r="I81" s="27"/>
      <c r="J81" s="27">
        <v>10</v>
      </c>
      <c r="K81" s="12">
        <v>10</v>
      </c>
      <c r="L81" s="27"/>
      <c r="M81" s="27"/>
      <c r="N81" s="12"/>
      <c r="O81" s="27"/>
      <c r="P81" s="27"/>
      <c r="Q81" s="12"/>
      <c r="R81" s="27"/>
      <c r="S81" s="27"/>
      <c r="T81" s="12"/>
      <c r="U81" s="27"/>
      <c r="V81" s="27"/>
      <c r="W81" s="12"/>
      <c r="X81" s="27"/>
      <c r="Y81" s="27"/>
      <c r="Z81" s="12"/>
      <c r="AA81" s="27">
        <v>0</v>
      </c>
      <c r="AB81" s="27">
        <v>6</v>
      </c>
      <c r="AC81" s="12">
        <v>1</v>
      </c>
      <c r="AD81" s="28"/>
      <c r="AE81" s="11">
        <f>C81*K81</f>
        <v>6096.5999999999995</v>
      </c>
      <c r="AF81" s="11">
        <f>C81*N81</f>
        <v>0</v>
      </c>
      <c r="AG81" s="11">
        <f>C81*Q81</f>
        <v>0</v>
      </c>
      <c r="AH81" s="11">
        <f>C81*T81</f>
        <v>0</v>
      </c>
      <c r="AI81" s="11">
        <f>C81*W81</f>
        <v>0</v>
      </c>
      <c r="AJ81" s="11">
        <f>C81*Z81</f>
        <v>0</v>
      </c>
      <c r="AK81" s="11">
        <f>C81*AC81</f>
        <v>609.66</v>
      </c>
    </row>
    <row r="82" spans="1:37" ht="15.75">
      <c r="A82" s="14">
        <v>7501225103014</v>
      </c>
      <c r="B82" s="13" t="s">
        <v>76</v>
      </c>
      <c r="C82" s="15">
        <v>1412.32</v>
      </c>
      <c r="D82" s="15">
        <v>1412.33</v>
      </c>
      <c r="E82" s="15">
        <v>1483</v>
      </c>
      <c r="F82" s="20">
        <v>1435</v>
      </c>
      <c r="G82" s="13" t="s">
        <v>129</v>
      </c>
      <c r="H82" s="27"/>
      <c r="I82" s="27"/>
      <c r="J82" s="27">
        <v>10</v>
      </c>
      <c r="K82" s="12">
        <v>10</v>
      </c>
      <c r="L82" s="27"/>
      <c r="M82" s="27"/>
      <c r="N82" s="12"/>
      <c r="O82" s="27"/>
      <c r="P82" s="27"/>
      <c r="Q82" s="12"/>
      <c r="R82" s="27"/>
      <c r="S82" s="27"/>
      <c r="T82" s="12"/>
      <c r="U82" s="27"/>
      <c r="V82" s="27"/>
      <c r="W82" s="12"/>
      <c r="X82" s="27"/>
      <c r="Y82" s="27"/>
      <c r="Z82" s="12"/>
      <c r="AA82" s="27">
        <v>0</v>
      </c>
      <c r="AB82" s="27">
        <v>1</v>
      </c>
      <c r="AC82" s="12">
        <v>1</v>
      </c>
      <c r="AD82" s="28"/>
      <c r="AE82" s="11">
        <f>C82*K82</f>
        <v>14123.199999999999</v>
      </c>
      <c r="AF82" s="11">
        <f>C82*N82</f>
        <v>0</v>
      </c>
      <c r="AG82" s="11">
        <f>C82*Q82</f>
        <v>0</v>
      </c>
      <c r="AH82" s="11">
        <f>C82*T82</f>
        <v>0</v>
      </c>
      <c r="AI82" s="11">
        <f>C82*W82</f>
        <v>0</v>
      </c>
      <c r="AJ82" s="11">
        <f>C82*Z82</f>
        <v>0</v>
      </c>
      <c r="AK82" s="11">
        <f>C82*AC82</f>
        <v>1412.32</v>
      </c>
    </row>
    <row r="83" spans="1:37" ht="15.75">
      <c r="A83" s="14">
        <v>2009</v>
      </c>
      <c r="B83" s="13" t="s">
        <v>77</v>
      </c>
      <c r="C83" s="15">
        <v>1378.4</v>
      </c>
      <c r="D83" s="15">
        <v>1378.41</v>
      </c>
      <c r="E83" s="15">
        <v>1447.4</v>
      </c>
      <c r="F83" s="20">
        <v>1452.61</v>
      </c>
      <c r="G83" s="13" t="s">
        <v>129</v>
      </c>
      <c r="H83" s="27"/>
      <c r="I83" s="27"/>
      <c r="J83" s="27">
        <v>10</v>
      </c>
      <c r="K83" s="12">
        <v>10</v>
      </c>
      <c r="L83" s="27"/>
      <c r="M83" s="27"/>
      <c r="N83" s="12"/>
      <c r="O83" s="27"/>
      <c r="P83" s="27"/>
      <c r="Q83" s="12"/>
      <c r="R83" s="27"/>
      <c r="S83" s="27"/>
      <c r="T83" s="12"/>
      <c r="U83" s="27"/>
      <c r="V83" s="27"/>
      <c r="W83" s="12"/>
      <c r="X83" s="27"/>
      <c r="Y83" s="27"/>
      <c r="Z83" s="12"/>
      <c r="AA83" s="27">
        <v>1</v>
      </c>
      <c r="AB83" s="27">
        <v>7</v>
      </c>
      <c r="AC83" s="12">
        <v>0</v>
      </c>
      <c r="AD83" s="28"/>
      <c r="AE83" s="11">
        <f>C83*K83</f>
        <v>13784</v>
      </c>
      <c r="AF83" s="11">
        <f>C83*N83</f>
        <v>0</v>
      </c>
      <c r="AG83" s="11">
        <f>C83*Q83</f>
        <v>0</v>
      </c>
      <c r="AH83" s="11">
        <f>C83*T83</f>
        <v>0</v>
      </c>
      <c r="AI83" s="11">
        <f>C83*W83</f>
        <v>0</v>
      </c>
      <c r="AJ83" s="11">
        <f>C83*Z83</f>
        <v>0</v>
      </c>
      <c r="AK83" s="11">
        <f>C83*AC83</f>
        <v>0</v>
      </c>
    </row>
    <row r="84" spans="1:37" ht="15.75">
      <c r="A84" s="14">
        <v>20145</v>
      </c>
      <c r="B84" s="13" t="s">
        <v>78</v>
      </c>
      <c r="C84" s="15">
        <v>1151.5</v>
      </c>
      <c r="D84" s="15">
        <v>1151.51</v>
      </c>
      <c r="E84" s="15">
        <v>1209.0999999999999</v>
      </c>
      <c r="F84" s="15"/>
      <c r="G84" s="13"/>
      <c r="H84" s="27"/>
      <c r="I84" s="27"/>
      <c r="J84" s="27">
        <v>10</v>
      </c>
      <c r="K84" s="12">
        <v>10</v>
      </c>
      <c r="L84" s="27"/>
      <c r="M84" s="27"/>
      <c r="N84" s="12"/>
      <c r="O84" s="27"/>
      <c r="P84" s="27"/>
      <c r="Q84" s="12"/>
      <c r="R84" s="27"/>
      <c r="S84" s="27"/>
      <c r="T84" s="12"/>
      <c r="U84" s="27"/>
      <c r="V84" s="27"/>
      <c r="W84" s="12"/>
      <c r="X84" s="27"/>
      <c r="Y84" s="27"/>
      <c r="Z84" s="12"/>
      <c r="AA84" s="27">
        <v>0</v>
      </c>
      <c r="AB84" s="27">
        <v>2</v>
      </c>
      <c r="AC84" s="12">
        <v>1</v>
      </c>
      <c r="AD84" s="28"/>
      <c r="AE84" s="11">
        <f>C84*K84</f>
        <v>11515</v>
      </c>
      <c r="AF84" s="11">
        <f>C84*N84</f>
        <v>0</v>
      </c>
      <c r="AG84" s="11">
        <f>C84*Q84</f>
        <v>0</v>
      </c>
      <c r="AH84" s="11">
        <f>C84*T84</f>
        <v>0</v>
      </c>
      <c r="AI84" s="11">
        <f>C84*W84</f>
        <v>0</v>
      </c>
      <c r="AJ84" s="11">
        <f>C84*Z84</f>
        <v>0</v>
      </c>
      <c r="AK84" s="11">
        <f>C84*AC84</f>
        <v>1151.5</v>
      </c>
    </row>
    <row r="85" spans="1:37" ht="15.75">
      <c r="B85" s="10" t="s">
        <v>79</v>
      </c>
      <c r="AA85" t="s">
        <v>139</v>
      </c>
      <c r="AB85" t="s">
        <v>139</v>
      </c>
    </row>
    <row r="86" spans="1:37" ht="15.75">
      <c r="A86" s="14">
        <v>125546666</v>
      </c>
      <c r="B86" s="13" t="s">
        <v>80</v>
      </c>
      <c r="C86" s="15">
        <v>660.54</v>
      </c>
      <c r="D86" s="15">
        <v>660.55</v>
      </c>
      <c r="E86" s="15">
        <v>693.6</v>
      </c>
      <c r="F86" s="15"/>
      <c r="G86" s="13"/>
      <c r="H86" s="27"/>
      <c r="I86" s="27"/>
      <c r="J86" s="27">
        <v>10</v>
      </c>
      <c r="K86" s="12">
        <v>10</v>
      </c>
      <c r="L86" s="27"/>
      <c r="M86" s="27"/>
      <c r="N86" s="12"/>
      <c r="O86" s="27"/>
      <c r="P86" s="27"/>
      <c r="Q86" s="12"/>
      <c r="R86" s="27"/>
      <c r="S86" s="27"/>
      <c r="T86" s="12"/>
      <c r="U86" s="27"/>
      <c r="V86" s="27"/>
      <c r="W86" s="12"/>
      <c r="X86" s="27"/>
      <c r="Y86" s="27"/>
      <c r="Z86" s="12"/>
      <c r="AA86" s="27">
        <v>3</v>
      </c>
      <c r="AB86" s="27">
        <v>1</v>
      </c>
      <c r="AC86" s="12">
        <v>0</v>
      </c>
      <c r="AD86" s="28"/>
      <c r="AE86" s="11">
        <f>C86*K86</f>
        <v>6605.4</v>
      </c>
      <c r="AF86" s="11">
        <f>C86*N86</f>
        <v>0</v>
      </c>
      <c r="AG86" s="11">
        <f>C86*Q86</f>
        <v>0</v>
      </c>
      <c r="AH86" s="11">
        <f>C86*T86</f>
        <v>0</v>
      </c>
      <c r="AI86" s="11">
        <f>C86*W86</f>
        <v>0</v>
      </c>
      <c r="AJ86" s="11">
        <f>C86*Z86</f>
        <v>0</v>
      </c>
      <c r="AK86" s="11">
        <f>C86*AC86</f>
        <v>0</v>
      </c>
    </row>
    <row r="87" spans="1:37">
      <c r="AA87" t="s">
        <v>139</v>
      </c>
      <c r="AB87" t="s">
        <v>139</v>
      </c>
      <c r="AE87" s="11">
        <f t="shared" ref="AE87:AK87" si="10">SUM(AE81:AE86)</f>
        <v>52124.200000000004</v>
      </c>
      <c r="AF87" s="11">
        <f t="shared" si="10"/>
        <v>0</v>
      </c>
      <c r="AG87" s="11">
        <f t="shared" si="10"/>
        <v>0</v>
      </c>
      <c r="AH87" s="11">
        <f t="shared" si="10"/>
        <v>0</v>
      </c>
      <c r="AI87" s="11">
        <f t="shared" si="10"/>
        <v>0</v>
      </c>
      <c r="AJ87" s="11">
        <f t="shared" si="10"/>
        <v>0</v>
      </c>
      <c r="AK87" s="11">
        <f t="shared" si="10"/>
        <v>3173.48</v>
      </c>
    </row>
    <row r="88" spans="1:37">
      <c r="AA88" t="s">
        <v>139</v>
      </c>
      <c r="AB88" t="s">
        <v>139</v>
      </c>
    </row>
    <row r="89" spans="1:37">
      <c r="AA89" t="s">
        <v>139</v>
      </c>
      <c r="AB89" t="s">
        <v>139</v>
      </c>
    </row>
    <row r="90" spans="1:37" ht="15.75">
      <c r="A90" s="27" t="s">
        <v>110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 t="s">
        <v>139</v>
      </c>
      <c r="AB90" s="28" t="s">
        <v>139</v>
      </c>
      <c r="AC90" s="28"/>
      <c r="AD90" s="28"/>
    </row>
    <row r="91" spans="1:37" ht="15.75">
      <c r="A91" s="28"/>
      <c r="B91" s="27" t="s">
        <v>81</v>
      </c>
      <c r="C91" s="28"/>
      <c r="D91" s="28"/>
      <c r="E91" s="28"/>
      <c r="F91" s="28"/>
      <c r="G91" s="28"/>
      <c r="H91" s="30" t="s">
        <v>111</v>
      </c>
      <c r="I91" s="28"/>
      <c r="J91" s="28"/>
      <c r="K91" s="28"/>
      <c r="L91" s="31" t="s">
        <v>112</v>
      </c>
      <c r="M91" s="28"/>
      <c r="N91" s="28"/>
      <c r="O91" s="32" t="s">
        <v>113</v>
      </c>
      <c r="P91" s="28"/>
      <c r="Q91" s="28"/>
      <c r="R91" s="33" t="s">
        <v>114</v>
      </c>
      <c r="S91" s="28"/>
      <c r="T91" s="28"/>
      <c r="U91" s="34" t="s">
        <v>115</v>
      </c>
      <c r="V91" s="28"/>
      <c r="W91" s="28"/>
      <c r="X91" s="35" t="s">
        <v>116</v>
      </c>
      <c r="Y91" s="28"/>
      <c r="Z91" s="28"/>
      <c r="AA91" s="36" t="s">
        <v>139</v>
      </c>
      <c r="AB91" s="28" t="s">
        <v>139</v>
      </c>
      <c r="AC91" s="28"/>
      <c r="AD91" s="28"/>
    </row>
    <row r="92" spans="1:37" ht="15.75">
      <c r="A92" s="29"/>
      <c r="B92" s="29" t="s">
        <v>3</v>
      </c>
      <c r="C92" s="29"/>
      <c r="D92" s="29"/>
      <c r="E92" s="29"/>
      <c r="F92" s="29"/>
      <c r="G92" s="29"/>
      <c r="H92" s="29" t="s">
        <v>2</v>
      </c>
      <c r="I92" s="29"/>
      <c r="J92" s="29"/>
      <c r="K92" s="29"/>
      <c r="L92" s="29" t="s">
        <v>2</v>
      </c>
      <c r="M92" s="29"/>
      <c r="N92" s="29"/>
      <c r="O92" s="29" t="s">
        <v>2</v>
      </c>
      <c r="P92" s="29"/>
      <c r="Q92" s="29"/>
      <c r="R92" s="29" t="s">
        <v>2</v>
      </c>
      <c r="S92" s="29"/>
      <c r="T92" s="29"/>
      <c r="U92" s="29" t="s">
        <v>2</v>
      </c>
      <c r="V92" s="29"/>
      <c r="W92" s="29"/>
      <c r="X92" s="29" t="s">
        <v>2</v>
      </c>
      <c r="Y92" s="29"/>
      <c r="Z92" s="29"/>
      <c r="AA92" s="29" t="s">
        <v>139</v>
      </c>
      <c r="AB92" s="29" t="s">
        <v>139</v>
      </c>
      <c r="AC92" s="29"/>
      <c r="AD92" s="29"/>
    </row>
    <row r="93" spans="1:37" ht="15.75">
      <c r="A93" s="29" t="s">
        <v>118</v>
      </c>
      <c r="B93" s="10" t="s">
        <v>23</v>
      </c>
      <c r="C93" s="29" t="s">
        <v>119</v>
      </c>
      <c r="D93" s="29" t="s">
        <v>120</v>
      </c>
      <c r="E93" s="29" t="s">
        <v>121</v>
      </c>
      <c r="F93" s="29" t="s">
        <v>122</v>
      </c>
      <c r="G93" s="29" t="s">
        <v>123</v>
      </c>
      <c r="H93" s="29" t="s">
        <v>4</v>
      </c>
      <c r="I93" s="29" t="s">
        <v>5</v>
      </c>
      <c r="J93" s="29" t="s">
        <v>124</v>
      </c>
      <c r="K93" s="29" t="s">
        <v>6</v>
      </c>
      <c r="L93" s="29" t="s">
        <v>4</v>
      </c>
      <c r="M93" s="29" t="s">
        <v>5</v>
      </c>
      <c r="N93" s="29" t="s">
        <v>6</v>
      </c>
      <c r="O93" s="29" t="s">
        <v>4</v>
      </c>
      <c r="P93" s="29" t="s">
        <v>5</v>
      </c>
      <c r="Q93" s="29" t="s">
        <v>6</v>
      </c>
      <c r="R93" s="29" t="s">
        <v>4</v>
      </c>
      <c r="S93" s="29" t="s">
        <v>5</v>
      </c>
      <c r="T93" s="29" t="s">
        <v>6</v>
      </c>
      <c r="U93" s="29" t="s">
        <v>4</v>
      </c>
      <c r="V93" s="29" t="s">
        <v>5</v>
      </c>
      <c r="W93" s="29" t="s">
        <v>6</v>
      </c>
      <c r="X93" s="29" t="s">
        <v>4</v>
      </c>
      <c r="Y93" s="29" t="s">
        <v>5</v>
      </c>
      <c r="Z93" s="29" t="s">
        <v>6</v>
      </c>
      <c r="AA93" s="29" t="s">
        <v>139</v>
      </c>
      <c r="AB93" s="29" t="s">
        <v>139</v>
      </c>
      <c r="AC93" s="29" t="s">
        <v>6</v>
      </c>
      <c r="AD93" s="29" t="s">
        <v>125</v>
      </c>
    </row>
    <row r="94" spans="1:37" ht="15.75">
      <c r="A94" s="14" t="s">
        <v>82</v>
      </c>
      <c r="B94" s="13" t="s">
        <v>83</v>
      </c>
      <c r="C94" s="15">
        <v>83</v>
      </c>
      <c r="D94" s="15">
        <v>83.01</v>
      </c>
      <c r="E94" s="15">
        <v>89.3</v>
      </c>
      <c r="F94" s="20">
        <v>85</v>
      </c>
      <c r="G94" s="13" t="s">
        <v>136</v>
      </c>
      <c r="H94" s="27"/>
      <c r="I94" s="27"/>
      <c r="J94" s="27">
        <v>0</v>
      </c>
      <c r="K94" s="12">
        <v>0</v>
      </c>
      <c r="L94" s="27"/>
      <c r="M94" s="27"/>
      <c r="N94" s="12"/>
      <c r="O94" s="27"/>
      <c r="P94" s="27"/>
      <c r="Q94" s="12"/>
      <c r="R94" s="27"/>
      <c r="S94" s="27"/>
      <c r="T94" s="12"/>
      <c r="U94" s="27"/>
      <c r="V94" s="27"/>
      <c r="W94" s="12"/>
      <c r="X94" s="27"/>
      <c r="Y94" s="27"/>
      <c r="Z94" s="12"/>
      <c r="AA94" s="27">
        <v>16</v>
      </c>
      <c r="AB94" s="27">
        <v>8</v>
      </c>
      <c r="AC94" s="12">
        <v>0</v>
      </c>
      <c r="AD94" s="28"/>
      <c r="AE94" s="11">
        <f>C94*K94</f>
        <v>0</v>
      </c>
      <c r="AF94" s="11">
        <f>C94*N94</f>
        <v>0</v>
      </c>
      <c r="AG94" s="11">
        <f>C94*Q94</f>
        <v>0</v>
      </c>
      <c r="AH94" s="11">
        <f>C94*T94</f>
        <v>0</v>
      </c>
      <c r="AI94" s="11">
        <f>C94*W94</f>
        <v>0</v>
      </c>
      <c r="AJ94" s="11">
        <f>C94*Z94</f>
        <v>0</v>
      </c>
      <c r="AK94" s="11">
        <f>C94*AC94</f>
        <v>0</v>
      </c>
    </row>
    <row r="95" spans="1:37" ht="15.75">
      <c r="A95" s="14" t="s">
        <v>84</v>
      </c>
      <c r="B95" s="13" t="s">
        <v>85</v>
      </c>
      <c r="C95" s="15">
        <v>354</v>
      </c>
      <c r="D95" s="15">
        <v>354.01</v>
      </c>
      <c r="E95" s="15">
        <v>379</v>
      </c>
      <c r="F95" s="20">
        <v>380</v>
      </c>
      <c r="G95" s="13" t="s">
        <v>136</v>
      </c>
      <c r="H95" s="27"/>
      <c r="I95" s="27"/>
      <c r="J95" s="27">
        <v>0</v>
      </c>
      <c r="K95" s="12">
        <v>0</v>
      </c>
      <c r="L95" s="27"/>
      <c r="M95" s="27"/>
      <c r="N95" s="12"/>
      <c r="O95" s="27"/>
      <c r="P95" s="27"/>
      <c r="Q95" s="12"/>
      <c r="R95" s="27"/>
      <c r="S95" s="27"/>
      <c r="T95" s="12"/>
      <c r="U95" s="27"/>
      <c r="V95" s="27"/>
      <c r="W95" s="12"/>
      <c r="X95" s="27"/>
      <c r="Y95" s="27"/>
      <c r="Z95" s="12"/>
      <c r="AA95" s="27">
        <v>76</v>
      </c>
      <c r="AB95" s="27">
        <v>10</v>
      </c>
      <c r="AC95" s="12">
        <v>0</v>
      </c>
      <c r="AD95" s="28"/>
      <c r="AE95" s="11">
        <f>C95*K95</f>
        <v>0</v>
      </c>
      <c r="AF95" s="11">
        <f>C95*N95</f>
        <v>0</v>
      </c>
      <c r="AG95" s="11">
        <f>C95*Q95</f>
        <v>0</v>
      </c>
      <c r="AH95" s="11">
        <f>C95*T95</f>
        <v>0</v>
      </c>
      <c r="AI95" s="11">
        <f>C95*W95</f>
        <v>0</v>
      </c>
      <c r="AJ95" s="11">
        <f>C95*Z95</f>
        <v>0</v>
      </c>
      <c r="AK95" s="11">
        <f>C95*AC95</f>
        <v>0</v>
      </c>
    </row>
    <row r="96" spans="1:37" ht="15.75">
      <c r="A96" s="14">
        <v>750105810</v>
      </c>
      <c r="B96" s="13" t="s">
        <v>86</v>
      </c>
      <c r="C96" s="15">
        <v>99</v>
      </c>
      <c r="D96" s="15">
        <v>99.01</v>
      </c>
      <c r="E96" s="15">
        <v>106.2</v>
      </c>
      <c r="F96" s="20">
        <v>110.09</v>
      </c>
      <c r="G96" s="13" t="s">
        <v>134</v>
      </c>
      <c r="H96" s="27"/>
      <c r="I96" s="27"/>
      <c r="J96" s="27">
        <v>0</v>
      </c>
      <c r="K96" s="12">
        <v>0</v>
      </c>
      <c r="L96" s="27"/>
      <c r="M96" s="27"/>
      <c r="N96" s="12"/>
      <c r="O96" s="27"/>
      <c r="P96" s="27"/>
      <c r="Q96" s="12"/>
      <c r="R96" s="27"/>
      <c r="S96" s="27"/>
      <c r="T96" s="12"/>
      <c r="U96" s="27"/>
      <c r="V96" s="27"/>
      <c r="W96" s="12"/>
      <c r="X96" s="27"/>
      <c r="Y96" s="27"/>
      <c r="Z96" s="12"/>
      <c r="AA96" s="27">
        <v>14</v>
      </c>
      <c r="AB96" s="27">
        <v>2</v>
      </c>
      <c r="AC96" s="12">
        <v>0</v>
      </c>
      <c r="AD96" s="28"/>
      <c r="AE96" s="11">
        <f>C96*K96</f>
        <v>0</v>
      </c>
      <c r="AF96" s="11">
        <f>C96*N96</f>
        <v>0</v>
      </c>
      <c r="AG96" s="11">
        <f>C96*Q96</f>
        <v>0</v>
      </c>
      <c r="AH96" s="11">
        <f>C96*T96</f>
        <v>0</v>
      </c>
      <c r="AI96" s="11">
        <f>C96*W96</f>
        <v>0</v>
      </c>
      <c r="AJ96" s="11">
        <f>C96*Z96</f>
        <v>0</v>
      </c>
      <c r="AK96" s="11">
        <f>C96*AC96</f>
        <v>0</v>
      </c>
    </row>
    <row r="97" spans="1:37">
      <c r="AA97" t="s">
        <v>139</v>
      </c>
      <c r="AB97" t="s">
        <v>139</v>
      </c>
      <c r="AE97" s="11">
        <f t="shared" ref="AE97:AK97" si="11">SUM(AE94:AE96)</f>
        <v>0</v>
      </c>
      <c r="AF97" s="11">
        <f t="shared" si="11"/>
        <v>0</v>
      </c>
      <c r="AG97" s="11">
        <f t="shared" si="11"/>
        <v>0</v>
      </c>
      <c r="AH97" s="11">
        <f t="shared" si="11"/>
        <v>0</v>
      </c>
      <c r="AI97" s="11">
        <f t="shared" si="11"/>
        <v>0</v>
      </c>
      <c r="AJ97" s="11">
        <f t="shared" si="11"/>
        <v>0</v>
      </c>
      <c r="AK97" s="11">
        <f t="shared" si="11"/>
        <v>0</v>
      </c>
    </row>
    <row r="98" spans="1:37">
      <c r="AA98" t="s">
        <v>139</v>
      </c>
      <c r="AB98" t="s">
        <v>139</v>
      </c>
    </row>
    <row r="99" spans="1:37">
      <c r="AA99" t="s">
        <v>139</v>
      </c>
      <c r="AB99" t="s">
        <v>139</v>
      </c>
    </row>
    <row r="100" spans="1:37" ht="15.75">
      <c r="A100" s="27" t="s">
        <v>110</v>
      </c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 t="s">
        <v>139</v>
      </c>
      <c r="AB100" s="28" t="s">
        <v>139</v>
      </c>
      <c r="AC100" s="28"/>
      <c r="AD100" s="28"/>
    </row>
    <row r="101" spans="1:37" ht="15.75">
      <c r="A101" s="28"/>
      <c r="B101" s="27" t="s">
        <v>87</v>
      </c>
      <c r="C101" s="28"/>
      <c r="D101" s="28"/>
      <c r="E101" s="28"/>
      <c r="F101" s="28"/>
      <c r="G101" s="28"/>
      <c r="H101" s="30" t="s">
        <v>111</v>
      </c>
      <c r="I101" s="28"/>
      <c r="J101" s="28"/>
      <c r="K101" s="28"/>
      <c r="L101" s="31" t="s">
        <v>112</v>
      </c>
      <c r="M101" s="28"/>
      <c r="N101" s="28"/>
      <c r="O101" s="32" t="s">
        <v>113</v>
      </c>
      <c r="P101" s="28"/>
      <c r="Q101" s="28"/>
      <c r="R101" s="33" t="s">
        <v>114</v>
      </c>
      <c r="S101" s="28"/>
      <c r="T101" s="28"/>
      <c r="U101" s="34" t="s">
        <v>115</v>
      </c>
      <c r="V101" s="28"/>
      <c r="W101" s="28"/>
      <c r="X101" s="35" t="s">
        <v>116</v>
      </c>
      <c r="Y101" s="28"/>
      <c r="Z101" s="28"/>
      <c r="AA101" s="36" t="s">
        <v>139</v>
      </c>
      <c r="AB101" s="28" t="s">
        <v>139</v>
      </c>
      <c r="AC101" s="28"/>
      <c r="AD101" s="28"/>
    </row>
    <row r="102" spans="1:37" ht="15.75">
      <c r="A102" s="29"/>
      <c r="B102" s="29" t="s">
        <v>3</v>
      </c>
      <c r="C102" s="29"/>
      <c r="D102" s="29"/>
      <c r="E102" s="29"/>
      <c r="F102" s="29"/>
      <c r="G102" s="29"/>
      <c r="H102" s="29" t="s">
        <v>2</v>
      </c>
      <c r="I102" s="29"/>
      <c r="J102" s="29"/>
      <c r="K102" s="29"/>
      <c r="L102" s="29" t="s">
        <v>2</v>
      </c>
      <c r="M102" s="29"/>
      <c r="N102" s="29"/>
      <c r="O102" s="29" t="s">
        <v>2</v>
      </c>
      <c r="P102" s="29"/>
      <c r="Q102" s="29"/>
      <c r="R102" s="29" t="s">
        <v>2</v>
      </c>
      <c r="S102" s="29"/>
      <c r="T102" s="29"/>
      <c r="U102" s="29" t="s">
        <v>2</v>
      </c>
      <c r="V102" s="29"/>
      <c r="W102" s="29"/>
      <c r="X102" s="29" t="s">
        <v>2</v>
      </c>
      <c r="Y102" s="29"/>
      <c r="Z102" s="29"/>
      <c r="AA102" s="29" t="s">
        <v>139</v>
      </c>
      <c r="AB102" s="29" t="s">
        <v>139</v>
      </c>
      <c r="AC102" s="29"/>
      <c r="AD102" s="29"/>
    </row>
    <row r="103" spans="1:37" ht="15.75">
      <c r="A103" s="29" t="s">
        <v>118</v>
      </c>
      <c r="B103" s="10" t="s">
        <v>88</v>
      </c>
      <c r="C103" s="29" t="s">
        <v>119</v>
      </c>
      <c r="D103" s="29" t="s">
        <v>120</v>
      </c>
      <c r="E103" s="29" t="s">
        <v>121</v>
      </c>
      <c r="F103" s="29" t="s">
        <v>122</v>
      </c>
      <c r="G103" s="29" t="s">
        <v>123</v>
      </c>
      <c r="H103" s="29" t="s">
        <v>4</v>
      </c>
      <c r="I103" s="29" t="s">
        <v>5</v>
      </c>
      <c r="J103" s="29" t="s">
        <v>124</v>
      </c>
      <c r="K103" s="29" t="s">
        <v>6</v>
      </c>
      <c r="L103" s="29" t="s">
        <v>4</v>
      </c>
      <c r="M103" s="29" t="s">
        <v>5</v>
      </c>
      <c r="N103" s="29" t="s">
        <v>6</v>
      </c>
      <c r="O103" s="29" t="s">
        <v>4</v>
      </c>
      <c r="P103" s="29" t="s">
        <v>5</v>
      </c>
      <c r="Q103" s="29" t="s">
        <v>6</v>
      </c>
      <c r="R103" s="29" t="s">
        <v>4</v>
      </c>
      <c r="S103" s="29" t="s">
        <v>5</v>
      </c>
      <c r="T103" s="29" t="s">
        <v>6</v>
      </c>
      <c r="U103" s="29" t="s">
        <v>4</v>
      </c>
      <c r="V103" s="29" t="s">
        <v>5</v>
      </c>
      <c r="W103" s="29" t="s">
        <v>6</v>
      </c>
      <c r="X103" s="29" t="s">
        <v>4</v>
      </c>
      <c r="Y103" s="29" t="s">
        <v>5</v>
      </c>
      <c r="Z103" s="29" t="s">
        <v>6</v>
      </c>
      <c r="AA103" s="29" t="s">
        <v>139</v>
      </c>
      <c r="AB103" s="29" t="s">
        <v>139</v>
      </c>
      <c r="AC103" s="29" t="s">
        <v>6</v>
      </c>
      <c r="AD103" s="29" t="s">
        <v>125</v>
      </c>
    </row>
    <row r="104" spans="1:37" ht="15.75">
      <c r="A104" s="14">
        <v>124519</v>
      </c>
      <c r="B104" s="13" t="s">
        <v>89</v>
      </c>
      <c r="C104" s="15">
        <v>103.5</v>
      </c>
      <c r="D104" s="15">
        <v>103.51</v>
      </c>
      <c r="E104" s="15">
        <v>108.7</v>
      </c>
      <c r="F104" s="20">
        <v>119</v>
      </c>
      <c r="G104" s="13" t="s">
        <v>136</v>
      </c>
      <c r="H104" s="27"/>
      <c r="I104" s="27"/>
      <c r="J104" s="27">
        <v>15</v>
      </c>
      <c r="K104" s="12">
        <v>15</v>
      </c>
      <c r="L104" s="27"/>
      <c r="M104" s="27"/>
      <c r="N104" s="12"/>
      <c r="O104" s="27"/>
      <c r="P104" s="27"/>
      <c r="Q104" s="12"/>
      <c r="R104" s="27"/>
      <c r="S104" s="27"/>
      <c r="T104" s="12"/>
      <c r="U104" s="27"/>
      <c r="V104" s="27"/>
      <c r="W104" s="12"/>
      <c r="X104" s="27"/>
      <c r="Y104" s="27"/>
      <c r="Z104" s="12"/>
      <c r="AA104" s="27">
        <v>1</v>
      </c>
      <c r="AB104" s="27">
        <v>1</v>
      </c>
      <c r="AC104" s="12">
        <v>1</v>
      </c>
      <c r="AD104" s="28"/>
      <c r="AE104" s="11">
        <f>C104*K104</f>
        <v>1552.5</v>
      </c>
      <c r="AF104" s="11">
        <f>C104*N104</f>
        <v>0</v>
      </c>
      <c r="AG104" s="11">
        <f>C104*Q104</f>
        <v>0</v>
      </c>
      <c r="AH104" s="11">
        <f>C104*T104</f>
        <v>0</v>
      </c>
      <c r="AI104" s="11">
        <f>C104*W104</f>
        <v>0</v>
      </c>
      <c r="AJ104" s="11">
        <f>C104*Z104</f>
        <v>0</v>
      </c>
      <c r="AK104" s="11">
        <f>C104*AC104</f>
        <v>103.5</v>
      </c>
    </row>
    <row r="105" spans="1:37" ht="15.75">
      <c r="A105" s="14" t="s">
        <v>90</v>
      </c>
      <c r="B105" s="13" t="s">
        <v>91</v>
      </c>
      <c r="C105" s="15">
        <v>54</v>
      </c>
      <c r="D105" s="15">
        <v>54.01</v>
      </c>
      <c r="E105" s="15">
        <v>56.7</v>
      </c>
      <c r="F105" s="15"/>
      <c r="G105" s="13"/>
      <c r="H105" s="27"/>
      <c r="I105" s="27"/>
      <c r="J105" s="27">
        <v>10</v>
      </c>
      <c r="K105" s="12">
        <v>10</v>
      </c>
      <c r="L105" s="27"/>
      <c r="M105" s="27"/>
      <c r="N105" s="12"/>
      <c r="O105" s="27"/>
      <c r="P105" s="27"/>
      <c r="Q105" s="12"/>
      <c r="R105" s="27"/>
      <c r="S105" s="27"/>
      <c r="T105" s="12"/>
      <c r="U105" s="27"/>
      <c r="V105" s="27"/>
      <c r="W105" s="12"/>
      <c r="X105" s="27"/>
      <c r="Y105" s="27"/>
      <c r="Z105" s="12"/>
      <c r="AA105" s="27">
        <v>0</v>
      </c>
      <c r="AB105" s="27">
        <v>0</v>
      </c>
      <c r="AC105" s="12">
        <v>2</v>
      </c>
      <c r="AD105" s="28"/>
      <c r="AE105" s="11">
        <f>C105*K105</f>
        <v>540</v>
      </c>
      <c r="AF105" s="11">
        <f>C105*N105</f>
        <v>0</v>
      </c>
      <c r="AG105" s="11">
        <f>C105*Q105</f>
        <v>0</v>
      </c>
      <c r="AH105" s="11">
        <f>C105*T105</f>
        <v>0</v>
      </c>
      <c r="AI105" s="11">
        <f>C105*W105</f>
        <v>0</v>
      </c>
      <c r="AJ105" s="11">
        <f>C105*Z105</f>
        <v>0</v>
      </c>
      <c r="AK105" s="11">
        <f>C105*AC105</f>
        <v>108</v>
      </c>
    </row>
    <row r="106" spans="1:37" ht="15.75">
      <c r="A106" s="14" t="s">
        <v>92</v>
      </c>
      <c r="B106" s="13" t="s">
        <v>93</v>
      </c>
      <c r="C106" s="15">
        <v>54</v>
      </c>
      <c r="D106" s="15">
        <v>54.01</v>
      </c>
      <c r="E106" s="15">
        <v>56.7</v>
      </c>
      <c r="F106" s="15"/>
      <c r="G106" s="13"/>
      <c r="H106" s="27"/>
      <c r="I106" s="27"/>
      <c r="J106" s="27">
        <v>10</v>
      </c>
      <c r="K106" s="12">
        <v>10</v>
      </c>
      <c r="L106" s="27"/>
      <c r="M106" s="27"/>
      <c r="N106" s="12"/>
      <c r="O106" s="27"/>
      <c r="P106" s="27"/>
      <c r="Q106" s="12"/>
      <c r="R106" s="27"/>
      <c r="S106" s="27"/>
      <c r="T106" s="12"/>
      <c r="U106" s="27"/>
      <c r="V106" s="27"/>
      <c r="W106" s="12"/>
      <c r="X106" s="27"/>
      <c r="Y106" s="27"/>
      <c r="Z106" s="12"/>
      <c r="AA106" s="27">
        <v>0</v>
      </c>
      <c r="AB106" s="27">
        <v>0</v>
      </c>
      <c r="AC106" s="12">
        <v>2</v>
      </c>
      <c r="AD106" s="28"/>
      <c r="AE106" s="11">
        <f>C106*K106</f>
        <v>540</v>
      </c>
      <c r="AF106" s="11">
        <f>C106*N106</f>
        <v>0</v>
      </c>
      <c r="AG106" s="11">
        <f>C106*Q106</f>
        <v>0</v>
      </c>
      <c r="AH106" s="11">
        <f>C106*T106</f>
        <v>0</v>
      </c>
      <c r="AI106" s="11">
        <f>C106*W106</f>
        <v>0</v>
      </c>
      <c r="AJ106" s="11">
        <f>C106*Z106</f>
        <v>0</v>
      </c>
      <c r="AK106" s="11">
        <f>C106*AC106</f>
        <v>108</v>
      </c>
    </row>
    <row r="107" spans="1:37" ht="15.75">
      <c r="A107" s="14" t="s">
        <v>94</v>
      </c>
      <c r="B107" s="13" t="s">
        <v>95</v>
      </c>
      <c r="C107" s="15">
        <v>54</v>
      </c>
      <c r="D107" s="15">
        <v>54.01</v>
      </c>
      <c r="E107" s="15">
        <v>56.7</v>
      </c>
      <c r="F107" s="15"/>
      <c r="G107" s="13"/>
      <c r="H107" s="27"/>
      <c r="I107" s="27"/>
      <c r="J107" s="27">
        <v>10</v>
      </c>
      <c r="K107" s="12">
        <v>10</v>
      </c>
      <c r="L107" s="27"/>
      <c r="M107" s="27"/>
      <c r="N107" s="12"/>
      <c r="O107" s="27"/>
      <c r="P107" s="27"/>
      <c r="Q107" s="12"/>
      <c r="R107" s="27"/>
      <c r="S107" s="27"/>
      <c r="T107" s="12"/>
      <c r="U107" s="27"/>
      <c r="V107" s="27"/>
      <c r="W107" s="12"/>
      <c r="X107" s="27"/>
      <c r="Y107" s="27"/>
      <c r="Z107" s="12"/>
      <c r="AA107" s="27">
        <v>0</v>
      </c>
      <c r="AB107" s="27">
        <v>0</v>
      </c>
      <c r="AC107" s="12">
        <v>2</v>
      </c>
      <c r="AD107" s="28"/>
      <c r="AE107" s="11">
        <f>C107*K107</f>
        <v>540</v>
      </c>
      <c r="AF107" s="11">
        <f>C107*N107</f>
        <v>0</v>
      </c>
      <c r="AG107" s="11">
        <f>C107*Q107</f>
        <v>0</v>
      </c>
      <c r="AH107" s="11">
        <f>C107*T107</f>
        <v>0</v>
      </c>
      <c r="AI107" s="11">
        <f>C107*W107</f>
        <v>0</v>
      </c>
      <c r="AJ107" s="11">
        <f>C107*Z107</f>
        <v>0</v>
      </c>
      <c r="AK107" s="11">
        <f>C107*AC107</f>
        <v>108</v>
      </c>
    </row>
    <row r="108" spans="1:37">
      <c r="AA108" t="s">
        <v>139</v>
      </c>
      <c r="AB108" t="s">
        <v>139</v>
      </c>
      <c r="AE108" s="11">
        <f t="shared" ref="AE108:AK108" si="12">SUM(AE104:AE107)</f>
        <v>3172.5</v>
      </c>
      <c r="AF108" s="11">
        <f t="shared" si="12"/>
        <v>0</v>
      </c>
      <c r="AG108" s="11">
        <f t="shared" si="12"/>
        <v>0</v>
      </c>
      <c r="AH108" s="11">
        <f t="shared" si="12"/>
        <v>0</v>
      </c>
      <c r="AI108" s="11">
        <f t="shared" si="12"/>
        <v>0</v>
      </c>
      <c r="AJ108" s="11">
        <f t="shared" si="12"/>
        <v>0</v>
      </c>
      <c r="AK108" s="11">
        <f t="shared" si="12"/>
        <v>427.5</v>
      </c>
    </row>
    <row r="109" spans="1:37">
      <c r="AA109" t="s">
        <v>139</v>
      </c>
      <c r="AB109" t="s">
        <v>139</v>
      </c>
    </row>
    <row r="110" spans="1:37">
      <c r="AA110" t="s">
        <v>139</v>
      </c>
      <c r="AB110" t="s">
        <v>139</v>
      </c>
    </row>
    <row r="111" spans="1:37" ht="15.75">
      <c r="A111" s="27" t="s">
        <v>110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 t="s">
        <v>139</v>
      </c>
      <c r="AB111" s="28" t="s">
        <v>139</v>
      </c>
      <c r="AC111" s="28"/>
      <c r="AD111" s="28"/>
    </row>
    <row r="112" spans="1:37" ht="15.75">
      <c r="A112" s="28"/>
      <c r="B112" s="27" t="s">
        <v>96</v>
      </c>
      <c r="C112" s="28"/>
      <c r="D112" s="28"/>
      <c r="E112" s="28"/>
      <c r="F112" s="28"/>
      <c r="G112" s="28"/>
      <c r="H112" s="30" t="s">
        <v>111</v>
      </c>
      <c r="I112" s="28"/>
      <c r="J112" s="28"/>
      <c r="K112" s="28"/>
      <c r="L112" s="31" t="s">
        <v>112</v>
      </c>
      <c r="M112" s="28"/>
      <c r="N112" s="28"/>
      <c r="O112" s="32" t="s">
        <v>113</v>
      </c>
      <c r="P112" s="28"/>
      <c r="Q112" s="28"/>
      <c r="R112" s="33" t="s">
        <v>114</v>
      </c>
      <c r="S112" s="28"/>
      <c r="T112" s="28"/>
      <c r="U112" s="34" t="s">
        <v>115</v>
      </c>
      <c r="V112" s="28"/>
      <c r="W112" s="28"/>
      <c r="X112" s="35" t="s">
        <v>116</v>
      </c>
      <c r="Y112" s="28"/>
      <c r="Z112" s="28"/>
      <c r="AA112" s="36" t="s">
        <v>139</v>
      </c>
      <c r="AB112" s="28" t="s">
        <v>139</v>
      </c>
      <c r="AC112" s="28"/>
      <c r="AD112" s="28"/>
    </row>
    <row r="113" spans="1:37" ht="15.75">
      <c r="A113" s="29"/>
      <c r="B113" s="29" t="s">
        <v>3</v>
      </c>
      <c r="C113" s="29"/>
      <c r="D113" s="29"/>
      <c r="E113" s="29"/>
      <c r="F113" s="29"/>
      <c r="G113" s="29"/>
      <c r="H113" s="29" t="s">
        <v>2</v>
      </c>
      <c r="I113" s="29"/>
      <c r="J113" s="29"/>
      <c r="K113" s="29"/>
      <c r="L113" s="29" t="s">
        <v>2</v>
      </c>
      <c r="M113" s="29"/>
      <c r="N113" s="29"/>
      <c r="O113" s="29" t="s">
        <v>2</v>
      </c>
      <c r="P113" s="29"/>
      <c r="Q113" s="29"/>
      <c r="R113" s="29" t="s">
        <v>2</v>
      </c>
      <c r="S113" s="29"/>
      <c r="T113" s="29"/>
      <c r="U113" s="29" t="s">
        <v>2</v>
      </c>
      <c r="V113" s="29"/>
      <c r="W113" s="29"/>
      <c r="X113" s="29" t="s">
        <v>2</v>
      </c>
      <c r="Y113" s="29"/>
      <c r="Z113" s="29"/>
      <c r="AA113" s="29" t="s">
        <v>139</v>
      </c>
      <c r="AB113" s="29" t="s">
        <v>139</v>
      </c>
      <c r="AC113" s="29"/>
      <c r="AD113" s="29"/>
    </row>
    <row r="114" spans="1:37" ht="15.75">
      <c r="A114" s="29" t="s">
        <v>118</v>
      </c>
      <c r="B114" s="10" t="s">
        <v>97</v>
      </c>
      <c r="C114" s="29" t="s">
        <v>119</v>
      </c>
      <c r="D114" s="29" t="s">
        <v>120</v>
      </c>
      <c r="E114" s="29" t="s">
        <v>121</v>
      </c>
      <c r="F114" s="29" t="s">
        <v>122</v>
      </c>
      <c r="G114" s="29" t="s">
        <v>123</v>
      </c>
      <c r="H114" s="29" t="s">
        <v>4</v>
      </c>
      <c r="I114" s="29" t="s">
        <v>5</v>
      </c>
      <c r="J114" s="29" t="s">
        <v>124</v>
      </c>
      <c r="K114" s="29" t="s">
        <v>6</v>
      </c>
      <c r="L114" s="29" t="s">
        <v>4</v>
      </c>
      <c r="M114" s="29" t="s">
        <v>5</v>
      </c>
      <c r="N114" s="29" t="s">
        <v>6</v>
      </c>
      <c r="O114" s="29" t="s">
        <v>4</v>
      </c>
      <c r="P114" s="29" t="s">
        <v>5</v>
      </c>
      <c r="Q114" s="29" t="s">
        <v>6</v>
      </c>
      <c r="R114" s="29" t="s">
        <v>4</v>
      </c>
      <c r="S114" s="29" t="s">
        <v>5</v>
      </c>
      <c r="T114" s="29" t="s">
        <v>6</v>
      </c>
      <c r="U114" s="29" t="s">
        <v>4</v>
      </c>
      <c r="V114" s="29" t="s">
        <v>5</v>
      </c>
      <c r="W114" s="29" t="s">
        <v>6</v>
      </c>
      <c r="X114" s="29" t="s">
        <v>4</v>
      </c>
      <c r="Y114" s="29" t="s">
        <v>5</v>
      </c>
      <c r="Z114" s="29" t="s">
        <v>6</v>
      </c>
      <c r="AA114" s="29" t="s">
        <v>139</v>
      </c>
      <c r="AB114" s="29" t="s">
        <v>139</v>
      </c>
      <c r="AC114" s="29" t="s">
        <v>6</v>
      </c>
      <c r="AD114" s="29" t="s">
        <v>125</v>
      </c>
    </row>
    <row r="115" spans="1:37" ht="15.75">
      <c r="A115" s="14">
        <v>5113</v>
      </c>
      <c r="B115" s="13" t="s">
        <v>98</v>
      </c>
      <c r="C115" s="15">
        <v>397.9</v>
      </c>
      <c r="D115" s="15">
        <v>397.91</v>
      </c>
      <c r="E115" s="15">
        <v>421.8</v>
      </c>
      <c r="F115" s="20">
        <v>430</v>
      </c>
      <c r="G115" s="13" t="s">
        <v>136</v>
      </c>
      <c r="H115" s="27"/>
      <c r="I115" s="27"/>
      <c r="J115" s="27">
        <v>30</v>
      </c>
      <c r="K115" s="12">
        <v>30</v>
      </c>
      <c r="L115" s="27"/>
      <c r="M115" s="27"/>
      <c r="N115" s="12"/>
      <c r="O115" s="27"/>
      <c r="P115" s="27"/>
      <c r="Q115" s="12"/>
      <c r="R115" s="27"/>
      <c r="S115" s="27"/>
      <c r="T115" s="12"/>
      <c r="U115" s="27"/>
      <c r="V115" s="27"/>
      <c r="W115" s="12"/>
      <c r="X115" s="27"/>
      <c r="Y115" s="27"/>
      <c r="Z115" s="12"/>
      <c r="AA115" s="27">
        <v>0</v>
      </c>
      <c r="AB115" s="27" t="s">
        <v>149</v>
      </c>
      <c r="AC115" s="12">
        <v>0</v>
      </c>
      <c r="AD115" s="28"/>
      <c r="AE115" s="11">
        <f>C115*K115</f>
        <v>11937</v>
      </c>
      <c r="AF115" s="11">
        <f>C115*N115</f>
        <v>0</v>
      </c>
      <c r="AG115" s="11">
        <f>C115*Q115</f>
        <v>0</v>
      </c>
      <c r="AH115" s="11">
        <f>C115*T115</f>
        <v>0</v>
      </c>
      <c r="AI115" s="11">
        <f>C115*W115</f>
        <v>0</v>
      </c>
      <c r="AJ115" s="11">
        <f>C115*Z115</f>
        <v>0</v>
      </c>
      <c r="AK115" s="11">
        <f>C115*AC115</f>
        <v>0</v>
      </c>
    </row>
    <row r="116" spans="1:37" ht="15.75">
      <c r="A116" s="14">
        <v>5119</v>
      </c>
      <c r="B116" s="21" t="s">
        <v>99</v>
      </c>
      <c r="C116" s="20">
        <v>465.6</v>
      </c>
      <c r="D116" s="15">
        <v>463.21</v>
      </c>
      <c r="E116" s="15">
        <v>491</v>
      </c>
      <c r="F116" s="20">
        <v>500</v>
      </c>
      <c r="G116" s="13" t="s">
        <v>136</v>
      </c>
      <c r="H116" s="27"/>
      <c r="I116" s="27"/>
      <c r="J116" s="27">
        <v>70</v>
      </c>
      <c r="K116" s="12">
        <v>70</v>
      </c>
      <c r="L116" s="27"/>
      <c r="M116" s="27"/>
      <c r="N116" s="12"/>
      <c r="O116" s="27"/>
      <c r="P116" s="27"/>
      <c r="Q116" s="12"/>
      <c r="R116" s="27"/>
      <c r="S116" s="27"/>
      <c r="T116" s="12"/>
      <c r="U116" s="27"/>
      <c r="V116" s="27"/>
      <c r="W116" s="12"/>
      <c r="X116" s="27"/>
      <c r="Y116" s="27"/>
      <c r="Z116" s="12"/>
      <c r="AA116" s="27">
        <v>0</v>
      </c>
      <c r="AB116" s="27" t="s">
        <v>150</v>
      </c>
      <c r="AC116" s="12">
        <v>1</v>
      </c>
      <c r="AD116" s="28"/>
      <c r="AE116" s="11">
        <f>C116*K116</f>
        <v>32592</v>
      </c>
      <c r="AF116" s="11">
        <f>C116*N116</f>
        <v>0</v>
      </c>
      <c r="AG116" s="11">
        <f>C116*Q116</f>
        <v>0</v>
      </c>
      <c r="AH116" s="11">
        <f>C116*T116</f>
        <v>0</v>
      </c>
      <c r="AI116" s="11">
        <f>C116*W116</f>
        <v>0</v>
      </c>
      <c r="AJ116" s="11">
        <f>C116*Z116</f>
        <v>0</v>
      </c>
      <c r="AK116" s="11">
        <f>C116*AC116</f>
        <v>465.6</v>
      </c>
    </row>
    <row r="117" spans="1:37">
      <c r="AA117" t="s">
        <v>139</v>
      </c>
      <c r="AB117" t="s">
        <v>139</v>
      </c>
      <c r="AE117" s="11">
        <f t="shared" ref="AE117:AK117" si="13">SUM(AE115:AE116)</f>
        <v>44529</v>
      </c>
      <c r="AF117" s="11">
        <f t="shared" si="13"/>
        <v>0</v>
      </c>
      <c r="AG117" s="11">
        <f t="shared" si="13"/>
        <v>0</v>
      </c>
      <c r="AH117" s="11">
        <f t="shared" si="13"/>
        <v>0</v>
      </c>
      <c r="AI117" s="11">
        <f t="shared" si="13"/>
        <v>0</v>
      </c>
      <c r="AJ117" s="11">
        <f t="shared" si="13"/>
        <v>0</v>
      </c>
      <c r="AK117" s="11">
        <f t="shared" si="13"/>
        <v>465.6</v>
      </c>
    </row>
    <row r="118" spans="1:37">
      <c r="AA118" t="s">
        <v>139</v>
      </c>
      <c r="AB118" t="s">
        <v>139</v>
      </c>
    </row>
    <row r="119" spans="1:37">
      <c r="AA119" t="s">
        <v>139</v>
      </c>
      <c r="AB119" t="s">
        <v>139</v>
      </c>
    </row>
    <row r="120" spans="1:37" ht="15.75">
      <c r="A120" s="27" t="s">
        <v>110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 t="s">
        <v>139</v>
      </c>
      <c r="AB120" s="28" t="s">
        <v>139</v>
      </c>
      <c r="AC120" s="28"/>
      <c r="AD120" s="28"/>
    </row>
    <row r="121" spans="1:37" ht="15.75">
      <c r="A121" s="28"/>
      <c r="B121" s="27" t="s">
        <v>100</v>
      </c>
      <c r="C121" s="28"/>
      <c r="D121" s="28"/>
      <c r="E121" s="28"/>
      <c r="F121" s="28"/>
      <c r="G121" s="28"/>
      <c r="H121" s="30" t="s">
        <v>111</v>
      </c>
      <c r="I121" s="28"/>
      <c r="J121" s="28"/>
      <c r="K121" s="28"/>
      <c r="L121" s="31" t="s">
        <v>112</v>
      </c>
      <c r="M121" s="28"/>
      <c r="N121" s="28"/>
      <c r="O121" s="32" t="s">
        <v>113</v>
      </c>
      <c r="P121" s="28"/>
      <c r="Q121" s="28"/>
      <c r="R121" s="33" t="s">
        <v>114</v>
      </c>
      <c r="S121" s="28"/>
      <c r="T121" s="28"/>
      <c r="U121" s="34" t="s">
        <v>115</v>
      </c>
      <c r="V121" s="28"/>
      <c r="W121" s="28"/>
      <c r="X121" s="35" t="s">
        <v>116</v>
      </c>
      <c r="Y121" s="28"/>
      <c r="Z121" s="28"/>
      <c r="AA121" s="36" t="s">
        <v>139</v>
      </c>
      <c r="AB121" s="28" t="s">
        <v>139</v>
      </c>
      <c r="AC121" s="28"/>
      <c r="AD121" s="28"/>
    </row>
    <row r="122" spans="1:37" ht="15.75">
      <c r="A122" s="29"/>
      <c r="B122" s="29" t="s">
        <v>3</v>
      </c>
      <c r="C122" s="29"/>
      <c r="D122" s="29"/>
      <c r="E122" s="29"/>
      <c r="F122" s="29"/>
      <c r="G122" s="29"/>
      <c r="H122" s="29" t="s">
        <v>2</v>
      </c>
      <c r="I122" s="29"/>
      <c r="J122" s="29"/>
      <c r="K122" s="29"/>
      <c r="L122" s="29" t="s">
        <v>2</v>
      </c>
      <c r="M122" s="29"/>
      <c r="N122" s="29"/>
      <c r="O122" s="29" t="s">
        <v>2</v>
      </c>
      <c r="P122" s="29"/>
      <c r="Q122" s="29"/>
      <c r="R122" s="29" t="s">
        <v>2</v>
      </c>
      <c r="S122" s="29"/>
      <c r="T122" s="29"/>
      <c r="U122" s="29" t="s">
        <v>2</v>
      </c>
      <c r="V122" s="29"/>
      <c r="W122" s="29"/>
      <c r="X122" s="29" t="s">
        <v>2</v>
      </c>
      <c r="Y122" s="29"/>
      <c r="Z122" s="29"/>
      <c r="AA122" s="29" t="s">
        <v>139</v>
      </c>
      <c r="AB122" s="29" t="s">
        <v>139</v>
      </c>
      <c r="AC122" s="29"/>
      <c r="AD122" s="29"/>
    </row>
    <row r="123" spans="1:37" ht="15.75">
      <c r="A123" s="29" t="s">
        <v>118</v>
      </c>
      <c r="B123" s="10" t="s">
        <v>101</v>
      </c>
      <c r="C123" s="29" t="s">
        <v>119</v>
      </c>
      <c r="D123" s="29" t="s">
        <v>120</v>
      </c>
      <c r="E123" s="29" t="s">
        <v>121</v>
      </c>
      <c r="F123" s="29" t="s">
        <v>122</v>
      </c>
      <c r="G123" s="29" t="s">
        <v>123</v>
      </c>
      <c r="H123" s="29" t="s">
        <v>4</v>
      </c>
      <c r="I123" s="29" t="s">
        <v>5</v>
      </c>
      <c r="J123" s="29" t="s">
        <v>124</v>
      </c>
      <c r="K123" s="29" t="s">
        <v>6</v>
      </c>
      <c r="L123" s="29" t="s">
        <v>4</v>
      </c>
      <c r="M123" s="29" t="s">
        <v>5</v>
      </c>
      <c r="N123" s="29" t="s">
        <v>6</v>
      </c>
      <c r="O123" s="29" t="s">
        <v>4</v>
      </c>
      <c r="P123" s="29" t="s">
        <v>5</v>
      </c>
      <c r="Q123" s="29" t="s">
        <v>6</v>
      </c>
      <c r="R123" s="29" t="s">
        <v>4</v>
      </c>
      <c r="S123" s="29" t="s">
        <v>5</v>
      </c>
      <c r="T123" s="29" t="s">
        <v>6</v>
      </c>
      <c r="U123" s="29" t="s">
        <v>4</v>
      </c>
      <c r="V123" s="29" t="s">
        <v>5</v>
      </c>
      <c r="W123" s="29" t="s">
        <v>6</v>
      </c>
      <c r="X123" s="29" t="s">
        <v>4</v>
      </c>
      <c r="Y123" s="29" t="s">
        <v>5</v>
      </c>
      <c r="Z123" s="29" t="s">
        <v>6</v>
      </c>
      <c r="AA123" s="29" t="s">
        <v>139</v>
      </c>
      <c r="AB123" s="29" t="s">
        <v>139</v>
      </c>
      <c r="AC123" s="29" t="s">
        <v>6</v>
      </c>
      <c r="AD123" s="29" t="s">
        <v>125</v>
      </c>
    </row>
    <row r="124" spans="1:37" ht="15.75">
      <c r="A124" s="14">
        <v>7504004890061</v>
      </c>
      <c r="B124" s="16" t="s">
        <v>102</v>
      </c>
      <c r="C124" s="17">
        <v>29.14</v>
      </c>
      <c r="D124" s="15">
        <v>29.93</v>
      </c>
      <c r="E124" s="15">
        <v>32.1</v>
      </c>
      <c r="F124" s="20">
        <v>329.74</v>
      </c>
      <c r="G124" s="13" t="s">
        <v>131</v>
      </c>
      <c r="H124" s="27"/>
      <c r="I124" s="27"/>
      <c r="J124" s="27">
        <v>10</v>
      </c>
      <c r="K124" s="12">
        <v>10</v>
      </c>
      <c r="L124" s="27"/>
      <c r="M124" s="27"/>
      <c r="N124" s="12"/>
      <c r="O124" s="27"/>
      <c r="P124" s="27"/>
      <c r="Q124" s="12"/>
      <c r="R124" s="27"/>
      <c r="S124" s="27"/>
      <c r="T124" s="12"/>
      <c r="U124" s="27"/>
      <c r="V124" s="27"/>
      <c r="W124" s="12"/>
      <c r="X124" s="27"/>
      <c r="Y124" s="27"/>
      <c r="Z124" s="12"/>
      <c r="AA124" s="27">
        <v>5</v>
      </c>
      <c r="AB124" s="27">
        <v>11</v>
      </c>
      <c r="AC124" s="12">
        <v>0</v>
      </c>
      <c r="AD124" s="28" t="s">
        <v>138</v>
      </c>
      <c r="AE124" s="11">
        <f>C124*K124</f>
        <v>291.39999999999998</v>
      </c>
      <c r="AF124" s="11">
        <f>C124*N124</f>
        <v>0</v>
      </c>
      <c r="AG124" s="11">
        <f>C124*Q124</f>
        <v>0</v>
      </c>
      <c r="AH124" s="11">
        <f>C124*T124</f>
        <v>0</v>
      </c>
      <c r="AI124" s="11">
        <f>C124*W124</f>
        <v>0</v>
      </c>
      <c r="AJ124" s="11">
        <f>C124*Z124</f>
        <v>0</v>
      </c>
      <c r="AK124" s="11">
        <f>C124*AC124</f>
        <v>0</v>
      </c>
    </row>
    <row r="125" spans="1:37" ht="15.75">
      <c r="A125" s="14">
        <v>5503</v>
      </c>
      <c r="B125" s="16" t="s">
        <v>103</v>
      </c>
      <c r="C125" s="17">
        <v>114.52</v>
      </c>
      <c r="D125" s="15">
        <v>117.6</v>
      </c>
      <c r="E125" s="15">
        <v>123.5</v>
      </c>
      <c r="F125" s="20">
        <v>124</v>
      </c>
      <c r="G125" s="13" t="s">
        <v>136</v>
      </c>
      <c r="H125" s="27"/>
      <c r="I125" s="27"/>
      <c r="J125" s="27">
        <v>10</v>
      </c>
      <c r="K125" s="12">
        <v>10</v>
      </c>
      <c r="L125" s="27"/>
      <c r="M125" s="27"/>
      <c r="N125" s="12"/>
      <c r="O125" s="27"/>
      <c r="P125" s="27"/>
      <c r="Q125" s="12"/>
      <c r="R125" s="27"/>
      <c r="S125" s="27"/>
      <c r="T125" s="12"/>
      <c r="U125" s="27"/>
      <c r="V125" s="27"/>
      <c r="W125" s="12"/>
      <c r="X125" s="27"/>
      <c r="Y125" s="27"/>
      <c r="Z125" s="12"/>
      <c r="AA125" s="27">
        <v>4</v>
      </c>
      <c r="AB125" s="27">
        <v>17</v>
      </c>
      <c r="AC125" s="12">
        <v>0</v>
      </c>
      <c r="AD125" s="28" t="s">
        <v>138</v>
      </c>
      <c r="AE125" s="11">
        <f>C125*K125</f>
        <v>1145.2</v>
      </c>
      <c r="AF125" s="11">
        <f>C125*N125</f>
        <v>0</v>
      </c>
      <c r="AG125" s="11">
        <f>C125*Q125</f>
        <v>0</v>
      </c>
      <c r="AH125" s="11">
        <f>C125*T125</f>
        <v>0</v>
      </c>
      <c r="AI125" s="11">
        <f>C125*W125</f>
        <v>0</v>
      </c>
      <c r="AJ125" s="11">
        <f>C125*Z125</f>
        <v>0</v>
      </c>
      <c r="AK125" s="11">
        <f>C125*AC125</f>
        <v>0</v>
      </c>
    </row>
    <row r="126" spans="1:37">
      <c r="AA126" t="s">
        <v>139</v>
      </c>
      <c r="AB126" t="s">
        <v>139</v>
      </c>
      <c r="AE126" s="11">
        <f t="shared" ref="AE126:AK126" si="14">SUM(AE124:AE125)</f>
        <v>1436.6</v>
      </c>
      <c r="AF126" s="11">
        <f t="shared" si="14"/>
        <v>0</v>
      </c>
      <c r="AG126" s="11">
        <f t="shared" si="14"/>
        <v>0</v>
      </c>
      <c r="AH126" s="11">
        <f t="shared" si="14"/>
        <v>0</v>
      </c>
      <c r="AI126" s="11">
        <f t="shared" si="14"/>
        <v>0</v>
      </c>
      <c r="AJ126" s="11">
        <f t="shared" si="14"/>
        <v>0</v>
      </c>
      <c r="AK126" s="11">
        <f t="shared" si="14"/>
        <v>0</v>
      </c>
    </row>
    <row r="127" spans="1:37">
      <c r="AA127" t="s">
        <v>139</v>
      </c>
      <c r="AB127" t="s">
        <v>139</v>
      </c>
    </row>
    <row r="128" spans="1:37">
      <c r="AA128" t="s">
        <v>139</v>
      </c>
      <c r="AB128" t="s">
        <v>139</v>
      </c>
    </row>
    <row r="129" spans="1:37" ht="15.75">
      <c r="A129" s="27" t="s">
        <v>110</v>
      </c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 t="s">
        <v>139</v>
      </c>
      <c r="AB129" s="28" t="s">
        <v>139</v>
      </c>
      <c r="AC129" s="28"/>
      <c r="AD129" s="28"/>
    </row>
    <row r="130" spans="1:37" ht="15.75">
      <c r="A130" s="28"/>
      <c r="B130" s="27" t="s">
        <v>104</v>
      </c>
      <c r="C130" s="28"/>
      <c r="D130" s="28"/>
      <c r="E130" s="28"/>
      <c r="F130" s="28"/>
      <c r="G130" s="28"/>
      <c r="H130" s="30" t="s">
        <v>111</v>
      </c>
      <c r="I130" s="28"/>
      <c r="J130" s="28"/>
      <c r="K130" s="28"/>
      <c r="L130" s="31" t="s">
        <v>112</v>
      </c>
      <c r="M130" s="28"/>
      <c r="N130" s="28"/>
      <c r="O130" s="32" t="s">
        <v>113</v>
      </c>
      <c r="P130" s="28"/>
      <c r="Q130" s="28"/>
      <c r="R130" s="33" t="s">
        <v>114</v>
      </c>
      <c r="S130" s="28"/>
      <c r="T130" s="28"/>
      <c r="U130" s="34" t="s">
        <v>115</v>
      </c>
      <c r="V130" s="28"/>
      <c r="W130" s="28"/>
      <c r="X130" s="35" t="s">
        <v>116</v>
      </c>
      <c r="Y130" s="28"/>
      <c r="Z130" s="28"/>
      <c r="AA130" s="36" t="s">
        <v>139</v>
      </c>
      <c r="AB130" s="28" t="s">
        <v>139</v>
      </c>
      <c r="AC130" s="28"/>
      <c r="AD130" s="28"/>
    </row>
    <row r="131" spans="1:37" ht="15.75">
      <c r="A131" s="29"/>
      <c r="B131" s="29" t="s">
        <v>3</v>
      </c>
      <c r="C131" s="29"/>
      <c r="D131" s="29"/>
      <c r="E131" s="29"/>
      <c r="F131" s="29"/>
      <c r="G131" s="29"/>
      <c r="H131" s="29" t="s">
        <v>2</v>
      </c>
      <c r="I131" s="29"/>
      <c r="J131" s="29"/>
      <c r="K131" s="29"/>
      <c r="L131" s="29" t="s">
        <v>2</v>
      </c>
      <c r="M131" s="29"/>
      <c r="N131" s="29"/>
      <c r="O131" s="29" t="s">
        <v>2</v>
      </c>
      <c r="P131" s="29"/>
      <c r="Q131" s="29"/>
      <c r="R131" s="29" t="s">
        <v>2</v>
      </c>
      <c r="S131" s="29"/>
      <c r="T131" s="29"/>
      <c r="U131" s="29" t="s">
        <v>2</v>
      </c>
      <c r="V131" s="29"/>
      <c r="W131" s="29"/>
      <c r="X131" s="29" t="s">
        <v>2</v>
      </c>
      <c r="Y131" s="29"/>
      <c r="Z131" s="29"/>
      <c r="AA131" s="29" t="s">
        <v>139</v>
      </c>
      <c r="AB131" s="29" t="s">
        <v>139</v>
      </c>
      <c r="AC131" s="29"/>
      <c r="AD131" s="29"/>
    </row>
    <row r="132" spans="1:37" ht="15.75">
      <c r="A132" s="29" t="s">
        <v>118</v>
      </c>
      <c r="B132" s="10" t="s">
        <v>105</v>
      </c>
      <c r="C132" s="29" t="s">
        <v>119</v>
      </c>
      <c r="D132" s="29" t="s">
        <v>120</v>
      </c>
      <c r="E132" s="29" t="s">
        <v>121</v>
      </c>
      <c r="F132" s="29" t="s">
        <v>122</v>
      </c>
      <c r="G132" s="29" t="s">
        <v>123</v>
      </c>
      <c r="H132" s="29" t="s">
        <v>4</v>
      </c>
      <c r="I132" s="29" t="s">
        <v>5</v>
      </c>
      <c r="J132" s="29" t="s">
        <v>124</v>
      </c>
      <c r="K132" s="29" t="s">
        <v>6</v>
      </c>
      <c r="L132" s="29" t="s">
        <v>4</v>
      </c>
      <c r="M132" s="29" t="s">
        <v>5</v>
      </c>
      <c r="N132" s="29" t="s">
        <v>6</v>
      </c>
      <c r="O132" s="29" t="s">
        <v>4</v>
      </c>
      <c r="P132" s="29" t="s">
        <v>5</v>
      </c>
      <c r="Q132" s="29" t="s">
        <v>6</v>
      </c>
      <c r="R132" s="29" t="s">
        <v>4</v>
      </c>
      <c r="S132" s="29" t="s">
        <v>5</v>
      </c>
      <c r="T132" s="29" t="s">
        <v>6</v>
      </c>
      <c r="U132" s="29" t="s">
        <v>4</v>
      </c>
      <c r="V132" s="29" t="s">
        <v>5</v>
      </c>
      <c r="W132" s="29" t="s">
        <v>6</v>
      </c>
      <c r="X132" s="29" t="s">
        <v>4</v>
      </c>
      <c r="Y132" s="29" t="s">
        <v>5</v>
      </c>
      <c r="Z132" s="29" t="s">
        <v>6</v>
      </c>
      <c r="AA132" s="29" t="s">
        <v>139</v>
      </c>
      <c r="AB132" s="29" t="s">
        <v>139</v>
      </c>
      <c r="AC132" s="29" t="s">
        <v>6</v>
      </c>
      <c r="AD132" s="29" t="s">
        <v>125</v>
      </c>
    </row>
    <row r="133" spans="1:37" ht="15.75">
      <c r="A133" s="18">
        <v>7503004327010</v>
      </c>
      <c r="B133" s="13" t="s">
        <v>106</v>
      </c>
      <c r="C133" s="15">
        <v>34</v>
      </c>
      <c r="D133" s="15">
        <v>34.01</v>
      </c>
      <c r="E133" s="15">
        <v>38</v>
      </c>
      <c r="F133" s="20">
        <v>39.83</v>
      </c>
      <c r="G133" s="13" t="s">
        <v>134</v>
      </c>
      <c r="H133" s="27"/>
      <c r="I133" s="27"/>
      <c r="J133" s="27">
        <v>5</v>
      </c>
      <c r="K133" s="12">
        <v>5</v>
      </c>
      <c r="L133" s="27"/>
      <c r="M133" s="27"/>
      <c r="N133" s="12"/>
      <c r="O133" s="27"/>
      <c r="P133" s="27"/>
      <c r="Q133" s="12"/>
      <c r="R133" s="27"/>
      <c r="S133" s="27"/>
      <c r="T133" s="12"/>
      <c r="U133" s="27"/>
      <c r="V133" s="27"/>
      <c r="W133" s="12"/>
      <c r="X133" s="27"/>
      <c r="Y133" s="27"/>
      <c r="Z133" s="12"/>
      <c r="AA133" s="27">
        <v>2</v>
      </c>
      <c r="AB133" s="27">
        <v>0</v>
      </c>
      <c r="AC133" s="12">
        <v>0</v>
      </c>
      <c r="AD133" s="28"/>
      <c r="AE133" s="11">
        <f>C133*K133</f>
        <v>170</v>
      </c>
      <c r="AF133" s="11">
        <f>C133*N133</f>
        <v>0</v>
      </c>
      <c r="AG133" s="11">
        <f>C133*Q133</f>
        <v>0</v>
      </c>
      <c r="AH133" s="11">
        <f>C133*T133</f>
        <v>0</v>
      </c>
      <c r="AI133" s="11">
        <f>C133*W133</f>
        <v>0</v>
      </c>
      <c r="AJ133" s="11">
        <f>C133*Z133</f>
        <v>0</v>
      </c>
      <c r="AK133" s="11">
        <f>C133*AC133</f>
        <v>0</v>
      </c>
    </row>
    <row r="134" spans="1:37">
      <c r="AA134" t="s">
        <v>139</v>
      </c>
      <c r="AB134" t="s">
        <v>139</v>
      </c>
      <c r="AE134" s="11">
        <f t="shared" ref="AE134:AK134" si="15">SUM(AE133:AE133)</f>
        <v>170</v>
      </c>
      <c r="AF134" s="11">
        <f t="shared" si="15"/>
        <v>0</v>
      </c>
      <c r="AG134" s="11">
        <f t="shared" si="15"/>
        <v>0</v>
      </c>
      <c r="AH134" s="11">
        <f t="shared" si="15"/>
        <v>0</v>
      </c>
      <c r="AI134" s="11">
        <f t="shared" si="15"/>
        <v>0</v>
      </c>
      <c r="AJ134" s="11">
        <f t="shared" si="15"/>
        <v>0</v>
      </c>
      <c r="AK134" s="11">
        <f t="shared" si="15"/>
        <v>0</v>
      </c>
    </row>
    <row r="135" spans="1:37">
      <c r="AA135" t="s">
        <v>139</v>
      </c>
      <c r="AB135" t="s">
        <v>139</v>
      </c>
    </row>
    <row r="136" spans="1:37">
      <c r="AA136" t="s">
        <v>139</v>
      </c>
      <c r="AB136" t="s">
        <v>139</v>
      </c>
    </row>
    <row r="137" spans="1:37" ht="15.75">
      <c r="A137" s="27" t="s">
        <v>110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 t="s">
        <v>139</v>
      </c>
      <c r="AB137" s="28" t="s">
        <v>139</v>
      </c>
      <c r="AC137" s="28"/>
      <c r="AD137" s="28"/>
    </row>
    <row r="138" spans="1:37" ht="15.75">
      <c r="A138" s="28"/>
      <c r="B138" s="27" t="s">
        <v>107</v>
      </c>
      <c r="C138" s="28"/>
      <c r="D138" s="28"/>
      <c r="E138" s="28"/>
      <c r="F138" s="28"/>
      <c r="G138" s="28"/>
      <c r="H138" s="30" t="s">
        <v>111</v>
      </c>
      <c r="I138" s="28"/>
      <c r="J138" s="28"/>
      <c r="K138" s="28"/>
      <c r="L138" s="31" t="s">
        <v>112</v>
      </c>
      <c r="M138" s="28"/>
      <c r="N138" s="28"/>
      <c r="O138" s="32" t="s">
        <v>113</v>
      </c>
      <c r="P138" s="28"/>
      <c r="Q138" s="28"/>
      <c r="R138" s="33" t="s">
        <v>114</v>
      </c>
      <c r="S138" s="28"/>
      <c r="T138" s="28"/>
      <c r="U138" s="34" t="s">
        <v>115</v>
      </c>
      <c r="V138" s="28"/>
      <c r="W138" s="28"/>
      <c r="X138" s="35" t="s">
        <v>116</v>
      </c>
      <c r="Y138" s="28"/>
      <c r="Z138" s="28"/>
      <c r="AA138" s="36" t="s">
        <v>139</v>
      </c>
      <c r="AB138" s="28" t="s">
        <v>139</v>
      </c>
      <c r="AC138" s="28"/>
      <c r="AD138" s="28"/>
    </row>
    <row r="139" spans="1:37" ht="15.75">
      <c r="A139" s="29"/>
      <c r="B139" s="29" t="s">
        <v>3</v>
      </c>
      <c r="C139" s="29"/>
      <c r="D139" s="29"/>
      <c r="E139" s="29"/>
      <c r="F139" s="29"/>
      <c r="G139" s="29"/>
      <c r="H139" s="29" t="s">
        <v>2</v>
      </c>
      <c r="I139" s="29"/>
      <c r="J139" s="29"/>
      <c r="K139" s="29"/>
      <c r="L139" s="29" t="s">
        <v>2</v>
      </c>
      <c r="M139" s="29"/>
      <c r="N139" s="29"/>
      <c r="O139" s="29" t="s">
        <v>2</v>
      </c>
      <c r="P139" s="29"/>
      <c r="Q139" s="29"/>
      <c r="R139" s="29" t="s">
        <v>2</v>
      </c>
      <c r="S139" s="29"/>
      <c r="T139" s="29"/>
      <c r="U139" s="29" t="s">
        <v>2</v>
      </c>
      <c r="V139" s="29"/>
      <c r="W139" s="29"/>
      <c r="X139" s="29" t="s">
        <v>2</v>
      </c>
      <c r="Y139" s="29"/>
      <c r="Z139" s="29"/>
      <c r="AA139" s="29" t="s">
        <v>139</v>
      </c>
      <c r="AB139" s="29" t="s">
        <v>139</v>
      </c>
      <c r="AC139" s="29"/>
      <c r="AD139" s="29"/>
    </row>
    <row r="140" spans="1:37" ht="15.75">
      <c r="A140" s="29" t="s">
        <v>118</v>
      </c>
      <c r="B140" s="10" t="s">
        <v>108</v>
      </c>
      <c r="C140" s="29" t="s">
        <v>119</v>
      </c>
      <c r="D140" s="29" t="s">
        <v>120</v>
      </c>
      <c r="E140" s="29" t="s">
        <v>121</v>
      </c>
      <c r="F140" s="29" t="s">
        <v>122</v>
      </c>
      <c r="G140" s="29" t="s">
        <v>123</v>
      </c>
      <c r="H140" s="29" t="s">
        <v>4</v>
      </c>
      <c r="I140" s="29" t="s">
        <v>5</v>
      </c>
      <c r="J140" s="29" t="s">
        <v>124</v>
      </c>
      <c r="K140" s="29" t="s">
        <v>6</v>
      </c>
      <c r="L140" s="29" t="s">
        <v>4</v>
      </c>
      <c r="M140" s="29" t="s">
        <v>5</v>
      </c>
      <c r="N140" s="29" t="s">
        <v>6</v>
      </c>
      <c r="O140" s="29" t="s">
        <v>4</v>
      </c>
      <c r="P140" s="29" t="s">
        <v>5</v>
      </c>
      <c r="Q140" s="29" t="s">
        <v>6</v>
      </c>
      <c r="R140" s="29" t="s">
        <v>4</v>
      </c>
      <c r="S140" s="29" t="s">
        <v>5</v>
      </c>
      <c r="T140" s="29" t="s">
        <v>6</v>
      </c>
      <c r="U140" s="29" t="s">
        <v>4</v>
      </c>
      <c r="V140" s="29" t="s">
        <v>5</v>
      </c>
      <c r="W140" s="29" t="s">
        <v>6</v>
      </c>
      <c r="X140" s="29" t="s">
        <v>4</v>
      </c>
      <c r="Y140" s="29" t="s">
        <v>5</v>
      </c>
      <c r="Z140" s="29" t="s">
        <v>6</v>
      </c>
      <c r="AA140" s="29" t="s">
        <v>139</v>
      </c>
      <c r="AB140" s="29" t="s">
        <v>139</v>
      </c>
      <c r="AC140" s="29" t="s">
        <v>6</v>
      </c>
      <c r="AD140" s="29" t="s">
        <v>125</v>
      </c>
    </row>
    <row r="141" spans="1:37" ht="15.75">
      <c r="A141" s="14">
        <v>7501232001303</v>
      </c>
      <c r="B141" s="21" t="s">
        <v>109</v>
      </c>
      <c r="C141" s="20">
        <v>738.96</v>
      </c>
      <c r="D141" s="15">
        <v>721.99</v>
      </c>
      <c r="E141" s="15">
        <v>765.3</v>
      </c>
      <c r="F141" s="20">
        <v>788.5</v>
      </c>
      <c r="G141" s="13" t="s">
        <v>129</v>
      </c>
      <c r="H141" s="27"/>
      <c r="I141" s="27"/>
      <c r="J141" s="27">
        <v>5</v>
      </c>
      <c r="K141" s="12">
        <v>5</v>
      </c>
      <c r="L141" s="27"/>
      <c r="M141" s="27"/>
      <c r="N141" s="12"/>
      <c r="O141" s="27"/>
      <c r="P141" s="27"/>
      <c r="Q141" s="12"/>
      <c r="R141" s="27"/>
      <c r="S141" s="27"/>
      <c r="T141" s="12"/>
      <c r="U141" s="27"/>
      <c r="V141" s="27"/>
      <c r="W141" s="12"/>
      <c r="X141" s="27"/>
      <c r="Y141" s="27"/>
      <c r="Z141" s="12"/>
      <c r="AA141" s="27">
        <v>0</v>
      </c>
      <c r="AB141" s="27">
        <v>0</v>
      </c>
      <c r="AC141" s="12">
        <v>1</v>
      </c>
      <c r="AD141" s="28"/>
      <c r="AE141" s="11">
        <f>C141*K141</f>
        <v>3694.8</v>
      </c>
      <c r="AF141" s="11">
        <f>C141*N141</f>
        <v>0</v>
      </c>
      <c r="AG141" s="11">
        <f>C141*Q141</f>
        <v>0</v>
      </c>
      <c r="AH141" s="11">
        <f>C141*T141</f>
        <v>0</v>
      </c>
      <c r="AI141" s="11">
        <f>C141*W141</f>
        <v>0</v>
      </c>
      <c r="AJ141" s="11">
        <f>C141*Z141</f>
        <v>0</v>
      </c>
      <c r="AK141" s="11">
        <f>C141*AC141</f>
        <v>738.96</v>
      </c>
    </row>
    <row r="142" spans="1:37">
      <c r="AE142" s="11">
        <f t="shared" ref="AE142:AK142" si="16">SUM(AE141:AE141)</f>
        <v>3694.8</v>
      </c>
      <c r="AF142" s="11">
        <f t="shared" si="16"/>
        <v>0</v>
      </c>
      <c r="AG142" s="11">
        <f t="shared" si="16"/>
        <v>0</v>
      </c>
      <c r="AH142" s="11">
        <f t="shared" si="16"/>
        <v>0</v>
      </c>
      <c r="AI142" s="11">
        <f t="shared" si="16"/>
        <v>0</v>
      </c>
      <c r="AJ142" s="11">
        <f t="shared" si="16"/>
        <v>0</v>
      </c>
      <c r="AK142" s="11">
        <f t="shared" si="16"/>
        <v>738.96</v>
      </c>
    </row>
    <row r="145" spans="2:3" ht="15.75">
      <c r="B145" s="2" t="s">
        <v>111</v>
      </c>
      <c r="C145" s="26">
        <f>(AE39+AE66+AE74+AE87+AE97+AE108+AE117+AE126+AE134+AE142)</f>
        <v>199829.2844</v>
      </c>
    </row>
    <row r="146" spans="2:3" ht="15.75">
      <c r="B146" s="3" t="s">
        <v>112</v>
      </c>
      <c r="C146" s="11">
        <f>(AF39+AF66+AF74+AF87+AF97+AF108+AF117+AF126+AF134+AF142)</f>
        <v>0</v>
      </c>
    </row>
    <row r="147" spans="2:3" ht="15.75">
      <c r="B147" s="4" t="s">
        <v>113</v>
      </c>
      <c r="C147" s="11">
        <f>(AG39+AG66+AG74+AG87+AG97+AG108+AG117+AG126+AG134+AG142)</f>
        <v>0</v>
      </c>
    </row>
    <row r="148" spans="2:3" ht="15.75">
      <c r="B148" s="5" t="s">
        <v>114</v>
      </c>
      <c r="C148" s="11">
        <f>(AH39+AH66+AH74+AH87+AH97+AH108+AH117+AH126+AH134+AH142)</f>
        <v>0</v>
      </c>
    </row>
    <row r="149" spans="2:3" ht="15.75">
      <c r="B149" s="6" t="s">
        <v>115</v>
      </c>
      <c r="C149" s="11">
        <f>(AI39+AI66+AI74+AI87+AI97+AI108+AI117+AI126+AI134+AI142)</f>
        <v>0</v>
      </c>
    </row>
    <row r="150" spans="2:3" ht="15.75">
      <c r="B150" s="7" t="s">
        <v>116</v>
      </c>
      <c r="C150" s="11">
        <f>(AJ39+AJ66+AJ74+AJ87+AJ97+AJ108+AJ117+AJ126+AJ134+AJ142)</f>
        <v>0</v>
      </c>
    </row>
    <row r="151" spans="2:3" ht="15.75">
      <c r="B151" s="8" t="s">
        <v>117</v>
      </c>
      <c r="C151" s="11">
        <f>(AK39+AK66+AK74+AK87+AK97+AK108+AK117+AK126+AK134+AK142)</f>
        <v>18238.178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2018-05-28T14:56:41Z</cp:lastPrinted>
  <dcterms:created xsi:type="dcterms:W3CDTF">2018-05-28T14:52:37Z</dcterms:created>
  <dcterms:modified xsi:type="dcterms:W3CDTF">2018-05-28T18:08:04Z</dcterms:modified>
  <cp:category/>
</cp:coreProperties>
</file>